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All Files\Rowing\HOR Feb 26\"/>
    </mc:Choice>
  </mc:AlternateContent>
  <xr:revisionPtr revIDLastSave="0" documentId="13_ncr:1_{CE59290D-FD08-4CF3-9342-C28B62981AB1}" xr6:coauthVersionLast="47" xr6:coauthVersionMax="47" xr10:uidLastSave="{00000000-0000-0000-0000-000000000000}"/>
  <bookViews>
    <workbookView xWindow="-10000" yWindow="-21710" windowWidth="38620" windowHeight="21820" xr2:uid="{BA750E8C-103E-4E63-BDDC-55C0351CBE94}"/>
  </bookViews>
  <sheets>
    <sheet name="Front sheet" sheetId="7" r:id="rId1"/>
    <sheet name="Names_and_Numbers" sheetId="9" r:id="rId2"/>
    <sheet name="Entries" sheetId="15" r:id="rId3"/>
    <sheet name="Events" sheetId="14" r:id="rId4"/>
    <sheet name="OARA prep" sheetId="17" state="hidden" r:id="rId5"/>
    <sheet name="OARA output" sheetId="16" state="hidden" r:id="rId6"/>
    <sheet name="Names For Programme" sheetId="18" state="hidden" r:id="rId7"/>
  </sheets>
  <definedNames>
    <definedName name="_xlnm._FilterDatabase" localSheetId="2" hidden="1">Entries!$C$5:$S$205</definedName>
    <definedName name="_xlnm._FilterDatabase" localSheetId="3" hidden="1">Events!$C$2:$I$103</definedName>
    <definedName name="_xlnm._FilterDatabase" localSheetId="1" hidden="1">Names_and_Numbers!$B$4:$D$4</definedName>
    <definedName name="_xlnm._FilterDatabase" localSheetId="5" hidden="1">'OARA output'!$A$1:$O$252</definedName>
    <definedName name="_xlnm._FilterDatabase" localSheetId="4" hidden="1">'OARA prep'!$B$1:$R$1801</definedName>
    <definedName name="_xtest">Events!$B$3:$C$15</definedName>
    <definedName name="Club">'Front sheet'!$F$22</definedName>
    <definedName name="DayOne">'Front sheet'!$D$2</definedName>
    <definedName name="DayTwo">'Front sheet'!$D$3</definedName>
    <definedName name="Div1Name">Events!$L$3</definedName>
    <definedName name="Div2Name">Events!$L$4</definedName>
    <definedName name="Div3Name">Events!$L$5</definedName>
    <definedName name="Div4Name">Events!$L$6</definedName>
    <definedName name="Eights">#REF!</definedName>
    <definedName name="Event_No">#REF!</definedName>
    <definedName name="EventBase">Entries!$D$5</definedName>
    <definedName name="EventNums">Events!$B$2:$B$103</definedName>
    <definedName name="EventTable">Events!$B$3:$H$103</definedName>
    <definedName name="Fours">#REF!</definedName>
    <definedName name="NameList">Names_and_Numbers!$B$5:$B$734</definedName>
    <definedName name="NameTable">Names_and_Numbers!$B$6:$F$734</definedName>
    <definedName name="Pairs">#REF!</definedName>
    <definedName name="RowerFee">Events!$M$8</definedName>
    <definedName name="Selectbase">Entries!$B$5</definedName>
    <definedName name="Singles">#REF!</definedName>
    <definedName name="Sorted_Array">#REF!</definedName>
    <definedName name="Sorted_Names">#REF!</definedName>
    <definedName name="TotalFee">Entries!$S$3</definedName>
    <definedName name="xtest">Events!$B$3:$C$15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7" l="1"/>
  <c r="G24" i="14" l="1"/>
  <c r="B24" i="14"/>
  <c r="K24" i="14"/>
  <c r="K7" i="14"/>
  <c r="K8" i="14"/>
  <c r="K9" i="14"/>
  <c r="K10" i="14"/>
  <c r="K11" i="14"/>
  <c r="K12" i="14"/>
  <c r="K13" i="14"/>
  <c r="K14" i="14"/>
  <c r="K15" i="14"/>
  <c r="K16" i="14"/>
  <c r="K17" i="14"/>
  <c r="K18" i="14"/>
  <c r="K19" i="14"/>
  <c r="K20" i="14"/>
  <c r="K21" i="14"/>
  <c r="K22" i="14"/>
  <c r="K23" i="14"/>
  <c r="K25" i="14"/>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K60" i="14"/>
  <c r="K61" i="14"/>
  <c r="K62" i="14"/>
  <c r="K63" i="14"/>
  <c r="K64" i="14"/>
  <c r="K65" i="14"/>
  <c r="K66" i="14"/>
  <c r="K67" i="14"/>
  <c r="K68" i="14"/>
  <c r="K69" i="14"/>
  <c r="K70" i="14"/>
  <c r="K71" i="14"/>
  <c r="K4" i="14"/>
  <c r="K5" i="14"/>
  <c r="K6" i="14"/>
  <c r="K3" i="14"/>
  <c r="G58" i="14"/>
  <c r="G59" i="14"/>
  <c r="G60" i="14"/>
  <c r="G61" i="14"/>
  <c r="G62" i="14"/>
  <c r="G63" i="14"/>
  <c r="G64" i="14"/>
  <c r="G4" i="14"/>
  <c r="G5" i="14"/>
  <c r="G6" i="14"/>
  <c r="G7" i="14"/>
  <c r="G8" i="14"/>
  <c r="G9" i="14"/>
  <c r="G10" i="14"/>
  <c r="G11" i="14"/>
  <c r="G12" i="14"/>
  <c r="G13" i="14"/>
  <c r="G14" i="14"/>
  <c r="G15" i="14"/>
  <c r="G16" i="14"/>
  <c r="G17" i="14"/>
  <c r="G18" i="14"/>
  <c r="G19" i="14"/>
  <c r="G20" i="14"/>
  <c r="G21" i="14"/>
  <c r="G22" i="14"/>
  <c r="G23" i="14"/>
  <c r="G25" i="14"/>
  <c r="G26" i="14"/>
  <c r="G27" i="14"/>
  <c r="G52" i="14"/>
  <c r="G53" i="14"/>
  <c r="G54" i="14"/>
  <c r="G55" i="14"/>
  <c r="G56" i="14"/>
  <c r="G57" i="14"/>
  <c r="G3" i="14"/>
  <c r="B80" i="14" l="1"/>
  <c r="B79" i="14"/>
  <c r="B78" i="14"/>
  <c r="B77" i="14"/>
  <c r="B76" i="14"/>
  <c r="B75" i="14"/>
  <c r="B74" i="14"/>
  <c r="B73" i="14"/>
  <c r="B72" i="14"/>
  <c r="B71" i="14"/>
  <c r="B70" i="14"/>
  <c r="B69" i="14"/>
  <c r="B68" i="14"/>
  <c r="B67" i="14"/>
  <c r="B66" i="14"/>
  <c r="B65" i="14"/>
  <c r="B64" i="14"/>
  <c r="B63" i="14"/>
  <c r="B62" i="14"/>
  <c r="B61" i="14"/>
  <c r="B60" i="14"/>
  <c r="B59" i="14"/>
  <c r="B58" i="14"/>
  <c r="B4" i="14" l="1"/>
  <c r="B5" i="14"/>
  <c r="B6" i="14"/>
  <c r="B7" i="14"/>
  <c r="B8" i="14"/>
  <c r="B9" i="14"/>
  <c r="B10" i="14"/>
  <c r="B11" i="14"/>
  <c r="B12" i="14"/>
  <c r="B13" i="14"/>
  <c r="B14" i="14"/>
  <c r="B15" i="14"/>
  <c r="B16" i="14"/>
  <c r="B17" i="14"/>
  <c r="B18" i="14"/>
  <c r="B19" i="14"/>
  <c r="B20" i="14"/>
  <c r="B21" i="14"/>
  <c r="B22" i="14"/>
  <c r="B23"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81" i="14"/>
  <c r="B82" i="14"/>
  <c r="B83" i="14"/>
  <c r="B84" i="14"/>
  <c r="B85" i="14"/>
  <c r="B86" i="14"/>
  <c r="B87" i="14"/>
  <c r="B88" i="14"/>
  <c r="B89" i="14"/>
  <c r="B90" i="14"/>
  <c r="B91" i="14"/>
  <c r="B92" i="14"/>
  <c r="B93" i="14"/>
  <c r="B94" i="14"/>
  <c r="B95" i="14"/>
  <c r="B96" i="14"/>
  <c r="B97" i="14"/>
  <c r="B98" i="14"/>
  <c r="B99" i="14"/>
  <c r="B100" i="14"/>
  <c r="B101" i="14"/>
  <c r="B102" i="14"/>
  <c r="B103" i="14"/>
  <c r="B3" i="14"/>
  <c r="D3" i="7"/>
  <c r="B4" i="15" s="1"/>
  <c r="G29" i="14"/>
  <c r="G30" i="14"/>
  <c r="G31" i="14"/>
  <c r="G32" i="14"/>
  <c r="G33" i="14"/>
  <c r="G34" i="14"/>
  <c r="G35" i="14"/>
  <c r="G36" i="14"/>
  <c r="G37" i="14"/>
  <c r="G38" i="14"/>
  <c r="G39" i="14"/>
  <c r="G40" i="14"/>
  <c r="G41" i="14"/>
  <c r="G42" i="14"/>
  <c r="G43" i="14"/>
  <c r="G44" i="14"/>
  <c r="G45" i="14"/>
  <c r="G46" i="14"/>
  <c r="G47" i="14"/>
  <c r="G48" i="14"/>
  <c r="G49" i="14"/>
  <c r="G50" i="14"/>
  <c r="G51" i="14"/>
  <c r="G28" i="14"/>
  <c r="E15" i="15" l="1"/>
  <c r="E7" i="15"/>
  <c r="E133" i="15"/>
  <c r="E135" i="15"/>
  <c r="E193" i="15"/>
  <c r="E189" i="15"/>
  <c r="E187" i="15"/>
  <c r="E98" i="15"/>
  <c r="E96" i="15"/>
  <c r="BQ96" i="15" s="1"/>
  <c r="E12" i="15"/>
  <c r="E78" i="15"/>
  <c r="E129" i="15"/>
  <c r="E63" i="15"/>
  <c r="E182" i="15"/>
  <c r="E173" i="15"/>
  <c r="E109" i="15"/>
  <c r="E45" i="15"/>
  <c r="E204" i="15"/>
  <c r="E132" i="15"/>
  <c r="E68" i="15"/>
  <c r="E150" i="15"/>
  <c r="E171" i="15"/>
  <c r="E107" i="15"/>
  <c r="E43" i="15"/>
  <c r="E14" i="15"/>
  <c r="E146" i="15"/>
  <c r="E82" i="15"/>
  <c r="E18" i="15"/>
  <c r="E185" i="15"/>
  <c r="E121" i="15"/>
  <c r="E57" i="15"/>
  <c r="E110" i="15"/>
  <c r="E144" i="15"/>
  <c r="BQ144" i="15" s="1"/>
  <c r="E80" i="15"/>
  <c r="BQ80" i="15" s="1"/>
  <c r="E16" i="15"/>
  <c r="BQ16" i="15" s="1"/>
  <c r="E183" i="15"/>
  <c r="E119" i="15"/>
  <c r="E55" i="15"/>
  <c r="E61" i="15"/>
  <c r="E123" i="15"/>
  <c r="E201" i="15"/>
  <c r="E199" i="15"/>
  <c r="E53" i="15"/>
  <c r="E51" i="15"/>
  <c r="E88" i="15"/>
  <c r="BQ88" i="15" s="1"/>
  <c r="E118" i="15"/>
  <c r="E165" i="15"/>
  <c r="E101" i="15"/>
  <c r="E37" i="15"/>
  <c r="E188" i="15"/>
  <c r="E124" i="15"/>
  <c r="E60" i="15"/>
  <c r="E94" i="15"/>
  <c r="E163" i="15"/>
  <c r="E99" i="15"/>
  <c r="E35" i="15"/>
  <c r="E202" i="15"/>
  <c r="E138" i="15"/>
  <c r="E74" i="15"/>
  <c r="E10" i="15"/>
  <c r="E177" i="15"/>
  <c r="E113" i="15"/>
  <c r="E49" i="15"/>
  <c r="E54" i="15"/>
  <c r="E136" i="15"/>
  <c r="BQ136" i="15" s="1"/>
  <c r="E72" i="15"/>
  <c r="BQ72" i="15" s="1"/>
  <c r="E8" i="15"/>
  <c r="E175" i="15"/>
  <c r="E111" i="15"/>
  <c r="E47" i="15"/>
  <c r="E148" i="15"/>
  <c r="E134" i="15"/>
  <c r="E137" i="15"/>
  <c r="E32" i="15"/>
  <c r="BQ32" i="15" s="1"/>
  <c r="E117" i="15"/>
  <c r="E115" i="15"/>
  <c r="E26" i="15"/>
  <c r="E152" i="15"/>
  <c r="BQ152" i="15" s="1"/>
  <c r="E24" i="15"/>
  <c r="BQ24" i="15" s="1"/>
  <c r="E62" i="15"/>
  <c r="E157" i="15"/>
  <c r="E29" i="15"/>
  <c r="E180" i="15"/>
  <c r="E116" i="15"/>
  <c r="E52" i="15"/>
  <c r="E38" i="15"/>
  <c r="E155" i="15"/>
  <c r="E91" i="15"/>
  <c r="E27" i="15"/>
  <c r="E194" i="15"/>
  <c r="E130" i="15"/>
  <c r="E66" i="15"/>
  <c r="E174" i="15"/>
  <c r="E169" i="15"/>
  <c r="E105" i="15"/>
  <c r="E41" i="15"/>
  <c r="E192" i="15"/>
  <c r="BQ192" i="15" s="1"/>
  <c r="E128" i="15"/>
  <c r="BQ128" i="15" s="1"/>
  <c r="E64" i="15"/>
  <c r="BQ64" i="15" s="1"/>
  <c r="E198" i="15"/>
  <c r="E167" i="15"/>
  <c r="E103" i="15"/>
  <c r="E39" i="15"/>
  <c r="E102" i="15"/>
  <c r="E59" i="15"/>
  <c r="E9" i="15"/>
  <c r="E71" i="15"/>
  <c r="E46" i="15"/>
  <c r="E179" i="15"/>
  <c r="E90" i="15"/>
  <c r="E166" i="15"/>
  <c r="E127" i="15"/>
  <c r="E93" i="15"/>
  <c r="E30" i="15"/>
  <c r="E149" i="15"/>
  <c r="E85" i="15"/>
  <c r="E21" i="15"/>
  <c r="E172" i="15"/>
  <c r="E108" i="15"/>
  <c r="E44" i="15"/>
  <c r="E196" i="15"/>
  <c r="E147" i="15"/>
  <c r="E83" i="15"/>
  <c r="E19" i="15"/>
  <c r="E186" i="15"/>
  <c r="E122" i="15"/>
  <c r="E58" i="15"/>
  <c r="E126" i="15"/>
  <c r="E161" i="15"/>
  <c r="E97" i="15"/>
  <c r="E33" i="15"/>
  <c r="E184" i="15"/>
  <c r="BQ184" i="15" s="1"/>
  <c r="E120" i="15"/>
  <c r="BQ120" i="15" s="1"/>
  <c r="E56" i="15"/>
  <c r="BQ56" i="15" s="1"/>
  <c r="E142" i="15"/>
  <c r="E159" i="15"/>
  <c r="E95" i="15"/>
  <c r="E31" i="15"/>
  <c r="E125" i="15"/>
  <c r="E20" i="15"/>
  <c r="E34" i="15"/>
  <c r="E160" i="15"/>
  <c r="BQ160" i="15" s="1"/>
  <c r="E181" i="15"/>
  <c r="E76" i="15"/>
  <c r="E154" i="15"/>
  <c r="E65" i="15"/>
  <c r="E191" i="15"/>
  <c r="E205" i="15"/>
  <c r="E141" i="15"/>
  <c r="E77" i="15"/>
  <c r="E13" i="15"/>
  <c r="E164" i="15"/>
  <c r="E100" i="15"/>
  <c r="E36" i="15"/>
  <c r="E203" i="15"/>
  <c r="E139" i="15"/>
  <c r="E75" i="15"/>
  <c r="E11" i="15"/>
  <c r="E178" i="15"/>
  <c r="E114" i="15"/>
  <c r="E50" i="15"/>
  <c r="E70" i="15"/>
  <c r="E153" i="15"/>
  <c r="E89" i="15"/>
  <c r="E25" i="15"/>
  <c r="E176" i="15"/>
  <c r="BQ176" i="15" s="1"/>
  <c r="E112" i="15"/>
  <c r="BQ112" i="15" s="1"/>
  <c r="E48" i="15"/>
  <c r="BQ48" i="15" s="1"/>
  <c r="E86" i="15"/>
  <c r="E151" i="15"/>
  <c r="E87" i="15"/>
  <c r="E23" i="15"/>
  <c r="E84" i="15"/>
  <c r="E162" i="15"/>
  <c r="E73" i="15"/>
  <c r="E140" i="15"/>
  <c r="E197" i="15"/>
  <c r="E69" i="15"/>
  <c r="E158" i="15"/>
  <c r="E156" i="15"/>
  <c r="E92" i="15"/>
  <c r="E28" i="15"/>
  <c r="E195" i="15"/>
  <c r="E131" i="15"/>
  <c r="E67" i="15"/>
  <c r="E190" i="15"/>
  <c r="E170" i="15"/>
  <c r="E106" i="15"/>
  <c r="E42" i="15"/>
  <c r="E22" i="15"/>
  <c r="E145" i="15"/>
  <c r="E81" i="15"/>
  <c r="E17" i="15"/>
  <c r="E168" i="15"/>
  <c r="BQ168" i="15" s="1"/>
  <c r="E104" i="15"/>
  <c r="BQ104" i="15" s="1"/>
  <c r="E40" i="15"/>
  <c r="BQ40" i="15" s="1"/>
  <c r="E200" i="15"/>
  <c r="BQ200" i="15" s="1"/>
  <c r="E143" i="15"/>
  <c r="E79" i="15"/>
  <c r="S168" i="15"/>
  <c r="U34" i="15"/>
  <c r="S205" i="15"/>
  <c r="S197" i="15"/>
  <c r="S189" i="15"/>
  <c r="S181" i="15"/>
  <c r="S173" i="15"/>
  <c r="S165" i="15"/>
  <c r="S157" i="15"/>
  <c r="S149" i="15"/>
  <c r="S141" i="15"/>
  <c r="S133" i="15"/>
  <c r="S125" i="15"/>
  <c r="S117" i="15"/>
  <c r="S109" i="15"/>
  <c r="S101" i="15"/>
  <c r="S93" i="15"/>
  <c r="S85" i="15"/>
  <c r="S77" i="15"/>
  <c r="S69" i="15"/>
  <c r="S61" i="15"/>
  <c r="S53" i="15"/>
  <c r="S45" i="15"/>
  <c r="S37" i="15"/>
  <c r="S29" i="15"/>
  <c r="S21" i="15"/>
  <c r="S13" i="15"/>
  <c r="U205" i="15"/>
  <c r="U197" i="15"/>
  <c r="U189" i="15"/>
  <c r="U181" i="15"/>
  <c r="U173" i="15"/>
  <c r="U165" i="15"/>
  <c r="U157" i="15"/>
  <c r="U149" i="15"/>
  <c r="U141" i="15"/>
  <c r="U133" i="15"/>
  <c r="U125" i="15"/>
  <c r="U117" i="15"/>
  <c r="U109" i="15"/>
  <c r="U101" i="15"/>
  <c r="U80" i="15"/>
  <c r="U18" i="15"/>
  <c r="S204" i="15"/>
  <c r="S196" i="15"/>
  <c r="S188" i="15"/>
  <c r="S180" i="15"/>
  <c r="S172" i="15"/>
  <c r="S164" i="15"/>
  <c r="S156" i="15"/>
  <c r="S148" i="15"/>
  <c r="S140" i="15"/>
  <c r="S132" i="15"/>
  <c r="S124" i="15"/>
  <c r="S116" i="15"/>
  <c r="S108" i="15"/>
  <c r="S100" i="15"/>
  <c r="S92" i="15"/>
  <c r="S84" i="15"/>
  <c r="S76" i="15"/>
  <c r="S68" i="15"/>
  <c r="S60" i="15"/>
  <c r="S52" i="15"/>
  <c r="S44" i="15"/>
  <c r="S36" i="15"/>
  <c r="S28" i="15"/>
  <c r="S20" i="15"/>
  <c r="S12" i="15"/>
  <c r="U204" i="15"/>
  <c r="U196" i="15"/>
  <c r="U188" i="15"/>
  <c r="U180" i="15"/>
  <c r="U172" i="15"/>
  <c r="U164" i="15"/>
  <c r="U156" i="15"/>
  <c r="U148" i="15"/>
  <c r="U140" i="15"/>
  <c r="U132" i="15"/>
  <c r="U124" i="15"/>
  <c r="U116" i="15"/>
  <c r="U108" i="15"/>
  <c r="U100" i="15"/>
  <c r="U74" i="15"/>
  <c r="U10" i="15"/>
  <c r="S203" i="15"/>
  <c r="S195" i="15"/>
  <c r="S187" i="15"/>
  <c r="S179" i="15"/>
  <c r="S171" i="15"/>
  <c r="S163" i="15"/>
  <c r="S155" i="15"/>
  <c r="S147" i="15"/>
  <c r="S139" i="15"/>
  <c r="S131" i="15"/>
  <c r="S123" i="15"/>
  <c r="S115" i="15"/>
  <c r="S107" i="15"/>
  <c r="S99" i="15"/>
  <c r="S91" i="15"/>
  <c r="S83" i="15"/>
  <c r="S75" i="15"/>
  <c r="S67" i="15"/>
  <c r="S59" i="15"/>
  <c r="S51" i="15"/>
  <c r="S43" i="15"/>
  <c r="S35" i="15"/>
  <c r="S27" i="15"/>
  <c r="S19" i="15"/>
  <c r="S11" i="15"/>
  <c r="U203" i="15"/>
  <c r="U195" i="15"/>
  <c r="U187" i="15"/>
  <c r="U179" i="15"/>
  <c r="U171" i="15"/>
  <c r="U163" i="15"/>
  <c r="U155" i="15"/>
  <c r="U147" i="15"/>
  <c r="U139" i="15"/>
  <c r="U131" i="15"/>
  <c r="U123" i="15"/>
  <c r="U115" i="15"/>
  <c r="U107" i="15"/>
  <c r="U99" i="15"/>
  <c r="U66" i="15"/>
  <c r="S202" i="15"/>
  <c r="S194" i="15"/>
  <c r="S186" i="15"/>
  <c r="S178" i="15"/>
  <c r="S170" i="15"/>
  <c r="S162" i="15"/>
  <c r="S154" i="15"/>
  <c r="S146" i="15"/>
  <c r="S138" i="15"/>
  <c r="S130" i="15"/>
  <c r="S122" i="15"/>
  <c r="S114" i="15"/>
  <c r="S106" i="15"/>
  <c r="S98" i="15"/>
  <c r="S90" i="15"/>
  <c r="S82" i="15"/>
  <c r="S74" i="15"/>
  <c r="S66" i="15"/>
  <c r="S58" i="15"/>
  <c r="S50" i="15"/>
  <c r="S42" i="15"/>
  <c r="S34" i="15"/>
  <c r="S26" i="15"/>
  <c r="S18" i="15"/>
  <c r="S10" i="15"/>
  <c r="U202" i="15"/>
  <c r="U194" i="15"/>
  <c r="U186" i="15"/>
  <c r="U178" i="15"/>
  <c r="U170" i="15"/>
  <c r="U162" i="15"/>
  <c r="U154" i="15"/>
  <c r="U146" i="15"/>
  <c r="U138" i="15"/>
  <c r="U130" i="15"/>
  <c r="U122" i="15"/>
  <c r="U114" i="15"/>
  <c r="U106" i="15"/>
  <c r="U98" i="15"/>
  <c r="U58" i="15"/>
  <c r="S201" i="15"/>
  <c r="S193" i="15"/>
  <c r="S185" i="15"/>
  <c r="S177" i="15"/>
  <c r="S169" i="15"/>
  <c r="S161" i="15"/>
  <c r="S153" i="15"/>
  <c r="S145" i="15"/>
  <c r="S137" i="15"/>
  <c r="S129" i="15"/>
  <c r="S121" i="15"/>
  <c r="S113" i="15"/>
  <c r="S105" i="15"/>
  <c r="S97" i="15"/>
  <c r="S89" i="15"/>
  <c r="S81" i="15"/>
  <c r="S73" i="15"/>
  <c r="S65" i="15"/>
  <c r="S57" i="15"/>
  <c r="S49" i="15"/>
  <c r="S41" i="15"/>
  <c r="S33" i="15"/>
  <c r="S25" i="15"/>
  <c r="S17" i="15"/>
  <c r="U201" i="15"/>
  <c r="U193" i="15"/>
  <c r="U185" i="15"/>
  <c r="U177" i="15"/>
  <c r="U169" i="15"/>
  <c r="U161" i="15"/>
  <c r="U153" i="15"/>
  <c r="U145" i="15"/>
  <c r="U137" i="15"/>
  <c r="U129" i="15"/>
  <c r="U121" i="15"/>
  <c r="U113" i="15"/>
  <c r="U105" i="15"/>
  <c r="U96" i="15"/>
  <c r="U50" i="15"/>
  <c r="C205" i="15"/>
  <c r="C204" i="15" s="1"/>
  <c r="C203" i="15" s="1"/>
  <c r="C202" i="15" s="1"/>
  <c r="C201" i="15" s="1"/>
  <c r="C200" i="15" s="1"/>
  <c r="C199" i="15" s="1"/>
  <c r="C198" i="15" s="1"/>
  <c r="C197" i="15" s="1"/>
  <c r="C196" i="15" s="1"/>
  <c r="C195" i="15" s="1"/>
  <c r="C194" i="15" s="1"/>
  <c r="C193" i="15" s="1"/>
  <c r="C192" i="15" s="1"/>
  <c r="C191" i="15" s="1"/>
  <c r="C190" i="15" s="1"/>
  <c r="C189" i="15" s="1"/>
  <c r="C188" i="15" s="1"/>
  <c r="C187" i="15" s="1"/>
  <c r="C186" i="15" s="1"/>
  <c r="C185" i="15" s="1"/>
  <c r="C184" i="15" s="1"/>
  <c r="C183" i="15" s="1"/>
  <c r="C182" i="15" s="1"/>
  <c r="C181" i="15" s="1"/>
  <c r="C180" i="15" s="1"/>
  <c r="C179" i="15" s="1"/>
  <c r="C178" i="15" s="1"/>
  <c r="C177" i="15" s="1"/>
  <c r="C176" i="15" s="1"/>
  <c r="C175" i="15" s="1"/>
  <c r="C174" i="15" s="1"/>
  <c r="C173" i="15" s="1"/>
  <c r="C172" i="15" s="1"/>
  <c r="C171" i="15" s="1"/>
  <c r="C170" i="15" s="1"/>
  <c r="C169" i="15" s="1"/>
  <c r="C168" i="15" s="1"/>
  <c r="C167" i="15" s="1"/>
  <c r="C166" i="15" s="1"/>
  <c r="C165" i="15" s="1"/>
  <c r="C164" i="15" s="1"/>
  <c r="C163" i="15" s="1"/>
  <c r="C162" i="15" s="1"/>
  <c r="C161" i="15" s="1"/>
  <c r="C160" i="15" s="1"/>
  <c r="C159" i="15" s="1"/>
  <c r="C158" i="15" s="1"/>
  <c r="C157" i="15" s="1"/>
  <c r="C156" i="15" s="1"/>
  <c r="C155" i="15" s="1"/>
  <c r="C154" i="15" s="1"/>
  <c r="C153" i="15" s="1"/>
  <c r="C152" i="15" s="1"/>
  <c r="C151" i="15" s="1"/>
  <c r="C150" i="15" s="1"/>
  <c r="C149" i="15" s="1"/>
  <c r="C148" i="15" s="1"/>
  <c r="C147" i="15" s="1"/>
  <c r="C146" i="15" s="1"/>
  <c r="C145" i="15" s="1"/>
  <c r="C144" i="15" s="1"/>
  <c r="C143" i="15" s="1"/>
  <c r="C142" i="15" s="1"/>
  <c r="C141" i="15" s="1"/>
  <c r="C140" i="15" s="1"/>
  <c r="C139" i="15" s="1"/>
  <c r="C138" i="15" s="1"/>
  <c r="C137" i="15" s="1"/>
  <c r="C136" i="15" s="1"/>
  <c r="C135" i="15" s="1"/>
  <c r="C134" i="15" s="1"/>
  <c r="C133" i="15" s="1"/>
  <c r="C132" i="15" s="1"/>
  <c r="C131" i="15" s="1"/>
  <c r="C130" i="15" s="1"/>
  <c r="C129" i="15" s="1"/>
  <c r="C128" i="15" s="1"/>
  <c r="C127" i="15" s="1"/>
  <c r="C126" i="15" s="1"/>
  <c r="C125" i="15" s="1"/>
  <c r="C124" i="15" s="1"/>
  <c r="C123" i="15" s="1"/>
  <c r="C122" i="15" s="1"/>
  <c r="C121" i="15" s="1"/>
  <c r="C120" i="15" s="1"/>
  <c r="C119" i="15" s="1"/>
  <c r="C118" i="15" s="1"/>
  <c r="C117" i="15" s="1"/>
  <c r="C116" i="15" s="1"/>
  <c r="C115" i="15" s="1"/>
  <c r="C114" i="15" s="1"/>
  <c r="C113" i="15" s="1"/>
  <c r="C112" i="15" s="1"/>
  <c r="C111" i="15" s="1"/>
  <c r="C110" i="15" s="1"/>
  <c r="C109" i="15" s="1"/>
  <c r="C108" i="15" s="1"/>
  <c r="C107" i="15" s="1"/>
  <c r="C106" i="15" s="1"/>
  <c r="C105" i="15" s="1"/>
  <c r="C104" i="15" s="1"/>
  <c r="C103" i="15" s="1"/>
  <c r="C102" i="15" s="1"/>
  <c r="C101" i="15" s="1"/>
  <c r="C100" i="15" s="1"/>
  <c r="C99" i="15" s="1"/>
  <c r="C98" i="15" s="1"/>
  <c r="C97" i="15" s="1"/>
  <c r="C96" i="15" s="1"/>
  <c r="C95" i="15" s="1"/>
  <c r="C94" i="15" s="1"/>
  <c r="C93" i="15" s="1"/>
  <c r="C92" i="15" s="1"/>
  <c r="C91" i="15" s="1"/>
  <c r="C90" i="15" s="1"/>
  <c r="C89" i="15" s="1"/>
  <c r="C88" i="15" s="1"/>
  <c r="C87" i="15" s="1"/>
  <c r="C86" i="15" s="1"/>
  <c r="C85" i="15" s="1"/>
  <c r="C84" i="15" s="1"/>
  <c r="C83" i="15" s="1"/>
  <c r="C82" i="15" s="1"/>
  <c r="C81" i="15" s="1"/>
  <c r="C80" i="15" s="1"/>
  <c r="C79" i="15" s="1"/>
  <c r="C78" i="15" s="1"/>
  <c r="C77" i="15" s="1"/>
  <c r="C76" i="15" s="1"/>
  <c r="C75" i="15" s="1"/>
  <c r="C74" i="15" s="1"/>
  <c r="C73" i="15" s="1"/>
  <c r="C72" i="15" s="1"/>
  <c r="C71" i="15" s="1"/>
  <c r="C70" i="15" s="1"/>
  <c r="C69" i="15" s="1"/>
  <c r="C68" i="15" s="1"/>
  <c r="C67" i="15" s="1"/>
  <c r="C66" i="15" s="1"/>
  <c r="C65" i="15" s="1"/>
  <c r="C64" i="15" s="1"/>
  <c r="C63" i="15" s="1"/>
  <c r="C62" i="15" s="1"/>
  <c r="C61" i="15" s="1"/>
  <c r="C60" i="15" s="1"/>
  <c r="C59" i="15" s="1"/>
  <c r="C58" i="15" s="1"/>
  <c r="C57" i="15" s="1"/>
  <c r="C56" i="15" s="1"/>
  <c r="C55" i="15" s="1"/>
  <c r="C54" i="15" s="1"/>
  <c r="C53" i="15" s="1"/>
  <c r="C52" i="15" s="1"/>
  <c r="C51" i="15" s="1"/>
  <c r="C50" i="15" s="1"/>
  <c r="C49" i="15" s="1"/>
  <c r="C48" i="15" s="1"/>
  <c r="C47" i="15" s="1"/>
  <c r="C46" i="15" s="1"/>
  <c r="C45" i="15" s="1"/>
  <c r="C44" i="15" s="1"/>
  <c r="C43" i="15" s="1"/>
  <c r="C42" i="15" s="1"/>
  <c r="C41" i="15" s="1"/>
  <c r="C40" i="15" s="1"/>
  <c r="C39" i="15" s="1"/>
  <c r="C38" i="15" s="1"/>
  <c r="C37" i="15" s="1"/>
  <c r="C36" i="15" s="1"/>
  <c r="C35" i="15" s="1"/>
  <c r="C34" i="15" s="1"/>
  <c r="C33" i="15" s="1"/>
  <c r="C32" i="15" s="1"/>
  <c r="C31" i="15" s="1"/>
  <c r="C30" i="15" s="1"/>
  <c r="C29" i="15" s="1"/>
  <c r="C28" i="15" s="1"/>
  <c r="C27" i="15" s="1"/>
  <c r="C26" i="15" s="1"/>
  <c r="C25" i="15" s="1"/>
  <c r="C24" i="15" s="1"/>
  <c r="C23" i="15" s="1"/>
  <c r="C22" i="15" s="1"/>
  <c r="C21" i="15" s="1"/>
  <c r="C20" i="15" s="1"/>
  <c r="C19" i="15" s="1"/>
  <c r="C18" i="15" s="1"/>
  <c r="C17" i="15" s="1"/>
  <c r="C16" i="15" s="1"/>
  <c r="C15" i="15" s="1"/>
  <c r="C14" i="15" s="1"/>
  <c r="C13" i="15" s="1"/>
  <c r="C12" i="15" s="1"/>
  <c r="C11" i="15" s="1"/>
  <c r="C10" i="15" s="1"/>
  <c r="C9" i="15" s="1"/>
  <c r="C8" i="15" s="1"/>
  <c r="C7" i="15" s="1"/>
  <c r="C6" i="15" s="1"/>
  <c r="S200" i="15"/>
  <c r="S192" i="15"/>
  <c r="S184" i="15"/>
  <c r="S176" i="15"/>
  <c r="S160" i="15"/>
  <c r="S152" i="15"/>
  <c r="S144" i="15"/>
  <c r="S136" i="15"/>
  <c r="S128" i="15"/>
  <c r="S120" i="15"/>
  <c r="S112" i="15"/>
  <c r="S104" i="15"/>
  <c r="S96" i="15"/>
  <c r="S88" i="15"/>
  <c r="S80" i="15"/>
  <c r="S72" i="15"/>
  <c r="S64" i="15"/>
  <c r="S56" i="15"/>
  <c r="S48" i="15"/>
  <c r="S40" i="15"/>
  <c r="S32" i="15"/>
  <c r="S24" i="15"/>
  <c r="S16" i="15"/>
  <c r="U200" i="15"/>
  <c r="U192" i="15"/>
  <c r="U184" i="15"/>
  <c r="U176" i="15"/>
  <c r="U168" i="15"/>
  <c r="U160" i="15"/>
  <c r="U152" i="15"/>
  <c r="U144" i="15"/>
  <c r="U136" i="15"/>
  <c r="U128" i="15"/>
  <c r="U120" i="15"/>
  <c r="U112" i="15"/>
  <c r="U104" i="15"/>
  <c r="U90" i="15"/>
  <c r="U42" i="15"/>
  <c r="S199" i="15"/>
  <c r="S191" i="15"/>
  <c r="S183" i="15"/>
  <c r="S175" i="15"/>
  <c r="S167" i="15"/>
  <c r="S159" i="15"/>
  <c r="S151" i="15"/>
  <c r="S143" i="15"/>
  <c r="S135" i="15"/>
  <c r="S127" i="15"/>
  <c r="S119" i="15"/>
  <c r="S111" i="15"/>
  <c r="S103" i="15"/>
  <c r="S95" i="15"/>
  <c r="S87" i="15"/>
  <c r="S79" i="15"/>
  <c r="S71" i="15"/>
  <c r="S63" i="15"/>
  <c r="S55" i="15"/>
  <c r="S47" i="15"/>
  <c r="S39" i="15"/>
  <c r="S31" i="15"/>
  <c r="S23" i="15"/>
  <c r="S15" i="15"/>
  <c r="U199" i="15"/>
  <c r="U191" i="15"/>
  <c r="U183" i="15"/>
  <c r="U175" i="15"/>
  <c r="U167" i="15"/>
  <c r="U159" i="15"/>
  <c r="U151" i="15"/>
  <c r="U143" i="15"/>
  <c r="U135" i="15"/>
  <c r="U127" i="15"/>
  <c r="U119" i="15"/>
  <c r="U111" i="15"/>
  <c r="U103" i="15"/>
  <c r="U88" i="15"/>
  <c r="D6" i="15"/>
  <c r="E6" i="15"/>
  <c r="D7" i="15"/>
  <c r="U11" i="15"/>
  <c r="U19" i="15"/>
  <c r="U27" i="15"/>
  <c r="U35" i="15"/>
  <c r="U43" i="15"/>
  <c r="U51" i="15"/>
  <c r="U59" i="15"/>
  <c r="U67" i="15"/>
  <c r="U75" i="15"/>
  <c r="U83" i="15"/>
  <c r="U91" i="15"/>
  <c r="U12" i="15"/>
  <c r="U20" i="15"/>
  <c r="U28" i="15"/>
  <c r="U36" i="15"/>
  <c r="U44" i="15"/>
  <c r="U52" i="15"/>
  <c r="U60" i="15"/>
  <c r="U68" i="15"/>
  <c r="U76" i="15"/>
  <c r="U84" i="15"/>
  <c r="U92" i="15"/>
  <c r="U13" i="15"/>
  <c r="U21" i="15"/>
  <c r="U29" i="15"/>
  <c r="U37" i="15"/>
  <c r="U45" i="15"/>
  <c r="U53" i="15"/>
  <c r="U61" i="15"/>
  <c r="U69" i="15"/>
  <c r="U77" i="15"/>
  <c r="U85" i="15"/>
  <c r="U93" i="15"/>
  <c r="U14" i="15"/>
  <c r="U22" i="15"/>
  <c r="U30" i="15"/>
  <c r="U38" i="15"/>
  <c r="U46" i="15"/>
  <c r="U54" i="15"/>
  <c r="U62" i="15"/>
  <c r="U70" i="15"/>
  <c r="U78" i="15"/>
  <c r="U86" i="15"/>
  <c r="U94" i="15"/>
  <c r="U7" i="15"/>
  <c r="U15" i="15"/>
  <c r="U23" i="15"/>
  <c r="U31" i="15"/>
  <c r="U39" i="15"/>
  <c r="U47" i="15"/>
  <c r="U55" i="15"/>
  <c r="U63" i="15"/>
  <c r="U71" i="15"/>
  <c r="U79" i="15"/>
  <c r="U87" i="15"/>
  <c r="U95" i="15"/>
  <c r="U8" i="15"/>
  <c r="U16" i="15"/>
  <c r="U24" i="15"/>
  <c r="U32" i="15"/>
  <c r="U40" i="15"/>
  <c r="U48" i="15"/>
  <c r="U56" i="15"/>
  <c r="U64" i="15"/>
  <c r="U72" i="15"/>
  <c r="U9" i="15"/>
  <c r="U17" i="15"/>
  <c r="U25" i="15"/>
  <c r="U33" i="15"/>
  <c r="U41" i="15"/>
  <c r="U49" i="15"/>
  <c r="U57" i="15"/>
  <c r="U65" i="15"/>
  <c r="U73" i="15"/>
  <c r="U81" i="15"/>
  <c r="U89" i="15"/>
  <c r="U97" i="15"/>
  <c r="S198" i="15"/>
  <c r="S190" i="15"/>
  <c r="S182" i="15"/>
  <c r="S174" i="15"/>
  <c r="S166" i="15"/>
  <c r="S158" i="15"/>
  <c r="S150" i="15"/>
  <c r="S142" i="15"/>
  <c r="S134" i="15"/>
  <c r="S126" i="15"/>
  <c r="S118" i="15"/>
  <c r="S110" i="15"/>
  <c r="S102" i="15"/>
  <c r="S94" i="15"/>
  <c r="S86" i="15"/>
  <c r="S78" i="15"/>
  <c r="S70" i="15"/>
  <c r="S62" i="15"/>
  <c r="S54" i="15"/>
  <c r="S46" i="15"/>
  <c r="S38" i="15"/>
  <c r="S30" i="15"/>
  <c r="S22" i="15"/>
  <c r="S14" i="15"/>
  <c r="U6" i="15"/>
  <c r="U198" i="15"/>
  <c r="U190" i="15"/>
  <c r="U182" i="15"/>
  <c r="U174" i="15"/>
  <c r="U166" i="15"/>
  <c r="U158" i="15"/>
  <c r="U150" i="15"/>
  <c r="U142" i="15"/>
  <c r="U134" i="15"/>
  <c r="U126" i="15"/>
  <c r="U118" i="15"/>
  <c r="U110" i="15"/>
  <c r="U102" i="15"/>
  <c r="U82" i="15"/>
  <c r="U26" i="15"/>
  <c r="BL7" i="15"/>
  <c r="BL8" i="15"/>
  <c r="BL9" i="15"/>
  <c r="BL10" i="15"/>
  <c r="BL11" i="15"/>
  <c r="BL12" i="15"/>
  <c r="BL13" i="15"/>
  <c r="BL14" i="15"/>
  <c r="BL15" i="15"/>
  <c r="BL16" i="15"/>
  <c r="BL17" i="15"/>
  <c r="BL18" i="15"/>
  <c r="BL19" i="15"/>
  <c r="BL20" i="15"/>
  <c r="BL21" i="15"/>
  <c r="BL22" i="15"/>
  <c r="BL23" i="15"/>
  <c r="BL24" i="15"/>
  <c r="BL25" i="15"/>
  <c r="BL26" i="15"/>
  <c r="BL27" i="15"/>
  <c r="BL28" i="15"/>
  <c r="BL29" i="15"/>
  <c r="BL30" i="15"/>
  <c r="BL31" i="15"/>
  <c r="BL32" i="15"/>
  <c r="BL33" i="15"/>
  <c r="BL34" i="15"/>
  <c r="BL35" i="15"/>
  <c r="BL36" i="15"/>
  <c r="BL37" i="15"/>
  <c r="BL38" i="15"/>
  <c r="BL39" i="15"/>
  <c r="BL40" i="15"/>
  <c r="BL41" i="15"/>
  <c r="BL42" i="15"/>
  <c r="BL43" i="15"/>
  <c r="BL44" i="15"/>
  <c r="BL45" i="15"/>
  <c r="BL46" i="15"/>
  <c r="BL47" i="15"/>
  <c r="BL48" i="15"/>
  <c r="BL49" i="15"/>
  <c r="BL50" i="15"/>
  <c r="BL51" i="15"/>
  <c r="BL52" i="15"/>
  <c r="BM52" i="15" s="1"/>
  <c r="BL53" i="15"/>
  <c r="BL54" i="15"/>
  <c r="BM53" i="15" s="1"/>
  <c r="BL55" i="15"/>
  <c r="BL56" i="15"/>
  <c r="BL57" i="15"/>
  <c r="BL58" i="15"/>
  <c r="BL59" i="15"/>
  <c r="BL60" i="15"/>
  <c r="BM60" i="15" s="1"/>
  <c r="BL61" i="15"/>
  <c r="BL62" i="15"/>
  <c r="BM61" i="15" s="1"/>
  <c r="BL63" i="15"/>
  <c r="BL64" i="15"/>
  <c r="BL65" i="15"/>
  <c r="BL66" i="15"/>
  <c r="BL67" i="15"/>
  <c r="BL68" i="15"/>
  <c r="BM68" i="15" s="1"/>
  <c r="BL69" i="15"/>
  <c r="BL70" i="15"/>
  <c r="BM69" i="15" s="1"/>
  <c r="BL71" i="15"/>
  <c r="BL72" i="15"/>
  <c r="BL73" i="15"/>
  <c r="BL74" i="15"/>
  <c r="BL75" i="15"/>
  <c r="BL76" i="15"/>
  <c r="BM76" i="15" s="1"/>
  <c r="BL77" i="15"/>
  <c r="BL78" i="15"/>
  <c r="BO78" i="15" s="1"/>
  <c r="BL79" i="15"/>
  <c r="BL80" i="15"/>
  <c r="BL81" i="15"/>
  <c r="BL82" i="15"/>
  <c r="BL83" i="15"/>
  <c r="BL84" i="15"/>
  <c r="BM84" i="15" s="1"/>
  <c r="BL85" i="15"/>
  <c r="BL86" i="15"/>
  <c r="BM85" i="15" s="1"/>
  <c r="BL87" i="15"/>
  <c r="BL88" i="15"/>
  <c r="BL89" i="15"/>
  <c r="BL90" i="15"/>
  <c r="BL91" i="15"/>
  <c r="BL92" i="15"/>
  <c r="BM92" i="15" s="1"/>
  <c r="BL93" i="15"/>
  <c r="BL94" i="15"/>
  <c r="BM93" i="15" s="1"/>
  <c r="BL95" i="15"/>
  <c r="BL96" i="15"/>
  <c r="BL97" i="15"/>
  <c r="BL98" i="15"/>
  <c r="BL99" i="15"/>
  <c r="BL100" i="15"/>
  <c r="BM100" i="15" s="1"/>
  <c r="BL101" i="15"/>
  <c r="BL102" i="15"/>
  <c r="BO102" i="15" s="1"/>
  <c r="BL103" i="15"/>
  <c r="BL104" i="15"/>
  <c r="BL105" i="15"/>
  <c r="BL106" i="15"/>
  <c r="BL107" i="15"/>
  <c r="BL108" i="15"/>
  <c r="BM108" i="15" s="1"/>
  <c r="BL109" i="15"/>
  <c r="BL110" i="15"/>
  <c r="BO110" i="15" s="1"/>
  <c r="BL111" i="15"/>
  <c r="BL112" i="15"/>
  <c r="BL113" i="15"/>
  <c r="BL114" i="15"/>
  <c r="BL115" i="15"/>
  <c r="BL116" i="15"/>
  <c r="BM116" i="15" s="1"/>
  <c r="BL117" i="15"/>
  <c r="BL118" i="15"/>
  <c r="BM117" i="15" s="1"/>
  <c r="BL119" i="15"/>
  <c r="BL120" i="15"/>
  <c r="BL121" i="15"/>
  <c r="BL122" i="15"/>
  <c r="BL123" i="15"/>
  <c r="BL124" i="15"/>
  <c r="BM124" i="15" s="1"/>
  <c r="BL125" i="15"/>
  <c r="BL126" i="15"/>
  <c r="BO126" i="15" s="1"/>
  <c r="BL127" i="15"/>
  <c r="BL128" i="15"/>
  <c r="BL129" i="15"/>
  <c r="BL130" i="15"/>
  <c r="BL131" i="15"/>
  <c r="BL132" i="15"/>
  <c r="BM132" i="15" s="1"/>
  <c r="BL133" i="15"/>
  <c r="BL134" i="15"/>
  <c r="BM133" i="15" s="1"/>
  <c r="BL135" i="15"/>
  <c r="BL136" i="15"/>
  <c r="BL137" i="15"/>
  <c r="BL138" i="15"/>
  <c r="BL139" i="15"/>
  <c r="BL140" i="15"/>
  <c r="BM140" i="15" s="1"/>
  <c r="BL141" i="15"/>
  <c r="BL142" i="15"/>
  <c r="BM141" i="15" s="1"/>
  <c r="BL143" i="15"/>
  <c r="BL144" i="15"/>
  <c r="BL145" i="15"/>
  <c r="BL146" i="15"/>
  <c r="BL147" i="15"/>
  <c r="BL148" i="15"/>
  <c r="BM148" i="15" s="1"/>
  <c r="BL149" i="15"/>
  <c r="BL150" i="15"/>
  <c r="BO150" i="15" s="1"/>
  <c r="BL151" i="15"/>
  <c r="BL152" i="15"/>
  <c r="BL153" i="15"/>
  <c r="BL154" i="15"/>
  <c r="BL155" i="15"/>
  <c r="BL156" i="15"/>
  <c r="BM156" i="15" s="1"/>
  <c r="BL157" i="15"/>
  <c r="BL158" i="15"/>
  <c r="BM157" i="15" s="1"/>
  <c r="BL159" i="15"/>
  <c r="BL160" i="15"/>
  <c r="BL161" i="15"/>
  <c r="BL162" i="15"/>
  <c r="BL163" i="15"/>
  <c r="BL164" i="15"/>
  <c r="BM164" i="15" s="1"/>
  <c r="BL165" i="15"/>
  <c r="BL166" i="15"/>
  <c r="BO166" i="15" s="1"/>
  <c r="BL167" i="15"/>
  <c r="BL168" i="15"/>
  <c r="BL169" i="15"/>
  <c r="BL170" i="15"/>
  <c r="BL171" i="15"/>
  <c r="BL172" i="15"/>
  <c r="BM172" i="15" s="1"/>
  <c r="BL173" i="15"/>
  <c r="BL174" i="15"/>
  <c r="BM65" i="15" s="1"/>
  <c r="BL175" i="15"/>
  <c r="BL176" i="15"/>
  <c r="BL177" i="15"/>
  <c r="BL178" i="15"/>
  <c r="BL179" i="15"/>
  <c r="BL180" i="15"/>
  <c r="BM180" i="15" s="1"/>
  <c r="BL181" i="15"/>
  <c r="BL182" i="15"/>
  <c r="BM181" i="15" s="1"/>
  <c r="BL183" i="15"/>
  <c r="BL184" i="15"/>
  <c r="BL185" i="15"/>
  <c r="BL186" i="15"/>
  <c r="BL187" i="15"/>
  <c r="BL188" i="15"/>
  <c r="BM188" i="15" s="1"/>
  <c r="BL189" i="15"/>
  <c r="BL190" i="15"/>
  <c r="BO190" i="15" s="1"/>
  <c r="BL191" i="15"/>
  <c r="BL192" i="15"/>
  <c r="BL193" i="15"/>
  <c r="BL194" i="15"/>
  <c r="BL195" i="15"/>
  <c r="BL196" i="15"/>
  <c r="BM196" i="15" s="1"/>
  <c r="BL197" i="15"/>
  <c r="BL198" i="15"/>
  <c r="BM197" i="15" s="1"/>
  <c r="BL199" i="15"/>
  <c r="BL200" i="15"/>
  <c r="BL201" i="15"/>
  <c r="BL202" i="15"/>
  <c r="BL203" i="15"/>
  <c r="BL204" i="15"/>
  <c r="BM204" i="15" s="1"/>
  <c r="BL205" i="15"/>
  <c r="BL6" i="15"/>
  <c r="BO49" i="15"/>
  <c r="BO50" i="15"/>
  <c r="BO51" i="15"/>
  <c r="BO53" i="15"/>
  <c r="BO54" i="15"/>
  <c r="BO55" i="15"/>
  <c r="BO56" i="15"/>
  <c r="BO57" i="15"/>
  <c r="BO58" i="15"/>
  <c r="BO59" i="15"/>
  <c r="BO61" i="15"/>
  <c r="BO62" i="15"/>
  <c r="BO63" i="15"/>
  <c r="BO64" i="15"/>
  <c r="BO65" i="15"/>
  <c r="BO66" i="15"/>
  <c r="BO67" i="15"/>
  <c r="BO69" i="15"/>
  <c r="BO70" i="15"/>
  <c r="BO71" i="15"/>
  <c r="BO72" i="15"/>
  <c r="BO73" i="15"/>
  <c r="BO74" i="15"/>
  <c r="BO75" i="15"/>
  <c r="BO77" i="15"/>
  <c r="BO79" i="15"/>
  <c r="BO80" i="15"/>
  <c r="BO81" i="15"/>
  <c r="BO82" i="15"/>
  <c r="BO83" i="15"/>
  <c r="BO85" i="15"/>
  <c r="BO87" i="15"/>
  <c r="BO88" i="15"/>
  <c r="BO89" i="15"/>
  <c r="BO90" i="15"/>
  <c r="BO91" i="15"/>
  <c r="BO93" i="15"/>
  <c r="BO95" i="15"/>
  <c r="BO96" i="15"/>
  <c r="BO97" i="15"/>
  <c r="BO98" i="15"/>
  <c r="BO99" i="15"/>
  <c r="BO101" i="15"/>
  <c r="BO103" i="15"/>
  <c r="BO104" i="15"/>
  <c r="BO105" i="15"/>
  <c r="BO106" i="15"/>
  <c r="BO107" i="15"/>
  <c r="BO109" i="15"/>
  <c r="BO111" i="15"/>
  <c r="BO112" i="15"/>
  <c r="BO113" i="15"/>
  <c r="BO114" i="15"/>
  <c r="BO115" i="15"/>
  <c r="BO117" i="15"/>
  <c r="BO119" i="15"/>
  <c r="BO120" i="15"/>
  <c r="BO121" i="15"/>
  <c r="BO122" i="15"/>
  <c r="BO123" i="15"/>
  <c r="BO125" i="15"/>
  <c r="BO127" i="15"/>
  <c r="BO128" i="15"/>
  <c r="BO129" i="15"/>
  <c r="BO130" i="15"/>
  <c r="BO131" i="15"/>
  <c r="BO133" i="15"/>
  <c r="BO135" i="15"/>
  <c r="BO136" i="15"/>
  <c r="BO137" i="15"/>
  <c r="BO138" i="15"/>
  <c r="BO139" i="15"/>
  <c r="BO141" i="15"/>
  <c r="BO143" i="15"/>
  <c r="BO144" i="15"/>
  <c r="BO145" i="15"/>
  <c r="BO146" i="15"/>
  <c r="BO147" i="15"/>
  <c r="BO149" i="15"/>
  <c r="BO151" i="15"/>
  <c r="BO152" i="15"/>
  <c r="BO153" i="15"/>
  <c r="BO154" i="15"/>
  <c r="BO155" i="15"/>
  <c r="BO157" i="15"/>
  <c r="BO159" i="15"/>
  <c r="BO160" i="15"/>
  <c r="BO161" i="15"/>
  <c r="BO162" i="15"/>
  <c r="BO163" i="15"/>
  <c r="BO165" i="15"/>
  <c r="BO167" i="15"/>
  <c r="BO168" i="15"/>
  <c r="BO169" i="15"/>
  <c r="BO170" i="15"/>
  <c r="BO171" i="15"/>
  <c r="BO173" i="15"/>
  <c r="BO175" i="15"/>
  <c r="BO176" i="15"/>
  <c r="BO177" i="15"/>
  <c r="BO178" i="15"/>
  <c r="BO179" i="15"/>
  <c r="BO181" i="15"/>
  <c r="BO183" i="15"/>
  <c r="BO184" i="15"/>
  <c r="BO185" i="15"/>
  <c r="BO186" i="15"/>
  <c r="BO187" i="15"/>
  <c r="BO189" i="15"/>
  <c r="BO191" i="15"/>
  <c r="BO192" i="15"/>
  <c r="BO193" i="15"/>
  <c r="BO194" i="15"/>
  <c r="BO195" i="15"/>
  <c r="BO197" i="15"/>
  <c r="BO199" i="15"/>
  <c r="BO200" i="15"/>
  <c r="BO201" i="15"/>
  <c r="BO202" i="15"/>
  <c r="BO203" i="15"/>
  <c r="BO205" i="15"/>
  <c r="BM49" i="15"/>
  <c r="BM51" i="15"/>
  <c r="BM59" i="15"/>
  <c r="BM67" i="15"/>
  <c r="BM75" i="15"/>
  <c r="BM81" i="15"/>
  <c r="BM83" i="15"/>
  <c r="BM89" i="15"/>
  <c r="BM91" i="15"/>
  <c r="BM97" i="15"/>
  <c r="BM99" i="15"/>
  <c r="BM105" i="15"/>
  <c r="BM107" i="15"/>
  <c r="BM113" i="15"/>
  <c r="BM115" i="15"/>
  <c r="BM121" i="15"/>
  <c r="BM123" i="15"/>
  <c r="BM129" i="15"/>
  <c r="BM131" i="15"/>
  <c r="BM137" i="15"/>
  <c r="BM139" i="15"/>
  <c r="BM145" i="15"/>
  <c r="BM147" i="15"/>
  <c r="BM153" i="15"/>
  <c r="BM155" i="15"/>
  <c r="BM161" i="15"/>
  <c r="BM163" i="15"/>
  <c r="BM169" i="15"/>
  <c r="BM171" i="15"/>
  <c r="BM177" i="15"/>
  <c r="BM179" i="15"/>
  <c r="BM185" i="15"/>
  <c r="BM187" i="15"/>
  <c r="BM193" i="15"/>
  <c r="BM195" i="15"/>
  <c r="BM201" i="15"/>
  <c r="BM203" i="15"/>
  <c r="BM205" i="15"/>
  <c r="B253" i="17"/>
  <c r="B254" i="17"/>
  <c r="B255" i="17"/>
  <c r="B256" i="17"/>
  <c r="B257" i="17"/>
  <c r="B258" i="17"/>
  <c r="B259" i="17"/>
  <c r="B260" i="17"/>
  <c r="B261" i="17"/>
  <c r="B262" i="17"/>
  <c r="B263" i="17"/>
  <c r="B264" i="17"/>
  <c r="B265" i="17"/>
  <c r="B266" i="17"/>
  <c r="B267" i="17"/>
  <c r="B268" i="17"/>
  <c r="B269" i="17"/>
  <c r="B270" i="17"/>
  <c r="B271" i="17"/>
  <c r="B272" i="17"/>
  <c r="B273" i="17"/>
  <c r="B274" i="17"/>
  <c r="B275" i="17"/>
  <c r="B276" i="17"/>
  <c r="B277" i="17"/>
  <c r="B278" i="17"/>
  <c r="B279" i="17"/>
  <c r="B280" i="17"/>
  <c r="B281" i="17"/>
  <c r="B282" i="17"/>
  <c r="B283" i="17"/>
  <c r="B284" i="17"/>
  <c r="B285" i="17"/>
  <c r="B286" i="17"/>
  <c r="B287" i="17"/>
  <c r="B288" i="17"/>
  <c r="B289" i="17"/>
  <c r="B290" i="17"/>
  <c r="B291" i="17"/>
  <c r="B292" i="17"/>
  <c r="B293" i="17"/>
  <c r="B294" i="17"/>
  <c r="B295" i="17"/>
  <c r="B296" i="17"/>
  <c r="B297" i="17"/>
  <c r="B298" i="17"/>
  <c r="B299" i="17"/>
  <c r="B300" i="17"/>
  <c r="B301" i="17"/>
  <c r="B302" i="17"/>
  <c r="B303" i="17"/>
  <c r="B304" i="17"/>
  <c r="B305" i="17"/>
  <c r="B306" i="17"/>
  <c r="B307" i="17"/>
  <c r="B308" i="17"/>
  <c r="B309" i="17"/>
  <c r="B310" i="17"/>
  <c r="B311" i="17"/>
  <c r="B312" i="17"/>
  <c r="B313" i="17"/>
  <c r="B314" i="17"/>
  <c r="B315" i="17"/>
  <c r="B316" i="17"/>
  <c r="B317" i="17"/>
  <c r="B318" i="17"/>
  <c r="B319" i="17"/>
  <c r="B320" i="17"/>
  <c r="B321" i="17"/>
  <c r="B322" i="17"/>
  <c r="B323" i="17"/>
  <c r="B324" i="17"/>
  <c r="B325" i="17"/>
  <c r="B326" i="17"/>
  <c r="B327" i="17"/>
  <c r="B328" i="17"/>
  <c r="B329" i="17"/>
  <c r="B330" i="17"/>
  <c r="B331" i="17"/>
  <c r="B332" i="17"/>
  <c r="B333" i="17"/>
  <c r="B334" i="17"/>
  <c r="B335" i="17"/>
  <c r="B336" i="17"/>
  <c r="B337" i="17"/>
  <c r="B338" i="17"/>
  <c r="B339" i="17"/>
  <c r="B340" i="17"/>
  <c r="B341" i="17"/>
  <c r="B342" i="17"/>
  <c r="B343" i="17"/>
  <c r="B344" i="17"/>
  <c r="B345" i="17"/>
  <c r="B346" i="17"/>
  <c r="B347" i="17"/>
  <c r="B348" i="17"/>
  <c r="B349" i="17"/>
  <c r="B350" i="17"/>
  <c r="B351" i="17"/>
  <c r="B352" i="17"/>
  <c r="B353" i="17"/>
  <c r="B354" i="17"/>
  <c r="B355" i="17"/>
  <c r="B356" i="17"/>
  <c r="B357" i="17"/>
  <c r="B358" i="17"/>
  <c r="B359" i="17"/>
  <c r="B360" i="17"/>
  <c r="B361" i="17"/>
  <c r="B362" i="17"/>
  <c r="B363" i="17"/>
  <c r="B364" i="17"/>
  <c r="B365" i="17"/>
  <c r="B366" i="17"/>
  <c r="B367" i="17"/>
  <c r="B368" i="17"/>
  <c r="B369" i="17"/>
  <c r="B370" i="17"/>
  <c r="B371" i="17"/>
  <c r="B372" i="17"/>
  <c r="B373" i="17"/>
  <c r="B374" i="17"/>
  <c r="B375" i="17"/>
  <c r="B376" i="17"/>
  <c r="B377" i="17"/>
  <c r="B378" i="17"/>
  <c r="B379" i="17"/>
  <c r="B380" i="17"/>
  <c r="B381" i="17"/>
  <c r="B382" i="17"/>
  <c r="B383" i="17"/>
  <c r="B384" i="17"/>
  <c r="B385" i="17"/>
  <c r="B386" i="17"/>
  <c r="B387" i="17"/>
  <c r="B388" i="17"/>
  <c r="B389" i="17"/>
  <c r="B390" i="17"/>
  <c r="B391" i="17"/>
  <c r="B392" i="17"/>
  <c r="B393" i="17"/>
  <c r="B394" i="17"/>
  <c r="B395" i="17"/>
  <c r="B396" i="17"/>
  <c r="B397" i="17"/>
  <c r="B398" i="17"/>
  <c r="B399" i="17"/>
  <c r="B400" i="17"/>
  <c r="B401" i="17"/>
  <c r="B402" i="17"/>
  <c r="B403" i="17"/>
  <c r="B404" i="17"/>
  <c r="B405" i="17"/>
  <c r="B406" i="17"/>
  <c r="B407" i="17"/>
  <c r="B408" i="17"/>
  <c r="B409" i="17"/>
  <c r="B410" i="17"/>
  <c r="B411" i="17"/>
  <c r="B412" i="17"/>
  <c r="B413" i="17"/>
  <c r="B414" i="17"/>
  <c r="B415" i="17"/>
  <c r="B416" i="17"/>
  <c r="B417" i="17"/>
  <c r="B418" i="17"/>
  <c r="B419" i="17"/>
  <c r="B420" i="17"/>
  <c r="B421" i="17"/>
  <c r="B422" i="17"/>
  <c r="B423" i="17"/>
  <c r="B424" i="17"/>
  <c r="B425" i="17"/>
  <c r="B426" i="17"/>
  <c r="B427" i="17"/>
  <c r="B428" i="17"/>
  <c r="B429" i="17"/>
  <c r="B430" i="17"/>
  <c r="B431" i="17"/>
  <c r="B432" i="17"/>
  <c r="B433" i="17"/>
  <c r="B434" i="17"/>
  <c r="B435" i="17"/>
  <c r="B436" i="17"/>
  <c r="B437" i="17"/>
  <c r="B438" i="17"/>
  <c r="B439" i="17"/>
  <c r="B440" i="17"/>
  <c r="B441" i="17"/>
  <c r="B442" i="17"/>
  <c r="B443" i="17"/>
  <c r="B444" i="17"/>
  <c r="B445" i="17"/>
  <c r="B446" i="17"/>
  <c r="B447" i="17"/>
  <c r="B448" i="17"/>
  <c r="B449" i="17"/>
  <c r="B450" i="17"/>
  <c r="B451" i="17"/>
  <c r="B452" i="17"/>
  <c r="B453" i="17"/>
  <c r="B454" i="17"/>
  <c r="B455" i="17"/>
  <c r="B456" i="17"/>
  <c r="B457" i="17"/>
  <c r="B458" i="17"/>
  <c r="B459" i="17"/>
  <c r="B460" i="17"/>
  <c r="B461" i="17"/>
  <c r="B462" i="17"/>
  <c r="B463" i="17"/>
  <c r="B464" i="17"/>
  <c r="B465" i="17"/>
  <c r="B466" i="17"/>
  <c r="B467" i="17"/>
  <c r="B468" i="17"/>
  <c r="B469" i="17"/>
  <c r="B470" i="17"/>
  <c r="B471" i="17"/>
  <c r="B472" i="17"/>
  <c r="B473" i="17"/>
  <c r="B474" i="17"/>
  <c r="B475" i="17"/>
  <c r="B476" i="17"/>
  <c r="B477" i="17"/>
  <c r="B478" i="17"/>
  <c r="B479" i="17"/>
  <c r="B480" i="17"/>
  <c r="B481" i="17"/>
  <c r="B482" i="17"/>
  <c r="B483" i="17"/>
  <c r="B484" i="17"/>
  <c r="B485" i="17"/>
  <c r="B486" i="17"/>
  <c r="B487" i="17"/>
  <c r="B488" i="17"/>
  <c r="B489" i="17"/>
  <c r="B490" i="17"/>
  <c r="B491" i="17"/>
  <c r="B492" i="17"/>
  <c r="B493" i="17"/>
  <c r="B494" i="17"/>
  <c r="B495" i="17"/>
  <c r="B496" i="17"/>
  <c r="B497" i="17"/>
  <c r="B498" i="17"/>
  <c r="B499" i="17"/>
  <c r="B500" i="17"/>
  <c r="B501" i="17"/>
  <c r="B502" i="17"/>
  <c r="B503" i="17"/>
  <c r="B504" i="17"/>
  <c r="B505" i="17"/>
  <c r="B506" i="17"/>
  <c r="B507" i="17"/>
  <c r="B508" i="17"/>
  <c r="B509" i="17"/>
  <c r="B510" i="17"/>
  <c r="B511" i="17"/>
  <c r="B512" i="17"/>
  <c r="B513" i="17"/>
  <c r="B514" i="17"/>
  <c r="B515" i="17"/>
  <c r="B516" i="17"/>
  <c r="B517" i="17"/>
  <c r="B518" i="17"/>
  <c r="B519" i="17"/>
  <c r="B520" i="17"/>
  <c r="B521" i="17"/>
  <c r="B522" i="17"/>
  <c r="B523" i="17"/>
  <c r="B524" i="17"/>
  <c r="B525" i="17"/>
  <c r="B526" i="17"/>
  <c r="B527" i="17"/>
  <c r="B528" i="17"/>
  <c r="B529" i="17"/>
  <c r="B530" i="17"/>
  <c r="B531" i="17"/>
  <c r="B532" i="17"/>
  <c r="B533" i="17"/>
  <c r="B534" i="17"/>
  <c r="B535" i="17"/>
  <c r="B536" i="17"/>
  <c r="B537" i="17"/>
  <c r="B538" i="17"/>
  <c r="B539" i="17"/>
  <c r="B540" i="17"/>
  <c r="B541" i="17"/>
  <c r="B542" i="17"/>
  <c r="B543" i="17"/>
  <c r="B544" i="17"/>
  <c r="B545" i="17"/>
  <c r="B546" i="17"/>
  <c r="B547" i="17"/>
  <c r="B548" i="17"/>
  <c r="B549" i="17"/>
  <c r="B550" i="17"/>
  <c r="B551" i="17"/>
  <c r="B552" i="17"/>
  <c r="B553" i="17"/>
  <c r="B554" i="17"/>
  <c r="B555" i="17"/>
  <c r="B556" i="17"/>
  <c r="B557" i="17"/>
  <c r="B558" i="17"/>
  <c r="B559" i="17"/>
  <c r="B560" i="17"/>
  <c r="B561" i="17"/>
  <c r="B562" i="17"/>
  <c r="B563" i="17"/>
  <c r="B564" i="17"/>
  <c r="B565" i="17"/>
  <c r="B566" i="17"/>
  <c r="B567" i="17"/>
  <c r="B568" i="17"/>
  <c r="B569" i="17"/>
  <c r="B570" i="17"/>
  <c r="B571" i="17"/>
  <c r="B572" i="17"/>
  <c r="B573" i="17"/>
  <c r="B574" i="17"/>
  <c r="B575" i="17"/>
  <c r="B576" i="17"/>
  <c r="B577" i="17"/>
  <c r="B578" i="17"/>
  <c r="B579" i="17"/>
  <c r="B580" i="17"/>
  <c r="B581" i="17"/>
  <c r="B582" i="17"/>
  <c r="B583" i="17"/>
  <c r="B584" i="17"/>
  <c r="B585" i="17"/>
  <c r="B586" i="17"/>
  <c r="B587" i="17"/>
  <c r="B588" i="17"/>
  <c r="B589" i="17"/>
  <c r="B590" i="17"/>
  <c r="B591" i="17"/>
  <c r="B592" i="17"/>
  <c r="B593" i="17"/>
  <c r="B594" i="17"/>
  <c r="B595" i="17"/>
  <c r="B596" i="17"/>
  <c r="B597" i="17"/>
  <c r="B598" i="17"/>
  <c r="B599" i="17"/>
  <c r="B600" i="17"/>
  <c r="B601" i="17"/>
  <c r="B602" i="17"/>
  <c r="B603" i="17"/>
  <c r="B604" i="17"/>
  <c r="B605" i="17"/>
  <c r="B606" i="17"/>
  <c r="B607" i="17"/>
  <c r="B608" i="17"/>
  <c r="B609" i="17"/>
  <c r="B610" i="17"/>
  <c r="B611" i="17"/>
  <c r="B612" i="17"/>
  <c r="B613" i="17"/>
  <c r="B614" i="17"/>
  <c r="B615" i="17"/>
  <c r="B616" i="17"/>
  <c r="B617" i="17"/>
  <c r="B618" i="17"/>
  <c r="B619" i="17"/>
  <c r="B620" i="17"/>
  <c r="B621" i="17"/>
  <c r="B622" i="17"/>
  <c r="B623" i="17"/>
  <c r="B624" i="17"/>
  <c r="B625" i="17"/>
  <c r="B626" i="17"/>
  <c r="B627" i="17"/>
  <c r="B628" i="17"/>
  <c r="B629" i="17"/>
  <c r="B630" i="17"/>
  <c r="B631" i="17"/>
  <c r="B632" i="17"/>
  <c r="B633" i="17"/>
  <c r="B634" i="17"/>
  <c r="B635" i="17"/>
  <c r="B636" i="17"/>
  <c r="B637" i="17"/>
  <c r="B638" i="17"/>
  <c r="B639" i="17"/>
  <c r="B640" i="17"/>
  <c r="B641" i="17"/>
  <c r="B642" i="17"/>
  <c r="B643" i="17"/>
  <c r="B644" i="17"/>
  <c r="B645" i="17"/>
  <c r="B646" i="17"/>
  <c r="B647" i="17"/>
  <c r="B648" i="17"/>
  <c r="B649" i="17"/>
  <c r="B650" i="17"/>
  <c r="B651" i="17"/>
  <c r="B652" i="17"/>
  <c r="B653" i="17"/>
  <c r="B654" i="17"/>
  <c r="B655" i="17"/>
  <c r="B656" i="17"/>
  <c r="B657" i="17"/>
  <c r="B658" i="17"/>
  <c r="B659" i="17"/>
  <c r="B660" i="17"/>
  <c r="B661" i="17"/>
  <c r="B662" i="17"/>
  <c r="B663" i="17"/>
  <c r="B664" i="17"/>
  <c r="B665" i="17"/>
  <c r="B666" i="17"/>
  <c r="B667" i="17"/>
  <c r="B668" i="17"/>
  <c r="B669" i="17"/>
  <c r="B670" i="17"/>
  <c r="B671" i="17"/>
  <c r="B672" i="17"/>
  <c r="B673" i="17"/>
  <c r="B674" i="17"/>
  <c r="B675" i="17"/>
  <c r="B676" i="17"/>
  <c r="B677" i="17"/>
  <c r="B678" i="17"/>
  <c r="B679" i="17"/>
  <c r="B680" i="17"/>
  <c r="B681" i="17"/>
  <c r="B682" i="17"/>
  <c r="B683" i="17"/>
  <c r="B684" i="17"/>
  <c r="B685" i="17"/>
  <c r="B686" i="17"/>
  <c r="B687" i="17"/>
  <c r="B688" i="17"/>
  <c r="B689" i="17"/>
  <c r="B690" i="17"/>
  <c r="B691" i="17"/>
  <c r="B692" i="17"/>
  <c r="B693" i="17"/>
  <c r="B694" i="17"/>
  <c r="B695" i="17"/>
  <c r="B696" i="17"/>
  <c r="B697" i="17"/>
  <c r="B698" i="17"/>
  <c r="B699" i="17"/>
  <c r="B700" i="17"/>
  <c r="B701" i="17"/>
  <c r="B702" i="17"/>
  <c r="B703" i="17"/>
  <c r="B704" i="17"/>
  <c r="B705" i="17"/>
  <c r="B706" i="17"/>
  <c r="B707" i="17"/>
  <c r="B708" i="17"/>
  <c r="B709" i="17"/>
  <c r="B710" i="17"/>
  <c r="B711" i="17"/>
  <c r="B712" i="17"/>
  <c r="B713" i="17"/>
  <c r="B714" i="17"/>
  <c r="B715" i="17"/>
  <c r="B716" i="17"/>
  <c r="B717" i="17"/>
  <c r="B718" i="17"/>
  <c r="B719" i="17"/>
  <c r="B720" i="17"/>
  <c r="B721" i="17"/>
  <c r="B722" i="17"/>
  <c r="B723" i="17"/>
  <c r="B724" i="17"/>
  <c r="B725" i="17"/>
  <c r="B726" i="17"/>
  <c r="B727" i="17"/>
  <c r="B728" i="17"/>
  <c r="B729" i="17"/>
  <c r="B730" i="17"/>
  <c r="B731" i="17"/>
  <c r="B732" i="17"/>
  <c r="B733" i="17"/>
  <c r="B734" i="17"/>
  <c r="B735" i="17"/>
  <c r="B736" i="17"/>
  <c r="B737" i="17"/>
  <c r="B738" i="17"/>
  <c r="B739" i="17"/>
  <c r="B740" i="17"/>
  <c r="B741" i="17"/>
  <c r="B742" i="17"/>
  <c r="B743" i="17"/>
  <c r="B744" i="17"/>
  <c r="B745" i="17"/>
  <c r="B746" i="17"/>
  <c r="B747" i="17"/>
  <c r="B748" i="17"/>
  <c r="B749" i="17"/>
  <c r="B750" i="17"/>
  <c r="B751" i="17"/>
  <c r="B752" i="17"/>
  <c r="B753" i="17"/>
  <c r="B754" i="17"/>
  <c r="B755" i="17"/>
  <c r="B756" i="17"/>
  <c r="B757" i="17"/>
  <c r="B758" i="17"/>
  <c r="B759" i="17"/>
  <c r="B760" i="17"/>
  <c r="B761" i="17"/>
  <c r="B762" i="17"/>
  <c r="B763" i="17"/>
  <c r="B764" i="17"/>
  <c r="B765" i="17"/>
  <c r="B766" i="17"/>
  <c r="B767" i="17"/>
  <c r="B768" i="17"/>
  <c r="B769" i="17"/>
  <c r="B770" i="17"/>
  <c r="B771" i="17"/>
  <c r="B772" i="17"/>
  <c r="B773" i="17"/>
  <c r="B774" i="17"/>
  <c r="B775" i="17"/>
  <c r="B776" i="17"/>
  <c r="B777" i="17"/>
  <c r="B778" i="17"/>
  <c r="B779" i="17"/>
  <c r="B780" i="17"/>
  <c r="B781" i="17"/>
  <c r="B782" i="17"/>
  <c r="B783" i="17"/>
  <c r="B784" i="17"/>
  <c r="B785" i="17"/>
  <c r="B786" i="17"/>
  <c r="B787" i="17"/>
  <c r="B788" i="17"/>
  <c r="B789" i="17"/>
  <c r="B790" i="17"/>
  <c r="B791" i="17"/>
  <c r="B792" i="17"/>
  <c r="B793" i="17"/>
  <c r="B794" i="17"/>
  <c r="B795" i="17"/>
  <c r="B796" i="17"/>
  <c r="B797" i="17"/>
  <c r="B798" i="17"/>
  <c r="B799" i="17"/>
  <c r="B800" i="17"/>
  <c r="B801" i="17"/>
  <c r="B802" i="17"/>
  <c r="B803" i="17"/>
  <c r="B804" i="17"/>
  <c r="B805" i="17"/>
  <c r="B806" i="17"/>
  <c r="B807" i="17"/>
  <c r="B808" i="17"/>
  <c r="B809" i="17"/>
  <c r="B810" i="17"/>
  <c r="B811" i="17"/>
  <c r="B812" i="17"/>
  <c r="B813" i="17"/>
  <c r="B814" i="17"/>
  <c r="B815" i="17"/>
  <c r="B816" i="17"/>
  <c r="B817" i="17"/>
  <c r="B818" i="17"/>
  <c r="B819" i="17"/>
  <c r="B820" i="17"/>
  <c r="B821" i="17"/>
  <c r="B822" i="17"/>
  <c r="B823" i="17"/>
  <c r="B824" i="17"/>
  <c r="B825" i="17"/>
  <c r="B826" i="17"/>
  <c r="B827" i="17"/>
  <c r="B828" i="17"/>
  <c r="B829" i="17"/>
  <c r="B830" i="17"/>
  <c r="B831" i="17"/>
  <c r="B832" i="17"/>
  <c r="B833" i="17"/>
  <c r="B834" i="17"/>
  <c r="B835" i="17"/>
  <c r="B836" i="17"/>
  <c r="B837" i="17"/>
  <c r="B838" i="17"/>
  <c r="B839" i="17"/>
  <c r="B840" i="17"/>
  <c r="B841" i="17"/>
  <c r="B842" i="17"/>
  <c r="B843" i="17"/>
  <c r="B844" i="17"/>
  <c r="B845" i="17"/>
  <c r="B846" i="17"/>
  <c r="B847" i="17"/>
  <c r="B848" i="17"/>
  <c r="B849" i="17"/>
  <c r="B850" i="17"/>
  <c r="B851" i="17"/>
  <c r="B852" i="17"/>
  <c r="B853" i="17"/>
  <c r="B854" i="17"/>
  <c r="B855" i="17"/>
  <c r="B856" i="17"/>
  <c r="B857" i="17"/>
  <c r="B858" i="17"/>
  <c r="B859" i="17"/>
  <c r="B860" i="17"/>
  <c r="B861" i="17"/>
  <c r="B862" i="17"/>
  <c r="B863" i="17"/>
  <c r="B864" i="17"/>
  <c r="B865" i="17"/>
  <c r="B866" i="17"/>
  <c r="B867" i="17"/>
  <c r="B868" i="17"/>
  <c r="B869" i="17"/>
  <c r="B870" i="17"/>
  <c r="B871" i="17"/>
  <c r="B872" i="17"/>
  <c r="B873" i="17"/>
  <c r="B874" i="17"/>
  <c r="B875" i="17"/>
  <c r="B876" i="17"/>
  <c r="B877" i="17"/>
  <c r="B878" i="17"/>
  <c r="B879" i="17"/>
  <c r="B880" i="17"/>
  <c r="B881" i="17"/>
  <c r="B882" i="17"/>
  <c r="B883" i="17"/>
  <c r="B884" i="17"/>
  <c r="B885" i="17"/>
  <c r="B886" i="17"/>
  <c r="B887" i="17"/>
  <c r="B888" i="17"/>
  <c r="B889" i="17"/>
  <c r="B890" i="17"/>
  <c r="B891" i="17"/>
  <c r="B892" i="17"/>
  <c r="B893" i="17"/>
  <c r="B894" i="17"/>
  <c r="B895" i="17"/>
  <c r="B896" i="17"/>
  <c r="B897" i="17"/>
  <c r="B898" i="17"/>
  <c r="B899" i="17"/>
  <c r="B900" i="17"/>
  <c r="B901" i="17"/>
  <c r="B902" i="17"/>
  <c r="B903" i="17"/>
  <c r="B904" i="17"/>
  <c r="B905" i="17"/>
  <c r="B906" i="17"/>
  <c r="B907" i="17"/>
  <c r="B908" i="17"/>
  <c r="B909" i="17"/>
  <c r="B910" i="17"/>
  <c r="B911" i="17"/>
  <c r="B912" i="17"/>
  <c r="B913" i="17"/>
  <c r="B914" i="17"/>
  <c r="B915" i="17"/>
  <c r="B916" i="17"/>
  <c r="B917" i="17"/>
  <c r="B918" i="17"/>
  <c r="B919" i="17"/>
  <c r="B920" i="17"/>
  <c r="B921" i="17"/>
  <c r="B922" i="17"/>
  <c r="B923" i="17"/>
  <c r="B924" i="17"/>
  <c r="B925" i="17"/>
  <c r="B926" i="17"/>
  <c r="B927" i="17"/>
  <c r="B928" i="17"/>
  <c r="B929" i="17"/>
  <c r="B930" i="17"/>
  <c r="B931" i="17"/>
  <c r="B932" i="17"/>
  <c r="B933" i="17"/>
  <c r="B934" i="17"/>
  <c r="B935" i="17"/>
  <c r="B936" i="17"/>
  <c r="B937" i="17"/>
  <c r="B938" i="17"/>
  <c r="B939" i="17"/>
  <c r="B940" i="17"/>
  <c r="B941" i="17"/>
  <c r="B942" i="17"/>
  <c r="B943" i="17"/>
  <c r="B944" i="17"/>
  <c r="B945" i="17"/>
  <c r="B946" i="17"/>
  <c r="B947" i="17"/>
  <c r="B948" i="17"/>
  <c r="B949" i="17"/>
  <c r="B950" i="17"/>
  <c r="B951" i="17"/>
  <c r="B952" i="17"/>
  <c r="B953" i="17"/>
  <c r="B954" i="17"/>
  <c r="B955" i="17"/>
  <c r="B956" i="17"/>
  <c r="B957" i="17"/>
  <c r="B958" i="17"/>
  <c r="B959" i="17"/>
  <c r="B960" i="17"/>
  <c r="B961" i="17"/>
  <c r="B962" i="17"/>
  <c r="B963" i="17"/>
  <c r="B964" i="17"/>
  <c r="B965" i="17"/>
  <c r="B966" i="17"/>
  <c r="B967" i="17"/>
  <c r="B968" i="17"/>
  <c r="B969" i="17"/>
  <c r="B970" i="17"/>
  <c r="B971" i="17"/>
  <c r="B972" i="17"/>
  <c r="B973" i="17"/>
  <c r="B974" i="17"/>
  <c r="B975" i="17"/>
  <c r="B976" i="17"/>
  <c r="B977" i="17"/>
  <c r="B978" i="17"/>
  <c r="B979" i="17"/>
  <c r="B980" i="17"/>
  <c r="B981" i="17"/>
  <c r="B982" i="17"/>
  <c r="B983" i="17"/>
  <c r="B984" i="17"/>
  <c r="B985" i="17"/>
  <c r="B986" i="17"/>
  <c r="B987" i="17"/>
  <c r="B988" i="17"/>
  <c r="B989" i="17"/>
  <c r="B990" i="17"/>
  <c r="B991" i="17"/>
  <c r="B992" i="17"/>
  <c r="B993" i="17"/>
  <c r="B994" i="17"/>
  <c r="B995" i="17"/>
  <c r="B996" i="17"/>
  <c r="B997" i="17"/>
  <c r="B998" i="17"/>
  <c r="B999" i="17"/>
  <c r="B1000" i="17"/>
  <c r="B1001" i="17"/>
  <c r="B1002" i="17"/>
  <c r="B1003" i="17"/>
  <c r="B1004" i="17"/>
  <c r="B1005" i="17"/>
  <c r="B1006" i="17"/>
  <c r="B1007" i="17"/>
  <c r="B1008" i="17"/>
  <c r="B1009" i="17"/>
  <c r="B1010" i="17"/>
  <c r="B1011" i="17"/>
  <c r="B1012" i="17"/>
  <c r="B1013" i="17"/>
  <c r="B1014" i="17"/>
  <c r="B1015" i="17"/>
  <c r="B1016" i="17"/>
  <c r="B1017" i="17"/>
  <c r="B1018" i="17"/>
  <c r="B1019" i="17"/>
  <c r="B1020" i="17"/>
  <c r="B1021" i="17"/>
  <c r="B1022" i="17"/>
  <c r="B1023" i="17"/>
  <c r="B1024" i="17"/>
  <c r="B1025" i="17"/>
  <c r="B1026" i="17"/>
  <c r="B1027" i="17"/>
  <c r="B1028" i="17"/>
  <c r="B1029" i="17"/>
  <c r="B1030" i="17"/>
  <c r="B1031" i="17"/>
  <c r="B1032" i="17"/>
  <c r="B1033" i="17"/>
  <c r="B1034" i="17"/>
  <c r="B1035" i="17"/>
  <c r="B1036" i="17"/>
  <c r="B1037" i="17"/>
  <c r="B1038" i="17"/>
  <c r="B1039" i="17"/>
  <c r="B1040" i="17"/>
  <c r="B1041" i="17"/>
  <c r="B1042" i="17"/>
  <c r="B1043" i="17"/>
  <c r="B1044" i="17"/>
  <c r="B1045" i="17"/>
  <c r="B1046" i="17"/>
  <c r="B1047" i="17"/>
  <c r="B1048" i="17"/>
  <c r="B1049" i="17"/>
  <c r="B1050" i="17"/>
  <c r="B1051" i="17"/>
  <c r="B1052" i="17"/>
  <c r="B1053" i="17"/>
  <c r="B1054" i="17"/>
  <c r="B1055" i="17"/>
  <c r="B1056" i="17"/>
  <c r="B1057" i="17"/>
  <c r="B1058" i="17"/>
  <c r="B1059" i="17"/>
  <c r="B1060" i="17"/>
  <c r="B1061" i="17"/>
  <c r="B1062" i="17"/>
  <c r="B1063" i="17"/>
  <c r="B1064" i="17"/>
  <c r="B1065" i="17"/>
  <c r="B1066" i="17"/>
  <c r="B1067" i="17"/>
  <c r="B1068" i="17"/>
  <c r="B1069" i="17"/>
  <c r="B1070" i="17"/>
  <c r="B1071" i="17"/>
  <c r="B1072" i="17"/>
  <c r="B1073" i="17"/>
  <c r="B1074" i="17"/>
  <c r="B1075" i="17"/>
  <c r="B1076" i="17"/>
  <c r="B1077" i="17"/>
  <c r="B1078" i="17"/>
  <c r="B1079" i="17"/>
  <c r="B1080" i="17"/>
  <c r="B1081" i="17"/>
  <c r="B1082" i="17"/>
  <c r="B1083" i="17"/>
  <c r="B1084" i="17"/>
  <c r="B1085" i="17"/>
  <c r="B1086" i="17"/>
  <c r="B1087" i="17"/>
  <c r="B1088" i="17"/>
  <c r="B1089" i="17"/>
  <c r="B1090" i="17"/>
  <c r="B1091" i="17"/>
  <c r="B1092" i="17"/>
  <c r="B1093" i="17"/>
  <c r="B1094" i="17"/>
  <c r="B1095" i="17"/>
  <c r="B1096" i="17"/>
  <c r="B1097" i="17"/>
  <c r="B1098" i="17"/>
  <c r="B1099" i="17"/>
  <c r="B1100" i="17"/>
  <c r="B1101" i="17"/>
  <c r="B1102" i="17"/>
  <c r="B1103" i="17"/>
  <c r="B1104" i="17"/>
  <c r="B1105" i="17"/>
  <c r="B1106" i="17"/>
  <c r="B1107" i="17"/>
  <c r="B1108" i="17"/>
  <c r="B1109" i="17"/>
  <c r="B1110" i="17"/>
  <c r="B1111" i="17"/>
  <c r="B1112" i="17"/>
  <c r="B1113" i="17"/>
  <c r="B1114" i="17"/>
  <c r="B1115" i="17"/>
  <c r="B1116" i="17"/>
  <c r="B1117" i="17"/>
  <c r="B1118" i="17"/>
  <c r="B1119" i="17"/>
  <c r="B1120" i="17"/>
  <c r="B1121" i="17"/>
  <c r="B1122" i="17"/>
  <c r="B1123" i="17"/>
  <c r="B1124" i="17"/>
  <c r="B1125" i="17"/>
  <c r="B1126" i="17"/>
  <c r="B1127" i="17"/>
  <c r="B1128" i="17"/>
  <c r="B1129" i="17"/>
  <c r="B1130" i="17"/>
  <c r="B1131" i="17"/>
  <c r="B1132" i="17"/>
  <c r="B1133" i="17"/>
  <c r="B1134" i="17"/>
  <c r="B1135" i="17"/>
  <c r="B1136" i="17"/>
  <c r="B1137" i="17"/>
  <c r="B1138" i="17"/>
  <c r="B1139" i="17"/>
  <c r="B1140" i="17"/>
  <c r="B1141" i="17"/>
  <c r="B1142" i="17"/>
  <c r="B1143" i="17"/>
  <c r="B1144" i="17"/>
  <c r="B1145" i="17"/>
  <c r="B1146" i="17"/>
  <c r="B1147" i="17"/>
  <c r="B1148" i="17"/>
  <c r="B1149" i="17"/>
  <c r="B1150" i="17"/>
  <c r="B1151" i="17"/>
  <c r="B1152" i="17"/>
  <c r="B1153" i="17"/>
  <c r="B1154" i="17"/>
  <c r="B1155" i="17"/>
  <c r="B1156" i="17"/>
  <c r="B1157" i="17"/>
  <c r="B1158" i="17"/>
  <c r="B1159" i="17"/>
  <c r="B1160" i="17"/>
  <c r="B1161" i="17"/>
  <c r="B1162" i="17"/>
  <c r="B1163" i="17"/>
  <c r="B1164" i="17"/>
  <c r="B1165" i="17"/>
  <c r="B1166" i="17"/>
  <c r="B1167" i="17"/>
  <c r="B1168" i="17"/>
  <c r="B1169" i="17"/>
  <c r="B1170" i="17"/>
  <c r="B1171" i="17"/>
  <c r="B1172" i="17"/>
  <c r="B1173" i="17"/>
  <c r="B1174" i="17"/>
  <c r="B1175" i="17"/>
  <c r="B1176" i="17"/>
  <c r="B1177" i="17"/>
  <c r="B1178" i="17"/>
  <c r="B1179" i="17"/>
  <c r="B1180" i="17"/>
  <c r="B1181" i="17"/>
  <c r="B1182" i="17"/>
  <c r="B1183" i="17"/>
  <c r="B1184" i="17"/>
  <c r="B1185" i="17"/>
  <c r="B1186" i="17"/>
  <c r="B1187" i="17"/>
  <c r="B1188" i="17"/>
  <c r="B1189" i="17"/>
  <c r="B1190" i="17"/>
  <c r="B1191" i="17"/>
  <c r="B1192" i="17"/>
  <c r="B1193" i="17"/>
  <c r="B1194" i="17"/>
  <c r="B1195" i="17"/>
  <c r="B1196" i="17"/>
  <c r="B1197" i="17"/>
  <c r="B1198" i="17"/>
  <c r="B1199" i="17"/>
  <c r="B1200" i="17"/>
  <c r="B1201" i="17"/>
  <c r="B1202" i="17"/>
  <c r="B1203" i="17"/>
  <c r="B1204" i="17"/>
  <c r="B1205" i="17"/>
  <c r="B1206" i="17"/>
  <c r="B1207" i="17"/>
  <c r="B1208" i="17"/>
  <c r="B1209" i="17"/>
  <c r="B1210" i="17"/>
  <c r="B1211" i="17"/>
  <c r="B1212" i="17"/>
  <c r="B1213" i="17"/>
  <c r="B1214" i="17"/>
  <c r="B1215" i="17"/>
  <c r="B1216" i="17"/>
  <c r="B1217" i="17"/>
  <c r="B1218" i="17"/>
  <c r="B1219" i="17"/>
  <c r="B1220" i="17"/>
  <c r="B1221" i="17"/>
  <c r="B1222" i="17"/>
  <c r="B1223" i="17"/>
  <c r="B1224" i="17"/>
  <c r="B1225" i="17"/>
  <c r="B1226" i="17"/>
  <c r="B1227" i="17"/>
  <c r="B1228" i="17"/>
  <c r="B1229" i="17"/>
  <c r="B1230" i="17"/>
  <c r="B1231" i="17"/>
  <c r="B1232" i="17"/>
  <c r="B1233" i="17"/>
  <c r="B1234" i="17"/>
  <c r="B1235" i="17"/>
  <c r="B1236" i="17"/>
  <c r="B1237" i="17"/>
  <c r="B1238" i="17"/>
  <c r="B1239" i="17"/>
  <c r="B1240" i="17"/>
  <c r="B1241" i="17"/>
  <c r="B1242" i="17"/>
  <c r="B1243" i="17"/>
  <c r="B1244" i="17"/>
  <c r="B1245" i="17"/>
  <c r="B1246" i="17"/>
  <c r="B1247" i="17"/>
  <c r="B1248" i="17"/>
  <c r="B1249" i="17"/>
  <c r="B1250" i="17"/>
  <c r="B1251" i="17"/>
  <c r="B1252" i="17"/>
  <c r="B1253" i="17"/>
  <c r="B1254" i="17"/>
  <c r="B1255" i="17"/>
  <c r="B1256" i="17"/>
  <c r="B1257" i="17"/>
  <c r="B1258" i="17"/>
  <c r="B1259" i="17"/>
  <c r="B1260" i="17"/>
  <c r="B1261" i="17"/>
  <c r="B1262" i="17"/>
  <c r="B1263" i="17"/>
  <c r="B1264" i="17"/>
  <c r="B1265" i="17"/>
  <c r="B1266" i="17"/>
  <c r="B1267" i="17"/>
  <c r="B1268" i="17"/>
  <c r="B1269" i="17"/>
  <c r="B1270" i="17"/>
  <c r="B1271" i="17"/>
  <c r="B1272" i="17"/>
  <c r="B1273" i="17"/>
  <c r="B1274" i="17"/>
  <c r="B1275" i="17"/>
  <c r="B1276" i="17"/>
  <c r="B1277" i="17"/>
  <c r="B1278" i="17"/>
  <c r="B1279" i="17"/>
  <c r="B1280" i="17"/>
  <c r="B1281" i="17"/>
  <c r="B1282" i="17"/>
  <c r="B1283" i="17"/>
  <c r="B1284" i="17"/>
  <c r="B1285" i="17"/>
  <c r="B1286" i="17"/>
  <c r="B1287" i="17"/>
  <c r="B1288" i="17"/>
  <c r="B1289" i="17"/>
  <c r="B1290" i="17"/>
  <c r="B1291" i="17"/>
  <c r="B1292" i="17"/>
  <c r="B1293" i="17"/>
  <c r="B1294" i="17"/>
  <c r="B1295" i="17"/>
  <c r="B1296" i="17"/>
  <c r="B1297" i="17"/>
  <c r="B1298" i="17"/>
  <c r="B1299" i="17"/>
  <c r="B1300" i="17"/>
  <c r="B1301" i="17"/>
  <c r="B1302" i="17"/>
  <c r="B1303" i="17"/>
  <c r="B1304" i="17"/>
  <c r="B1305" i="17"/>
  <c r="B1306" i="17"/>
  <c r="B1307" i="17"/>
  <c r="B1308" i="17"/>
  <c r="B1309" i="17"/>
  <c r="B1310" i="17"/>
  <c r="B1311" i="17"/>
  <c r="B1312" i="17"/>
  <c r="B1313" i="17"/>
  <c r="B1314" i="17"/>
  <c r="B1315" i="17"/>
  <c r="B1316" i="17"/>
  <c r="B1317" i="17"/>
  <c r="B1318" i="17"/>
  <c r="B1319" i="17"/>
  <c r="B1320" i="17"/>
  <c r="B1321" i="17"/>
  <c r="B1322" i="17"/>
  <c r="B1323" i="17"/>
  <c r="B1324" i="17"/>
  <c r="B1325" i="17"/>
  <c r="B1326" i="17"/>
  <c r="B1327" i="17"/>
  <c r="B1328" i="17"/>
  <c r="B1329" i="17"/>
  <c r="B1330" i="17"/>
  <c r="B1331" i="17"/>
  <c r="B1332" i="17"/>
  <c r="B1333" i="17"/>
  <c r="B1334" i="17"/>
  <c r="B1335" i="17"/>
  <c r="B1336" i="17"/>
  <c r="B1337" i="17"/>
  <c r="B1338" i="17"/>
  <c r="B1339" i="17"/>
  <c r="B1340" i="17"/>
  <c r="B1341" i="17"/>
  <c r="B1342" i="17"/>
  <c r="B1343" i="17"/>
  <c r="B1344" i="17"/>
  <c r="B1345" i="17"/>
  <c r="B1346" i="17"/>
  <c r="B1347" i="17"/>
  <c r="B1348" i="17"/>
  <c r="B1349" i="17"/>
  <c r="B1350" i="17"/>
  <c r="B1351" i="17"/>
  <c r="B1352" i="17"/>
  <c r="B1353" i="17"/>
  <c r="B1354" i="17"/>
  <c r="B1355" i="17"/>
  <c r="B1356" i="17"/>
  <c r="B1357" i="17"/>
  <c r="B1358" i="17"/>
  <c r="B1359" i="17"/>
  <c r="B1360" i="17"/>
  <c r="B1361" i="17"/>
  <c r="B1362" i="17"/>
  <c r="B1363" i="17"/>
  <c r="B1364" i="17"/>
  <c r="B1365" i="17"/>
  <c r="B1366" i="17"/>
  <c r="B1367" i="17"/>
  <c r="B1368" i="17"/>
  <c r="B1369" i="17"/>
  <c r="B1370" i="17"/>
  <c r="B1371" i="17"/>
  <c r="B1372" i="17"/>
  <c r="B1373" i="17"/>
  <c r="B1374" i="17"/>
  <c r="B1375" i="17"/>
  <c r="B1376" i="17"/>
  <c r="B1377" i="17"/>
  <c r="B1378" i="17"/>
  <c r="B1379" i="17"/>
  <c r="B1380" i="17"/>
  <c r="B1381" i="17"/>
  <c r="B1382" i="17"/>
  <c r="B1383" i="17"/>
  <c r="B1384" i="17"/>
  <c r="B1385" i="17"/>
  <c r="B1386" i="17"/>
  <c r="B1387" i="17"/>
  <c r="B1388" i="17"/>
  <c r="B1389" i="17"/>
  <c r="B1390" i="17"/>
  <c r="B1391" i="17"/>
  <c r="B1392" i="17"/>
  <c r="B1393" i="17"/>
  <c r="B1394" i="17"/>
  <c r="B1395" i="17"/>
  <c r="B1396" i="17"/>
  <c r="B1397" i="17"/>
  <c r="B1398" i="17"/>
  <c r="B1399" i="17"/>
  <c r="B1400" i="17"/>
  <c r="B1401" i="17"/>
  <c r="B1402" i="17"/>
  <c r="B1403" i="17"/>
  <c r="B1404" i="17"/>
  <c r="B1405" i="17"/>
  <c r="B1406" i="17"/>
  <c r="B1407" i="17"/>
  <c r="B1408" i="17"/>
  <c r="B1409" i="17"/>
  <c r="B1410" i="17"/>
  <c r="B1411" i="17"/>
  <c r="B1412" i="17"/>
  <c r="B1413" i="17"/>
  <c r="B1414" i="17"/>
  <c r="B1415" i="17"/>
  <c r="B1416" i="17"/>
  <c r="B1417" i="17"/>
  <c r="B1418" i="17"/>
  <c r="B1419" i="17"/>
  <c r="B1420" i="17"/>
  <c r="B1421" i="17"/>
  <c r="B1422" i="17"/>
  <c r="B1423" i="17"/>
  <c r="B1424" i="17"/>
  <c r="B1425" i="17"/>
  <c r="B1426" i="17"/>
  <c r="B1427" i="17"/>
  <c r="B1428" i="17"/>
  <c r="B1429" i="17"/>
  <c r="B1430" i="17"/>
  <c r="B1431" i="17"/>
  <c r="B1432" i="17"/>
  <c r="B1433" i="17"/>
  <c r="B1434" i="17"/>
  <c r="B1435" i="17"/>
  <c r="B1436" i="17"/>
  <c r="B1437" i="17"/>
  <c r="B1438" i="17"/>
  <c r="B1439" i="17"/>
  <c r="B1440" i="17"/>
  <c r="B1441" i="17"/>
  <c r="B1442" i="17"/>
  <c r="B1443" i="17"/>
  <c r="B1444" i="17"/>
  <c r="B1445" i="17"/>
  <c r="B1446" i="17"/>
  <c r="B1447" i="17"/>
  <c r="B1448" i="17"/>
  <c r="B1449" i="17"/>
  <c r="B1450" i="17"/>
  <c r="B1451" i="17"/>
  <c r="B1452" i="17"/>
  <c r="B1453" i="17"/>
  <c r="B1454" i="17"/>
  <c r="B1455" i="17"/>
  <c r="B1456" i="17"/>
  <c r="B1457" i="17"/>
  <c r="B1458" i="17"/>
  <c r="B1459" i="17"/>
  <c r="B1460" i="17"/>
  <c r="B1461" i="17"/>
  <c r="B1462" i="17"/>
  <c r="B1463" i="17"/>
  <c r="B1464" i="17"/>
  <c r="B1465" i="17"/>
  <c r="B1466" i="17"/>
  <c r="B1467" i="17"/>
  <c r="B1468" i="17"/>
  <c r="B1469" i="17"/>
  <c r="B1470" i="17"/>
  <c r="B1471" i="17"/>
  <c r="B1472" i="17"/>
  <c r="B1473" i="17"/>
  <c r="B1474" i="17"/>
  <c r="B1475" i="17"/>
  <c r="B1476" i="17"/>
  <c r="B1477" i="17"/>
  <c r="B1478" i="17"/>
  <c r="B1479" i="17"/>
  <c r="B1480" i="17"/>
  <c r="B1481" i="17"/>
  <c r="B1482" i="17"/>
  <c r="B1483" i="17"/>
  <c r="B1484" i="17"/>
  <c r="B1485" i="17"/>
  <c r="B1486" i="17"/>
  <c r="B1487" i="17"/>
  <c r="B1488" i="17"/>
  <c r="B1489" i="17"/>
  <c r="B1490" i="17"/>
  <c r="B1491" i="17"/>
  <c r="B1492" i="17"/>
  <c r="B1493" i="17"/>
  <c r="B1494" i="17"/>
  <c r="B1495" i="17"/>
  <c r="B1496" i="17"/>
  <c r="B1497" i="17"/>
  <c r="B1498" i="17"/>
  <c r="B1499" i="17"/>
  <c r="B1500" i="17"/>
  <c r="B1501" i="17"/>
  <c r="B1502" i="17"/>
  <c r="B1503" i="17"/>
  <c r="B1504" i="17"/>
  <c r="B1505" i="17"/>
  <c r="B1506" i="17"/>
  <c r="B1507" i="17"/>
  <c r="B1508" i="17"/>
  <c r="B1509" i="17"/>
  <c r="B1510" i="17"/>
  <c r="B1511" i="17"/>
  <c r="B1512" i="17"/>
  <c r="B1513" i="17"/>
  <c r="B1514" i="17"/>
  <c r="B1515" i="17"/>
  <c r="B1516" i="17"/>
  <c r="B1517" i="17"/>
  <c r="B1518" i="17"/>
  <c r="B1519" i="17"/>
  <c r="B1520" i="17"/>
  <c r="B1521" i="17"/>
  <c r="B1522" i="17"/>
  <c r="B1523" i="17"/>
  <c r="B1524" i="17"/>
  <c r="B1525" i="17"/>
  <c r="B1526" i="17"/>
  <c r="B1527" i="17"/>
  <c r="B1528" i="17"/>
  <c r="B1529" i="17"/>
  <c r="B1530" i="17"/>
  <c r="B1531" i="17"/>
  <c r="B1532" i="17"/>
  <c r="B1533" i="17"/>
  <c r="B1534" i="17"/>
  <c r="B1535" i="17"/>
  <c r="B1536" i="17"/>
  <c r="B1537" i="17"/>
  <c r="B1538" i="17"/>
  <c r="B1539" i="17"/>
  <c r="B1540" i="17"/>
  <c r="B1541" i="17"/>
  <c r="B1542" i="17"/>
  <c r="B1543" i="17"/>
  <c r="B1544" i="17"/>
  <c r="B1545" i="17"/>
  <c r="B1546" i="17"/>
  <c r="B1547" i="17"/>
  <c r="B1548" i="17"/>
  <c r="B1549" i="17"/>
  <c r="B1550" i="17"/>
  <c r="B1551" i="17"/>
  <c r="B1552" i="17"/>
  <c r="B1553" i="17"/>
  <c r="B1554" i="17"/>
  <c r="B1555" i="17"/>
  <c r="B1556" i="17"/>
  <c r="B1557" i="17"/>
  <c r="B1558" i="17"/>
  <c r="B1559" i="17"/>
  <c r="B1560" i="17"/>
  <c r="B1561" i="17"/>
  <c r="B1562" i="17"/>
  <c r="B1563" i="17"/>
  <c r="B1564" i="17"/>
  <c r="B1565" i="17"/>
  <c r="B1566" i="17"/>
  <c r="B1567" i="17"/>
  <c r="B1568" i="17"/>
  <c r="B1569" i="17"/>
  <c r="B1570" i="17"/>
  <c r="B1571" i="17"/>
  <c r="B1572" i="17"/>
  <c r="B1573" i="17"/>
  <c r="B1574" i="17"/>
  <c r="B1575" i="17"/>
  <c r="B1576" i="17"/>
  <c r="B1577" i="17"/>
  <c r="B1578" i="17"/>
  <c r="B1579" i="17"/>
  <c r="B1580" i="17"/>
  <c r="B1581" i="17"/>
  <c r="B1582" i="17"/>
  <c r="B1583" i="17"/>
  <c r="B1584" i="17"/>
  <c r="B1585" i="17"/>
  <c r="B1586" i="17"/>
  <c r="B1587" i="17"/>
  <c r="B1588" i="17"/>
  <c r="B1589" i="17"/>
  <c r="B1590" i="17"/>
  <c r="B1591" i="17"/>
  <c r="B1592" i="17"/>
  <c r="B1593" i="17"/>
  <c r="B1594" i="17"/>
  <c r="B1595" i="17"/>
  <c r="B1596" i="17"/>
  <c r="B1597" i="17"/>
  <c r="B1598" i="17"/>
  <c r="B1599" i="17"/>
  <c r="B1600" i="17"/>
  <c r="B1601" i="17"/>
  <c r="B1602" i="17"/>
  <c r="B1603" i="17"/>
  <c r="B1604" i="17"/>
  <c r="B1605" i="17"/>
  <c r="B1606" i="17"/>
  <c r="B1607" i="17"/>
  <c r="B1608" i="17"/>
  <c r="B1609" i="17"/>
  <c r="B1610" i="17"/>
  <c r="B1611" i="17"/>
  <c r="B1612" i="17"/>
  <c r="B1613" i="17"/>
  <c r="B1614" i="17"/>
  <c r="B1615" i="17"/>
  <c r="B1616" i="17"/>
  <c r="B1617" i="17"/>
  <c r="B1618" i="17"/>
  <c r="B1619" i="17"/>
  <c r="B1620" i="17"/>
  <c r="B1621" i="17"/>
  <c r="B1622" i="17"/>
  <c r="B1623" i="17"/>
  <c r="B1624" i="17"/>
  <c r="B1625" i="17"/>
  <c r="B1626" i="17"/>
  <c r="B1627" i="17"/>
  <c r="B1628" i="17"/>
  <c r="B1629" i="17"/>
  <c r="B1630" i="17"/>
  <c r="B1631" i="17"/>
  <c r="B1632" i="17"/>
  <c r="B1633" i="17"/>
  <c r="B1634" i="17"/>
  <c r="B1635" i="17"/>
  <c r="B1636" i="17"/>
  <c r="B1637" i="17"/>
  <c r="B1638" i="17"/>
  <c r="B1639" i="17"/>
  <c r="B1640" i="17"/>
  <c r="B1641" i="17"/>
  <c r="B1642" i="17"/>
  <c r="B1643" i="17"/>
  <c r="B1644" i="17"/>
  <c r="B1645" i="17"/>
  <c r="B1646" i="17"/>
  <c r="B1647" i="17"/>
  <c r="B1648" i="17"/>
  <c r="B1649" i="17"/>
  <c r="B1650" i="17"/>
  <c r="B1651" i="17"/>
  <c r="B1652" i="17"/>
  <c r="B1653" i="17"/>
  <c r="B1654" i="17"/>
  <c r="B1655" i="17"/>
  <c r="B1656" i="17"/>
  <c r="B1657" i="17"/>
  <c r="B1658" i="17"/>
  <c r="B1659" i="17"/>
  <c r="B1660" i="17"/>
  <c r="B1661" i="17"/>
  <c r="B1662" i="17"/>
  <c r="B1663" i="17"/>
  <c r="B1664" i="17"/>
  <c r="B1665" i="17"/>
  <c r="B1666" i="17"/>
  <c r="B1667" i="17"/>
  <c r="B1668" i="17"/>
  <c r="B1669" i="17"/>
  <c r="B1670" i="17"/>
  <c r="B1671" i="17"/>
  <c r="B1672" i="17"/>
  <c r="B1673" i="17"/>
  <c r="B1674" i="17"/>
  <c r="B1675" i="17"/>
  <c r="B1676" i="17"/>
  <c r="B1677" i="17"/>
  <c r="B1678" i="17"/>
  <c r="B1679" i="17"/>
  <c r="B1680" i="17"/>
  <c r="B1681" i="17"/>
  <c r="B1682" i="17"/>
  <c r="B1683" i="17"/>
  <c r="B1684" i="17"/>
  <c r="B1685" i="17"/>
  <c r="B1686" i="17"/>
  <c r="B1687" i="17"/>
  <c r="B1688" i="17"/>
  <c r="B1689" i="17"/>
  <c r="B1690" i="17"/>
  <c r="B1691" i="17"/>
  <c r="B1692" i="17"/>
  <c r="B1693" i="17"/>
  <c r="B1694" i="17"/>
  <c r="B1695" i="17"/>
  <c r="B1696" i="17"/>
  <c r="B1697" i="17"/>
  <c r="B1698" i="17"/>
  <c r="B1699" i="17"/>
  <c r="B1700" i="17"/>
  <c r="B1701" i="17"/>
  <c r="B1702" i="17"/>
  <c r="B1703" i="17"/>
  <c r="B1704" i="17"/>
  <c r="B1705" i="17"/>
  <c r="B1706" i="17"/>
  <c r="B1707" i="17"/>
  <c r="B1708" i="17"/>
  <c r="B1709" i="17"/>
  <c r="B1710" i="17"/>
  <c r="B1711" i="17"/>
  <c r="B1712" i="17"/>
  <c r="B1713" i="17"/>
  <c r="B1714" i="17"/>
  <c r="B1715" i="17"/>
  <c r="B1716" i="17"/>
  <c r="B1717" i="17"/>
  <c r="B1718" i="17"/>
  <c r="B1719" i="17"/>
  <c r="B1720" i="17"/>
  <c r="B1721" i="17"/>
  <c r="B1722" i="17"/>
  <c r="B1723" i="17"/>
  <c r="B1724" i="17"/>
  <c r="B1725" i="17"/>
  <c r="B1726" i="17"/>
  <c r="B1727" i="17"/>
  <c r="B1728" i="17"/>
  <c r="B1729" i="17"/>
  <c r="B1730" i="17"/>
  <c r="B1731" i="17"/>
  <c r="B1732" i="17"/>
  <c r="B1733" i="17"/>
  <c r="B1734" i="17"/>
  <c r="B1735" i="17"/>
  <c r="B1736" i="17"/>
  <c r="B1737" i="17"/>
  <c r="B1738" i="17"/>
  <c r="B1739" i="17"/>
  <c r="B1740" i="17"/>
  <c r="B1741" i="17"/>
  <c r="B1742" i="17"/>
  <c r="B1743" i="17"/>
  <c r="B1744" i="17"/>
  <c r="B1745" i="17"/>
  <c r="B1746" i="17"/>
  <c r="B1747" i="17"/>
  <c r="B1748" i="17"/>
  <c r="B1749" i="17"/>
  <c r="B1750" i="17"/>
  <c r="B1751" i="17"/>
  <c r="B1752" i="17"/>
  <c r="B1753" i="17"/>
  <c r="B1754" i="17"/>
  <c r="B1755" i="17"/>
  <c r="B1756" i="17"/>
  <c r="B1757" i="17"/>
  <c r="B1758" i="17"/>
  <c r="B1759" i="17"/>
  <c r="B1760" i="17"/>
  <c r="B1761" i="17"/>
  <c r="B1762" i="17"/>
  <c r="B1763" i="17"/>
  <c r="B1764" i="17"/>
  <c r="B1765" i="17"/>
  <c r="B1766" i="17"/>
  <c r="B1767" i="17"/>
  <c r="B1768" i="17"/>
  <c r="B1769" i="17"/>
  <c r="B1770" i="17"/>
  <c r="B1771" i="17"/>
  <c r="B1772" i="17"/>
  <c r="B1773" i="17"/>
  <c r="B1774" i="17"/>
  <c r="B1775" i="17"/>
  <c r="B1776" i="17"/>
  <c r="B1777" i="17"/>
  <c r="B1778" i="17"/>
  <c r="B1779" i="17"/>
  <c r="B1780" i="17"/>
  <c r="B1781" i="17"/>
  <c r="B1782" i="17"/>
  <c r="B1783" i="17"/>
  <c r="B1784" i="17"/>
  <c r="B1785" i="17"/>
  <c r="B1786" i="17"/>
  <c r="B1787" i="17"/>
  <c r="B1788" i="17"/>
  <c r="B1789" i="17"/>
  <c r="B1790" i="17"/>
  <c r="B1791" i="17"/>
  <c r="B1792" i="17"/>
  <c r="B1793" i="17"/>
  <c r="B1794" i="17"/>
  <c r="B1795" i="17"/>
  <c r="B1796" i="17"/>
  <c r="B1797" i="17"/>
  <c r="B1798" i="17"/>
  <c r="B1799" i="17"/>
  <c r="B1800" i="17"/>
  <c r="B1801" i="17"/>
  <c r="BQ81" i="15" l="1"/>
  <c r="BR81" i="15" s="1"/>
  <c r="BQ131" i="15"/>
  <c r="BR131" i="15" s="1"/>
  <c r="BQ140" i="15"/>
  <c r="BR140" i="15" s="1"/>
  <c r="BP48" i="15"/>
  <c r="BR48" i="15"/>
  <c r="BQ114" i="15"/>
  <c r="BR114" i="15" s="1"/>
  <c r="BQ164" i="15"/>
  <c r="BR164" i="15" s="1"/>
  <c r="BQ76" i="15"/>
  <c r="BR76" i="15" s="1"/>
  <c r="BQ159" i="15"/>
  <c r="BR159" i="15" s="1"/>
  <c r="BQ126" i="15"/>
  <c r="BR126" i="15" s="1"/>
  <c r="BQ44" i="15"/>
  <c r="BR44" i="15" s="1"/>
  <c r="BQ127" i="15"/>
  <c r="BR127" i="15" s="1"/>
  <c r="BQ102" i="15"/>
  <c r="BR102" i="15" s="1"/>
  <c r="BQ41" i="15"/>
  <c r="BR41" i="15" s="1"/>
  <c r="BQ91" i="15"/>
  <c r="BR91" i="15" s="1"/>
  <c r="BQ62" i="15"/>
  <c r="BR62" i="15" s="1"/>
  <c r="BQ134" i="15"/>
  <c r="BR134" i="15" s="1"/>
  <c r="BQ54" i="15"/>
  <c r="BR54" i="15" s="1"/>
  <c r="BQ35" i="15"/>
  <c r="BR35" i="15" s="1"/>
  <c r="BQ101" i="15"/>
  <c r="BR101" i="15" s="1"/>
  <c r="BQ123" i="15"/>
  <c r="BR123" i="15" s="1"/>
  <c r="BQ110" i="15"/>
  <c r="BR110" i="15" s="1"/>
  <c r="BQ43" i="15"/>
  <c r="BR43" i="15" s="1"/>
  <c r="BQ109" i="15"/>
  <c r="BR109" i="15" s="1"/>
  <c r="BQ98" i="15"/>
  <c r="BR98" i="15" s="1"/>
  <c r="BQ79" i="15"/>
  <c r="BR79" i="15" s="1"/>
  <c r="BQ145" i="15"/>
  <c r="BR145" i="15" s="1"/>
  <c r="BQ195" i="15"/>
  <c r="BR195" i="15" s="1"/>
  <c r="BQ73" i="15"/>
  <c r="BR73" i="15" s="1"/>
  <c r="BP112" i="15"/>
  <c r="BR112" i="15"/>
  <c r="BQ178" i="15"/>
  <c r="BR178" i="15" s="1"/>
  <c r="BQ13" i="15"/>
  <c r="BR13" i="15" s="1"/>
  <c r="BQ181" i="15"/>
  <c r="BR181" i="15" s="1"/>
  <c r="BQ142" i="15"/>
  <c r="BR142" i="15" s="1"/>
  <c r="BQ58" i="15"/>
  <c r="BR58" i="15" s="1"/>
  <c r="BQ108" i="15"/>
  <c r="BR108" i="15" s="1"/>
  <c r="BQ166" i="15"/>
  <c r="BR166" i="15" s="1"/>
  <c r="BQ39" i="15"/>
  <c r="BR39" i="15" s="1"/>
  <c r="BQ105" i="15"/>
  <c r="BR105" i="15" s="1"/>
  <c r="BQ155" i="15"/>
  <c r="BR155" i="15" s="1"/>
  <c r="BP24" i="15"/>
  <c r="BR24" i="15"/>
  <c r="BQ148" i="15"/>
  <c r="BR148" i="15" s="1"/>
  <c r="BQ49" i="15"/>
  <c r="BR49" i="15" s="1"/>
  <c r="BQ99" i="15"/>
  <c r="BR99" i="15" s="1"/>
  <c r="BQ165" i="15"/>
  <c r="BR165" i="15" s="1"/>
  <c r="BQ61" i="15"/>
  <c r="BR61" i="15" s="1"/>
  <c r="BQ57" i="15"/>
  <c r="BR57" i="15" s="1"/>
  <c r="BQ107" i="15"/>
  <c r="BR107" i="15" s="1"/>
  <c r="BQ173" i="15"/>
  <c r="BR173" i="15" s="1"/>
  <c r="BQ187" i="15"/>
  <c r="BR187" i="15" s="1"/>
  <c r="BQ143" i="15"/>
  <c r="BR143" i="15" s="1"/>
  <c r="BQ22" i="15"/>
  <c r="BR22" i="15" s="1"/>
  <c r="BQ28" i="15"/>
  <c r="BR28" i="15" s="1"/>
  <c r="BQ162" i="15"/>
  <c r="BR162" i="15" s="1"/>
  <c r="BP176" i="15"/>
  <c r="BR176" i="15"/>
  <c r="BQ11" i="15"/>
  <c r="BR11" i="15" s="1"/>
  <c r="BQ77" i="15"/>
  <c r="BR77" i="15" s="1"/>
  <c r="BP160" i="15"/>
  <c r="BR160" i="15"/>
  <c r="BP56" i="15"/>
  <c r="BR56" i="15"/>
  <c r="BQ122" i="15"/>
  <c r="BR122" i="15" s="1"/>
  <c r="BQ172" i="15"/>
  <c r="BR172" i="15" s="1"/>
  <c r="BQ90" i="15"/>
  <c r="BR90" i="15" s="1"/>
  <c r="BQ103" i="15"/>
  <c r="BR103" i="15" s="1"/>
  <c r="BQ169" i="15"/>
  <c r="BR169" i="15" s="1"/>
  <c r="BQ38" i="15"/>
  <c r="BR38" i="15" s="1"/>
  <c r="BP152" i="15"/>
  <c r="BR152" i="15"/>
  <c r="BQ47" i="15"/>
  <c r="BR47" i="15" s="1"/>
  <c r="BQ113" i="15"/>
  <c r="BR113" i="15" s="1"/>
  <c r="BQ163" i="15"/>
  <c r="BR163" i="15" s="1"/>
  <c r="BQ118" i="15"/>
  <c r="BR118" i="15" s="1"/>
  <c r="BQ55" i="15"/>
  <c r="BR55" i="15" s="1"/>
  <c r="BQ121" i="15"/>
  <c r="BR121" i="15" s="1"/>
  <c r="BQ171" i="15"/>
  <c r="BR171" i="15" s="1"/>
  <c r="BQ182" i="15"/>
  <c r="BR182" i="15" s="1"/>
  <c r="BQ189" i="15"/>
  <c r="BR189" i="15" s="1"/>
  <c r="BP200" i="15"/>
  <c r="BR200" i="15"/>
  <c r="BQ42" i="15"/>
  <c r="BR42" i="15" s="1"/>
  <c r="BQ92" i="15"/>
  <c r="BR92" i="15" s="1"/>
  <c r="BQ84" i="15"/>
  <c r="BR84" i="15" s="1"/>
  <c r="BQ25" i="15"/>
  <c r="BR25" i="15" s="1"/>
  <c r="BQ75" i="15"/>
  <c r="BR75" i="15" s="1"/>
  <c r="BQ141" i="15"/>
  <c r="BR141" i="15" s="1"/>
  <c r="BQ34" i="15"/>
  <c r="BR34" i="15" s="1"/>
  <c r="BP120" i="15"/>
  <c r="BR120" i="15"/>
  <c r="BQ186" i="15"/>
  <c r="BR186" i="15" s="1"/>
  <c r="BQ21" i="15"/>
  <c r="BR21" i="15" s="1"/>
  <c r="BQ179" i="15"/>
  <c r="BR179" i="15" s="1"/>
  <c r="BQ167" i="15"/>
  <c r="BR167" i="15" s="1"/>
  <c r="BQ174" i="15"/>
  <c r="BR174" i="15" s="1"/>
  <c r="BQ52" i="15"/>
  <c r="BR52" i="15" s="1"/>
  <c r="BQ26" i="15"/>
  <c r="BR26" i="15" s="1"/>
  <c r="BQ111" i="15"/>
  <c r="BR111" i="15" s="1"/>
  <c r="BQ177" i="15"/>
  <c r="BR177" i="15" s="1"/>
  <c r="BQ94" i="15"/>
  <c r="BR94" i="15" s="1"/>
  <c r="BP88" i="15"/>
  <c r="BR88" i="15"/>
  <c r="BQ119" i="15"/>
  <c r="BR119" i="15" s="1"/>
  <c r="BQ185" i="15"/>
  <c r="BR185" i="15" s="1"/>
  <c r="BQ150" i="15"/>
  <c r="BR150" i="15" s="1"/>
  <c r="BQ63" i="15"/>
  <c r="BR63" i="15" s="1"/>
  <c r="BQ193" i="15"/>
  <c r="BR193" i="15" s="1"/>
  <c r="BP40" i="15"/>
  <c r="BR40" i="15"/>
  <c r="BQ106" i="15"/>
  <c r="BR106" i="15" s="1"/>
  <c r="BQ156" i="15"/>
  <c r="BR156" i="15" s="1"/>
  <c r="BQ23" i="15"/>
  <c r="BR23" i="15" s="1"/>
  <c r="BQ89" i="15"/>
  <c r="BR89" i="15" s="1"/>
  <c r="BQ139" i="15"/>
  <c r="BR139" i="15" s="1"/>
  <c r="BQ205" i="15"/>
  <c r="BR205" i="15" s="1"/>
  <c r="BQ20" i="15"/>
  <c r="BR20" i="15" s="1"/>
  <c r="BP184" i="15"/>
  <c r="BR184" i="15"/>
  <c r="BQ19" i="15"/>
  <c r="BR19" i="15" s="1"/>
  <c r="BQ85" i="15"/>
  <c r="BR85" i="15" s="1"/>
  <c r="BQ46" i="15"/>
  <c r="BR46" i="15" s="1"/>
  <c r="BQ198" i="15"/>
  <c r="BR198" i="15" s="1"/>
  <c r="BQ66" i="15"/>
  <c r="BR66" i="15" s="1"/>
  <c r="BQ116" i="15"/>
  <c r="BR116" i="15" s="1"/>
  <c r="BQ115" i="15"/>
  <c r="BR115" i="15" s="1"/>
  <c r="BQ175" i="15"/>
  <c r="BR175" i="15" s="1"/>
  <c r="BQ10" i="15"/>
  <c r="BR10" i="15" s="1"/>
  <c r="BQ60" i="15"/>
  <c r="BR60" i="15" s="1"/>
  <c r="BQ51" i="15"/>
  <c r="BR51" i="15" s="1"/>
  <c r="BQ183" i="15"/>
  <c r="BR183" i="15" s="1"/>
  <c r="BQ18" i="15"/>
  <c r="BR18" i="15" s="1"/>
  <c r="BQ68" i="15"/>
  <c r="BR68" i="15" s="1"/>
  <c r="BQ129" i="15"/>
  <c r="BR129" i="15" s="1"/>
  <c r="BQ135" i="15"/>
  <c r="BR135" i="15" s="1"/>
  <c r="BP104" i="15"/>
  <c r="BR104" i="15"/>
  <c r="BQ170" i="15"/>
  <c r="BR170" i="15" s="1"/>
  <c r="BQ158" i="15"/>
  <c r="BR158" i="15" s="1"/>
  <c r="BQ87" i="15"/>
  <c r="BR87" i="15" s="1"/>
  <c r="BQ153" i="15"/>
  <c r="BR153" i="15" s="1"/>
  <c r="BQ203" i="15"/>
  <c r="BR203" i="15" s="1"/>
  <c r="BQ191" i="15"/>
  <c r="BR191" i="15" s="1"/>
  <c r="BQ125" i="15"/>
  <c r="BR125" i="15" s="1"/>
  <c r="BQ33" i="15"/>
  <c r="BR33" i="15" s="1"/>
  <c r="BQ83" i="15"/>
  <c r="BR83" i="15" s="1"/>
  <c r="BQ149" i="15"/>
  <c r="BR149" i="15" s="1"/>
  <c r="BQ71" i="15"/>
  <c r="BR71" i="15" s="1"/>
  <c r="BP64" i="15"/>
  <c r="BR64" i="15"/>
  <c r="BQ130" i="15"/>
  <c r="BR130" i="15" s="1"/>
  <c r="BQ180" i="15"/>
  <c r="BR180" i="15" s="1"/>
  <c r="BQ117" i="15"/>
  <c r="BR117" i="15" s="1"/>
  <c r="BQ74" i="15"/>
  <c r="BR74" i="15" s="1"/>
  <c r="BQ124" i="15"/>
  <c r="BR124" i="15" s="1"/>
  <c r="BQ53" i="15"/>
  <c r="BR53" i="15" s="1"/>
  <c r="BQ82" i="15"/>
  <c r="BR82" i="15" s="1"/>
  <c r="BQ132" i="15"/>
  <c r="BR132" i="15" s="1"/>
  <c r="BQ78" i="15"/>
  <c r="BR78" i="15" s="1"/>
  <c r="BQ133" i="15"/>
  <c r="BR133" i="15" s="1"/>
  <c r="BP168" i="15"/>
  <c r="BR168" i="15"/>
  <c r="BQ190" i="15"/>
  <c r="BR190" i="15" s="1"/>
  <c r="BQ69" i="15"/>
  <c r="BR69" i="15" s="1"/>
  <c r="BQ151" i="15"/>
  <c r="BR151" i="15" s="1"/>
  <c r="BQ70" i="15"/>
  <c r="BR70" i="15" s="1"/>
  <c r="BQ36" i="15"/>
  <c r="BR36" i="15" s="1"/>
  <c r="BQ65" i="15"/>
  <c r="BR65" i="15" s="1"/>
  <c r="BQ31" i="15"/>
  <c r="BR31" i="15" s="1"/>
  <c r="BQ97" i="15"/>
  <c r="BR97" i="15" s="1"/>
  <c r="BQ147" i="15"/>
  <c r="BR147" i="15" s="1"/>
  <c r="BQ30" i="15"/>
  <c r="BR30" i="15" s="1"/>
  <c r="BP128" i="15"/>
  <c r="BR128" i="15"/>
  <c r="BQ194" i="15"/>
  <c r="BR194" i="15" s="1"/>
  <c r="BQ29" i="15"/>
  <c r="BR29" i="15" s="1"/>
  <c r="BP32" i="15"/>
  <c r="BR32" i="15"/>
  <c r="BP72" i="15"/>
  <c r="BR72" i="15"/>
  <c r="BQ138" i="15"/>
  <c r="BR138" i="15" s="1"/>
  <c r="BQ188" i="15"/>
  <c r="BR188" i="15" s="1"/>
  <c r="BQ199" i="15"/>
  <c r="BR199" i="15" s="1"/>
  <c r="BP80" i="15"/>
  <c r="BR80" i="15"/>
  <c r="BQ146" i="15"/>
  <c r="BR146" i="15" s="1"/>
  <c r="BQ204" i="15"/>
  <c r="BR204" i="15" s="1"/>
  <c r="BQ12" i="15"/>
  <c r="BR12" i="15" s="1"/>
  <c r="BQ7" i="15"/>
  <c r="BR7" i="15" s="1"/>
  <c r="BQ67" i="15"/>
  <c r="BR67" i="15" s="1"/>
  <c r="BQ197" i="15"/>
  <c r="BR197" i="15" s="1"/>
  <c r="BQ86" i="15"/>
  <c r="BR86" i="15" s="1"/>
  <c r="BQ50" i="15"/>
  <c r="BR50" i="15" s="1"/>
  <c r="BQ100" i="15"/>
  <c r="BR100" i="15" s="1"/>
  <c r="BQ154" i="15"/>
  <c r="BR154" i="15" s="1"/>
  <c r="BQ95" i="15"/>
  <c r="BR95" i="15" s="1"/>
  <c r="BQ161" i="15"/>
  <c r="BR161" i="15" s="1"/>
  <c r="BQ196" i="15"/>
  <c r="BR196" i="15" s="1"/>
  <c r="BQ93" i="15"/>
  <c r="BR93" i="15" s="1"/>
  <c r="BQ59" i="15"/>
  <c r="BR59" i="15" s="1"/>
  <c r="BP192" i="15"/>
  <c r="BR192" i="15"/>
  <c r="BQ27" i="15"/>
  <c r="BR27" i="15" s="1"/>
  <c r="BQ157" i="15"/>
  <c r="BR157" i="15" s="1"/>
  <c r="BQ137" i="15"/>
  <c r="BR137" i="15" s="1"/>
  <c r="BP136" i="15"/>
  <c r="BR136" i="15"/>
  <c r="BQ202" i="15"/>
  <c r="BR202" i="15" s="1"/>
  <c r="BQ37" i="15"/>
  <c r="BR37" i="15" s="1"/>
  <c r="BQ201" i="15"/>
  <c r="BR201" i="15" s="1"/>
  <c r="BP144" i="15"/>
  <c r="BR144" i="15"/>
  <c r="BQ14" i="15"/>
  <c r="BR14" i="15" s="1"/>
  <c r="BQ45" i="15"/>
  <c r="BR45" i="15" s="1"/>
  <c r="BP96" i="15"/>
  <c r="BR96" i="15"/>
  <c r="BQ15" i="15"/>
  <c r="BR15" i="15" s="1"/>
  <c r="BQ17" i="15"/>
  <c r="BR17" i="15" s="1"/>
  <c r="BP16" i="15"/>
  <c r="BR16" i="15"/>
  <c r="BQ9" i="15"/>
  <c r="BR9" i="15" s="1"/>
  <c r="BQ6" i="15"/>
  <c r="BR6" i="15" s="1"/>
  <c r="BQ8" i="15"/>
  <c r="BR8" i="15" s="1"/>
  <c r="BM202" i="15"/>
  <c r="BM194" i="15"/>
  <c r="BM186" i="15"/>
  <c r="BM178" i="15"/>
  <c r="BM170" i="15"/>
  <c r="BM162" i="15"/>
  <c r="BM154" i="15"/>
  <c r="BM146" i="15"/>
  <c r="BM138" i="15"/>
  <c r="BM130" i="15"/>
  <c r="BM122" i="15"/>
  <c r="BM114" i="15"/>
  <c r="BM106" i="15"/>
  <c r="BM98" i="15"/>
  <c r="BM90" i="15"/>
  <c r="BM82" i="15"/>
  <c r="BM74" i="15"/>
  <c r="BM66" i="15"/>
  <c r="BM58" i="15"/>
  <c r="BM50" i="15"/>
  <c r="BM73" i="15"/>
  <c r="BO198" i="15"/>
  <c r="BO182" i="15"/>
  <c r="BO158" i="15"/>
  <c r="BO142" i="15"/>
  <c r="BO118" i="15"/>
  <c r="BO94" i="15"/>
  <c r="BM200" i="15"/>
  <c r="BM192" i="15"/>
  <c r="BM184" i="15"/>
  <c r="BM176" i="15"/>
  <c r="BM168" i="15"/>
  <c r="BM160" i="15"/>
  <c r="BM152" i="15"/>
  <c r="BM144" i="15"/>
  <c r="BM136" i="15"/>
  <c r="BM128" i="15"/>
  <c r="BM120" i="15"/>
  <c r="BM112" i="15"/>
  <c r="BM104" i="15"/>
  <c r="BM96" i="15"/>
  <c r="BM88" i="15"/>
  <c r="BM80" i="15"/>
  <c r="BM72" i="15"/>
  <c r="BM64" i="15"/>
  <c r="BM56" i="15"/>
  <c r="BM199" i="15"/>
  <c r="BM191" i="15"/>
  <c r="BM183" i="15"/>
  <c r="BM175" i="15"/>
  <c r="BM167" i="15"/>
  <c r="BM159" i="15"/>
  <c r="BM151" i="15"/>
  <c r="BM143" i="15"/>
  <c r="BM135" i="15"/>
  <c r="BM127" i="15"/>
  <c r="BM119" i="15"/>
  <c r="BM111" i="15"/>
  <c r="BM103" i="15"/>
  <c r="BM95" i="15"/>
  <c r="BM87" i="15"/>
  <c r="BM79" i="15"/>
  <c r="BM71" i="15"/>
  <c r="BM63" i="15"/>
  <c r="BM55" i="15"/>
  <c r="BO204" i="15"/>
  <c r="BO196" i="15"/>
  <c r="BO188" i="15"/>
  <c r="BO180" i="15"/>
  <c r="BO172" i="15"/>
  <c r="BO164" i="15"/>
  <c r="BO156" i="15"/>
  <c r="BO148" i="15"/>
  <c r="BO140" i="15"/>
  <c r="BO132" i="15"/>
  <c r="BO124" i="15"/>
  <c r="BO116" i="15"/>
  <c r="BO108" i="15"/>
  <c r="BO100" i="15"/>
  <c r="BO92" i="15"/>
  <c r="BO84" i="15"/>
  <c r="BO76" i="15"/>
  <c r="BO68" i="15"/>
  <c r="BO60" i="15"/>
  <c r="BO52" i="15"/>
  <c r="BM198" i="15"/>
  <c r="BM190" i="15"/>
  <c r="BM182" i="15"/>
  <c r="BM174" i="15"/>
  <c r="BM166" i="15"/>
  <c r="BM158" i="15"/>
  <c r="BM150" i="15"/>
  <c r="BM142" i="15"/>
  <c r="BM134" i="15"/>
  <c r="BM126" i="15"/>
  <c r="BM118" i="15"/>
  <c r="BM110" i="15"/>
  <c r="BM102" i="15"/>
  <c r="BM94" i="15"/>
  <c r="BM86" i="15"/>
  <c r="BM78" i="15"/>
  <c r="BM70" i="15"/>
  <c r="BM62" i="15"/>
  <c r="BM54" i="15"/>
  <c r="BM57" i="15"/>
  <c r="BO174" i="15"/>
  <c r="BO134" i="15"/>
  <c r="BO86" i="15"/>
  <c r="BM189" i="15"/>
  <c r="BM173" i="15"/>
  <c r="BM165" i="15"/>
  <c r="BM149" i="15"/>
  <c r="BM125" i="15"/>
  <c r="BM109" i="15"/>
  <c r="BM101" i="15"/>
  <c r="BM77" i="15"/>
  <c r="BM43" i="15"/>
  <c r="BM35" i="15"/>
  <c r="BM42" i="15"/>
  <c r="BM34" i="15"/>
  <c r="BM41" i="15"/>
  <c r="BM33" i="15"/>
  <c r="BM48" i="15"/>
  <c r="BM40" i="15"/>
  <c r="BM32" i="15"/>
  <c r="BM47" i="15"/>
  <c r="BM39" i="15"/>
  <c r="BM31" i="15"/>
  <c r="BM46" i="15"/>
  <c r="BM38" i="15"/>
  <c r="BM30" i="15"/>
  <c r="BM6" i="15"/>
  <c r="BM45" i="15"/>
  <c r="BM37" i="15"/>
  <c r="BM29" i="15"/>
  <c r="BM44" i="15"/>
  <c r="BM36" i="15"/>
  <c r="BM28" i="15"/>
  <c r="BM20" i="15"/>
  <c r="BM12" i="15"/>
  <c r="BM27" i="15"/>
  <c r="BM19" i="15"/>
  <c r="BM11" i="15"/>
  <c r="BM26" i="15"/>
  <c r="BM18" i="15"/>
  <c r="BM25" i="15"/>
  <c r="BM24" i="15"/>
  <c r="BM23" i="15"/>
  <c r="BM22" i="15"/>
  <c r="BM13" i="15"/>
  <c r="BM21" i="15"/>
  <c r="BM7" i="15"/>
  <c r="BM17" i="15"/>
  <c r="BM16" i="15"/>
  <c r="BM15" i="15"/>
  <c r="BM14" i="15"/>
  <c r="BM10" i="15"/>
  <c r="BM9" i="15"/>
  <c r="BM8" i="15"/>
  <c r="F36" i="9"/>
  <c r="F37" i="9"/>
  <c r="X7" i="18"/>
  <c r="Y7" i="18"/>
  <c r="Z7" i="18"/>
  <c r="AA7" i="18"/>
  <c r="AB7" i="18"/>
  <c r="AC7" i="18"/>
  <c r="AD7" i="18"/>
  <c r="AE7" i="18"/>
  <c r="AF7" i="18"/>
  <c r="X8" i="18"/>
  <c r="Y8" i="18"/>
  <c r="Z8" i="18"/>
  <c r="AA8" i="18"/>
  <c r="AB8" i="18"/>
  <c r="AC8" i="18"/>
  <c r="AD8" i="18"/>
  <c r="AE8" i="18"/>
  <c r="AF8" i="18"/>
  <c r="X9" i="18"/>
  <c r="Y9" i="18"/>
  <c r="Z9" i="18"/>
  <c r="AA9" i="18"/>
  <c r="AB9" i="18"/>
  <c r="AC9" i="18"/>
  <c r="AD9" i="18"/>
  <c r="AE9" i="18"/>
  <c r="AF9" i="18"/>
  <c r="X10" i="18"/>
  <c r="Y10" i="18"/>
  <c r="Z10" i="18"/>
  <c r="AA10" i="18"/>
  <c r="AB10" i="18"/>
  <c r="AC10" i="18"/>
  <c r="AD10" i="18"/>
  <c r="AE10" i="18"/>
  <c r="AF10" i="18"/>
  <c r="X11" i="18"/>
  <c r="Y11" i="18"/>
  <c r="Z11" i="18"/>
  <c r="AA11" i="18"/>
  <c r="AB11" i="18"/>
  <c r="AC11" i="18"/>
  <c r="AD11" i="18"/>
  <c r="AE11" i="18"/>
  <c r="AF11" i="18"/>
  <c r="X12" i="18"/>
  <c r="Y12" i="18"/>
  <c r="Z12" i="18"/>
  <c r="AA12" i="18"/>
  <c r="AB12" i="18"/>
  <c r="AC12" i="18"/>
  <c r="AD12" i="18"/>
  <c r="AE12" i="18"/>
  <c r="AF12" i="18"/>
  <c r="X13" i="18"/>
  <c r="Y13" i="18"/>
  <c r="Z13" i="18"/>
  <c r="AA13" i="18"/>
  <c r="AB13" i="18"/>
  <c r="AC13" i="18"/>
  <c r="AD13" i="18"/>
  <c r="AE13" i="18"/>
  <c r="AF13" i="18"/>
  <c r="X14" i="18"/>
  <c r="Y14" i="18"/>
  <c r="Z14" i="18"/>
  <c r="AA14" i="18"/>
  <c r="AB14" i="18"/>
  <c r="AC14" i="18"/>
  <c r="AD14" i="18"/>
  <c r="AE14" i="18"/>
  <c r="AF14" i="18"/>
  <c r="X15" i="18"/>
  <c r="Y15" i="18"/>
  <c r="Z15" i="18"/>
  <c r="AA15" i="18"/>
  <c r="AB15" i="18"/>
  <c r="AC15" i="18"/>
  <c r="AD15" i="18"/>
  <c r="AE15" i="18"/>
  <c r="AF15" i="18"/>
  <c r="X16" i="18"/>
  <c r="Y16" i="18"/>
  <c r="Z16" i="18"/>
  <c r="AA16" i="18"/>
  <c r="AB16" i="18"/>
  <c r="AC16" i="18"/>
  <c r="AD16" i="18"/>
  <c r="AE16" i="18"/>
  <c r="AF16" i="18"/>
  <c r="X17" i="18"/>
  <c r="Y17" i="18"/>
  <c r="Z17" i="18"/>
  <c r="AA17" i="18"/>
  <c r="AB17" i="18"/>
  <c r="AC17" i="18"/>
  <c r="AD17" i="18"/>
  <c r="AE17" i="18"/>
  <c r="AF17" i="18"/>
  <c r="X18" i="18"/>
  <c r="Y18" i="18"/>
  <c r="Z18" i="18"/>
  <c r="AA18" i="18"/>
  <c r="AB18" i="18"/>
  <c r="AC18" i="18"/>
  <c r="AD18" i="18"/>
  <c r="AE18" i="18"/>
  <c r="AF18" i="18"/>
  <c r="X19" i="18"/>
  <c r="Y19" i="18"/>
  <c r="Z19" i="18"/>
  <c r="AA19" i="18"/>
  <c r="AB19" i="18"/>
  <c r="AC19" i="18"/>
  <c r="AD19" i="18"/>
  <c r="AE19" i="18"/>
  <c r="AF19" i="18"/>
  <c r="X20" i="18"/>
  <c r="Y20" i="18"/>
  <c r="Z20" i="18"/>
  <c r="AA20" i="18"/>
  <c r="AB20" i="18"/>
  <c r="AC20" i="18"/>
  <c r="AD20" i="18"/>
  <c r="AE20" i="18"/>
  <c r="AF20" i="18"/>
  <c r="X21" i="18"/>
  <c r="Y21" i="18"/>
  <c r="Z21" i="18"/>
  <c r="AA21" i="18"/>
  <c r="AB21" i="18"/>
  <c r="AC21" i="18"/>
  <c r="AD21" i="18"/>
  <c r="AE21" i="18"/>
  <c r="AF21" i="18"/>
  <c r="X22" i="18"/>
  <c r="Y22" i="18"/>
  <c r="Z22" i="18"/>
  <c r="AA22" i="18"/>
  <c r="AB22" i="18"/>
  <c r="AC22" i="18"/>
  <c r="AD22" i="18"/>
  <c r="AE22" i="18"/>
  <c r="AF22" i="18"/>
  <c r="X23" i="18"/>
  <c r="Y23" i="18"/>
  <c r="Z23" i="18"/>
  <c r="AA23" i="18"/>
  <c r="AB23" i="18"/>
  <c r="AC23" i="18"/>
  <c r="AD23" i="18"/>
  <c r="AE23" i="18"/>
  <c r="AF23" i="18"/>
  <c r="X24" i="18"/>
  <c r="Y24" i="18"/>
  <c r="Z24" i="18"/>
  <c r="AA24" i="18"/>
  <c r="AB24" i="18"/>
  <c r="AC24" i="18"/>
  <c r="AD24" i="18"/>
  <c r="AE24" i="18"/>
  <c r="AF24" i="18"/>
  <c r="X25" i="18"/>
  <c r="Y25" i="18"/>
  <c r="Z25" i="18"/>
  <c r="AA25" i="18"/>
  <c r="AB25" i="18"/>
  <c r="AC25" i="18"/>
  <c r="AD25" i="18"/>
  <c r="AE25" i="18"/>
  <c r="AF25" i="18"/>
  <c r="X26" i="18"/>
  <c r="Y26" i="18"/>
  <c r="Z26" i="18"/>
  <c r="AA26" i="18"/>
  <c r="AB26" i="18"/>
  <c r="AC26" i="18"/>
  <c r="AD26" i="18"/>
  <c r="AE26" i="18"/>
  <c r="AF26" i="18"/>
  <c r="X27" i="18"/>
  <c r="Y27" i="18"/>
  <c r="Z27" i="18"/>
  <c r="AA27" i="18"/>
  <c r="AB27" i="18"/>
  <c r="AC27" i="18"/>
  <c r="AD27" i="18"/>
  <c r="AE27" i="18"/>
  <c r="AF27" i="18"/>
  <c r="X28" i="18"/>
  <c r="Y28" i="18"/>
  <c r="Z28" i="18"/>
  <c r="AA28" i="18"/>
  <c r="AB28" i="18"/>
  <c r="AC28" i="18"/>
  <c r="AD28" i="18"/>
  <c r="AE28" i="18"/>
  <c r="AF28" i="18"/>
  <c r="X29" i="18"/>
  <c r="Y29" i="18"/>
  <c r="Z29" i="18"/>
  <c r="AA29" i="18"/>
  <c r="AB29" i="18"/>
  <c r="AC29" i="18"/>
  <c r="AD29" i="18"/>
  <c r="AE29" i="18"/>
  <c r="AF29" i="18"/>
  <c r="X30" i="18"/>
  <c r="Y30" i="18"/>
  <c r="Z30" i="18"/>
  <c r="AA30" i="18"/>
  <c r="AB30" i="18"/>
  <c r="AC30" i="18"/>
  <c r="AD30" i="18"/>
  <c r="AE30" i="18"/>
  <c r="AF30" i="18"/>
  <c r="X31" i="18"/>
  <c r="Y31" i="18"/>
  <c r="Z31" i="18"/>
  <c r="AA31" i="18"/>
  <c r="AB31" i="18"/>
  <c r="AC31" i="18"/>
  <c r="AD31" i="18"/>
  <c r="AE31" i="18"/>
  <c r="AF31" i="18"/>
  <c r="X32" i="18"/>
  <c r="Y32" i="18"/>
  <c r="Z32" i="18"/>
  <c r="AA32" i="18"/>
  <c r="AB32" i="18"/>
  <c r="AC32" i="18"/>
  <c r="AD32" i="18"/>
  <c r="AE32" i="18"/>
  <c r="AF32" i="18"/>
  <c r="X33" i="18"/>
  <c r="Y33" i="18"/>
  <c r="Z33" i="18"/>
  <c r="AA33" i="18"/>
  <c r="AB33" i="18"/>
  <c r="AC33" i="18"/>
  <c r="AD33" i="18"/>
  <c r="AE33" i="18"/>
  <c r="AF33" i="18"/>
  <c r="X34" i="18"/>
  <c r="Y34" i="18"/>
  <c r="Z34" i="18"/>
  <c r="AA34" i="18"/>
  <c r="AB34" i="18"/>
  <c r="AC34" i="18"/>
  <c r="AD34" i="18"/>
  <c r="AE34" i="18"/>
  <c r="AF34" i="18"/>
  <c r="X35" i="18"/>
  <c r="Y35" i="18"/>
  <c r="Z35" i="18"/>
  <c r="AA35" i="18"/>
  <c r="AB35" i="18"/>
  <c r="AC35" i="18"/>
  <c r="AD35" i="18"/>
  <c r="AE35" i="18"/>
  <c r="AF35" i="18"/>
  <c r="X36" i="18"/>
  <c r="Y36" i="18"/>
  <c r="Z36" i="18"/>
  <c r="AA36" i="18"/>
  <c r="AB36" i="18"/>
  <c r="AC36" i="18"/>
  <c r="AD36" i="18"/>
  <c r="AE36" i="18"/>
  <c r="AF36" i="18"/>
  <c r="X37" i="18"/>
  <c r="Y37" i="18"/>
  <c r="Z37" i="18"/>
  <c r="AA37" i="18"/>
  <c r="AB37" i="18"/>
  <c r="AC37" i="18"/>
  <c r="AD37" i="18"/>
  <c r="AE37" i="18"/>
  <c r="AF37" i="18"/>
  <c r="X38" i="18"/>
  <c r="Y38" i="18"/>
  <c r="Z38" i="18"/>
  <c r="AA38" i="18"/>
  <c r="AB38" i="18"/>
  <c r="AC38" i="18"/>
  <c r="AD38" i="18"/>
  <c r="AE38" i="18"/>
  <c r="AF38" i="18"/>
  <c r="X39" i="18"/>
  <c r="Y39" i="18"/>
  <c r="Z39" i="18"/>
  <c r="AA39" i="18"/>
  <c r="AB39" i="18"/>
  <c r="AC39" i="18"/>
  <c r="AD39" i="18"/>
  <c r="AE39" i="18"/>
  <c r="AF39" i="18"/>
  <c r="X40" i="18"/>
  <c r="Y40" i="18"/>
  <c r="Z40" i="18"/>
  <c r="AA40" i="18"/>
  <c r="AB40" i="18"/>
  <c r="AC40" i="18"/>
  <c r="AD40" i="18"/>
  <c r="AE40" i="18"/>
  <c r="AF40" i="18"/>
  <c r="X41" i="18"/>
  <c r="Y41" i="18"/>
  <c r="Z41" i="18"/>
  <c r="AA41" i="18"/>
  <c r="AB41" i="18"/>
  <c r="AC41" i="18"/>
  <c r="AD41" i="18"/>
  <c r="AE41" i="18"/>
  <c r="AF41" i="18"/>
  <c r="X42" i="18"/>
  <c r="Y42" i="18"/>
  <c r="Z42" i="18"/>
  <c r="AA42" i="18"/>
  <c r="AB42" i="18"/>
  <c r="AC42" i="18"/>
  <c r="AD42" i="18"/>
  <c r="AE42" i="18"/>
  <c r="AF42" i="18"/>
  <c r="X43" i="18"/>
  <c r="Y43" i="18"/>
  <c r="Z43" i="18"/>
  <c r="AA43" i="18"/>
  <c r="AB43" i="18"/>
  <c r="AC43" i="18"/>
  <c r="AD43" i="18"/>
  <c r="AE43" i="18"/>
  <c r="AF43" i="18"/>
  <c r="X44" i="18"/>
  <c r="Y44" i="18"/>
  <c r="Z44" i="18"/>
  <c r="AA44" i="18"/>
  <c r="AB44" i="18"/>
  <c r="AC44" i="18"/>
  <c r="AD44" i="18"/>
  <c r="AE44" i="18"/>
  <c r="AF44" i="18"/>
  <c r="X45" i="18"/>
  <c r="Y45" i="18"/>
  <c r="Z45" i="18"/>
  <c r="AA45" i="18"/>
  <c r="AB45" i="18"/>
  <c r="AC45" i="18"/>
  <c r="AD45" i="18"/>
  <c r="AE45" i="18"/>
  <c r="AF45" i="18"/>
  <c r="X46" i="18"/>
  <c r="Y46" i="18"/>
  <c r="Z46" i="18"/>
  <c r="AA46" i="18"/>
  <c r="AB46" i="18"/>
  <c r="AC46" i="18"/>
  <c r="AD46" i="18"/>
  <c r="AE46" i="18"/>
  <c r="AF46" i="18"/>
  <c r="X47" i="18"/>
  <c r="Y47" i="18"/>
  <c r="Z47" i="18"/>
  <c r="AA47" i="18"/>
  <c r="AB47" i="18"/>
  <c r="AC47" i="18"/>
  <c r="AD47" i="18"/>
  <c r="AE47" i="18"/>
  <c r="AF47" i="18"/>
  <c r="X48" i="18"/>
  <c r="Y48" i="18"/>
  <c r="Z48" i="18"/>
  <c r="AA48" i="18"/>
  <c r="AB48" i="18"/>
  <c r="AC48" i="18"/>
  <c r="AD48" i="18"/>
  <c r="AE48" i="18"/>
  <c r="AF48" i="18"/>
  <c r="X49" i="18"/>
  <c r="Y49" i="18"/>
  <c r="Z49" i="18"/>
  <c r="AA49" i="18"/>
  <c r="AB49" i="18"/>
  <c r="AC49" i="18"/>
  <c r="AD49" i="18"/>
  <c r="AE49" i="18"/>
  <c r="AF49" i="18"/>
  <c r="X50" i="18"/>
  <c r="Y50" i="18"/>
  <c r="Z50" i="18"/>
  <c r="AA50" i="18"/>
  <c r="AB50" i="18"/>
  <c r="AC50" i="18"/>
  <c r="AD50" i="18"/>
  <c r="AE50" i="18"/>
  <c r="AF50" i="18"/>
  <c r="X51" i="18"/>
  <c r="Y51" i="18"/>
  <c r="Z51" i="18"/>
  <c r="AA51" i="18"/>
  <c r="AB51" i="18"/>
  <c r="AC51" i="18"/>
  <c r="AD51" i="18"/>
  <c r="AE51" i="18"/>
  <c r="AF51" i="18"/>
  <c r="X52" i="18"/>
  <c r="Y52" i="18"/>
  <c r="Z52" i="18"/>
  <c r="AA52" i="18"/>
  <c r="AB52" i="18"/>
  <c r="AC52" i="18"/>
  <c r="AD52" i="18"/>
  <c r="AE52" i="18"/>
  <c r="AF52" i="18"/>
  <c r="X53" i="18"/>
  <c r="Y53" i="18"/>
  <c r="Z53" i="18"/>
  <c r="AA53" i="18"/>
  <c r="AB53" i="18"/>
  <c r="AC53" i="18"/>
  <c r="AD53" i="18"/>
  <c r="AE53" i="18"/>
  <c r="AF53" i="18"/>
  <c r="X54" i="18"/>
  <c r="Y54" i="18"/>
  <c r="Z54" i="18"/>
  <c r="AA54" i="18"/>
  <c r="AB54" i="18"/>
  <c r="AC54" i="18"/>
  <c r="AD54" i="18"/>
  <c r="AE54" i="18"/>
  <c r="AF54" i="18"/>
  <c r="X55" i="18"/>
  <c r="Y55" i="18"/>
  <c r="Z55" i="18"/>
  <c r="AA55" i="18"/>
  <c r="AB55" i="18"/>
  <c r="AC55" i="18"/>
  <c r="AD55" i="18"/>
  <c r="AE55" i="18"/>
  <c r="AF55" i="18"/>
  <c r="X56" i="18"/>
  <c r="Y56" i="18"/>
  <c r="Z56" i="18"/>
  <c r="AA56" i="18"/>
  <c r="AB56" i="18"/>
  <c r="AC56" i="18"/>
  <c r="AD56" i="18"/>
  <c r="AE56" i="18"/>
  <c r="AF56" i="18"/>
  <c r="X57" i="18"/>
  <c r="Y57" i="18"/>
  <c r="Z57" i="18"/>
  <c r="AA57" i="18"/>
  <c r="AB57" i="18"/>
  <c r="AC57" i="18"/>
  <c r="AD57" i="18"/>
  <c r="AE57" i="18"/>
  <c r="AF57" i="18"/>
  <c r="X58" i="18"/>
  <c r="Y58" i="18"/>
  <c r="Z58" i="18"/>
  <c r="AA58" i="18"/>
  <c r="AB58" i="18"/>
  <c r="AC58" i="18"/>
  <c r="AD58" i="18"/>
  <c r="AE58" i="18"/>
  <c r="AF58" i="18"/>
  <c r="X59" i="18"/>
  <c r="Y59" i="18"/>
  <c r="Z59" i="18"/>
  <c r="AA59" i="18"/>
  <c r="AB59" i="18"/>
  <c r="AC59" i="18"/>
  <c r="AD59" i="18"/>
  <c r="AE59" i="18"/>
  <c r="AF59" i="18"/>
  <c r="X60" i="18"/>
  <c r="Y60" i="18"/>
  <c r="Z60" i="18"/>
  <c r="AA60" i="18"/>
  <c r="AB60" i="18"/>
  <c r="AC60" i="18"/>
  <c r="AD60" i="18"/>
  <c r="AE60" i="18"/>
  <c r="AF60" i="18"/>
  <c r="X61" i="18"/>
  <c r="Y61" i="18"/>
  <c r="Z61" i="18"/>
  <c r="AA61" i="18"/>
  <c r="AB61" i="18"/>
  <c r="AC61" i="18"/>
  <c r="AD61" i="18"/>
  <c r="AE61" i="18"/>
  <c r="AF61" i="18"/>
  <c r="X62" i="18"/>
  <c r="Y62" i="18"/>
  <c r="Z62" i="18"/>
  <c r="AA62" i="18"/>
  <c r="AB62" i="18"/>
  <c r="AC62" i="18"/>
  <c r="AD62" i="18"/>
  <c r="AE62" i="18"/>
  <c r="AF62" i="18"/>
  <c r="X63" i="18"/>
  <c r="Y63" i="18"/>
  <c r="Z63" i="18"/>
  <c r="AA63" i="18"/>
  <c r="AB63" i="18"/>
  <c r="AC63" i="18"/>
  <c r="AD63" i="18"/>
  <c r="AE63" i="18"/>
  <c r="AF63" i="18"/>
  <c r="X64" i="18"/>
  <c r="Y64" i="18"/>
  <c r="Z64" i="18"/>
  <c r="AA64" i="18"/>
  <c r="AB64" i="18"/>
  <c r="AC64" i="18"/>
  <c r="AD64" i="18"/>
  <c r="AE64" i="18"/>
  <c r="AF64" i="18"/>
  <c r="X65" i="18"/>
  <c r="Y65" i="18"/>
  <c r="Z65" i="18"/>
  <c r="AA65" i="18"/>
  <c r="AB65" i="18"/>
  <c r="AC65" i="18"/>
  <c r="AD65" i="18"/>
  <c r="AE65" i="18"/>
  <c r="AF65" i="18"/>
  <c r="X66" i="18"/>
  <c r="Y66" i="18"/>
  <c r="Z66" i="18"/>
  <c r="AA66" i="18"/>
  <c r="AB66" i="18"/>
  <c r="AC66" i="18"/>
  <c r="AD66" i="18"/>
  <c r="AE66" i="18"/>
  <c r="AF66" i="18"/>
  <c r="X67" i="18"/>
  <c r="Y67" i="18"/>
  <c r="Z67" i="18"/>
  <c r="AA67" i="18"/>
  <c r="AB67" i="18"/>
  <c r="AC67" i="18"/>
  <c r="AD67" i="18"/>
  <c r="AE67" i="18"/>
  <c r="AF67" i="18"/>
  <c r="X68" i="18"/>
  <c r="Y68" i="18"/>
  <c r="Z68" i="18"/>
  <c r="AA68" i="18"/>
  <c r="AB68" i="18"/>
  <c r="AC68" i="18"/>
  <c r="AD68" i="18"/>
  <c r="AE68" i="18"/>
  <c r="AF68" i="18"/>
  <c r="X69" i="18"/>
  <c r="Y69" i="18"/>
  <c r="Z69" i="18"/>
  <c r="AA69" i="18"/>
  <c r="AB69" i="18"/>
  <c r="AC69" i="18"/>
  <c r="AD69" i="18"/>
  <c r="AE69" i="18"/>
  <c r="AF69" i="18"/>
  <c r="X70" i="18"/>
  <c r="Y70" i="18"/>
  <c r="Z70" i="18"/>
  <c r="AA70" i="18"/>
  <c r="AB70" i="18"/>
  <c r="AC70" i="18"/>
  <c r="AD70" i="18"/>
  <c r="AE70" i="18"/>
  <c r="AF70" i="18"/>
  <c r="X71" i="18"/>
  <c r="Y71" i="18"/>
  <c r="Z71" i="18"/>
  <c r="AA71" i="18"/>
  <c r="AB71" i="18"/>
  <c r="AC71" i="18"/>
  <c r="AD71" i="18"/>
  <c r="AE71" i="18"/>
  <c r="AF71" i="18"/>
  <c r="X72" i="18"/>
  <c r="Y72" i="18"/>
  <c r="Z72" i="18"/>
  <c r="AA72" i="18"/>
  <c r="AB72" i="18"/>
  <c r="AC72" i="18"/>
  <c r="AD72" i="18"/>
  <c r="AE72" i="18"/>
  <c r="AF72" i="18"/>
  <c r="X73" i="18"/>
  <c r="Y73" i="18"/>
  <c r="Z73" i="18"/>
  <c r="AA73" i="18"/>
  <c r="AB73" i="18"/>
  <c r="AC73" i="18"/>
  <c r="AD73" i="18"/>
  <c r="AE73" i="18"/>
  <c r="AF73" i="18"/>
  <c r="X74" i="18"/>
  <c r="Y74" i="18"/>
  <c r="Z74" i="18"/>
  <c r="AA74" i="18"/>
  <c r="AB74" i="18"/>
  <c r="AC74" i="18"/>
  <c r="AD74" i="18"/>
  <c r="AE74" i="18"/>
  <c r="AF74" i="18"/>
  <c r="X75" i="18"/>
  <c r="Y75" i="18"/>
  <c r="Z75" i="18"/>
  <c r="AA75" i="18"/>
  <c r="AB75" i="18"/>
  <c r="AC75" i="18"/>
  <c r="AD75" i="18"/>
  <c r="AE75" i="18"/>
  <c r="AF75" i="18"/>
  <c r="X76" i="18"/>
  <c r="Y76" i="18"/>
  <c r="Z76" i="18"/>
  <c r="AA76" i="18"/>
  <c r="AB76" i="18"/>
  <c r="AC76" i="18"/>
  <c r="AD76" i="18"/>
  <c r="AE76" i="18"/>
  <c r="AF76" i="18"/>
  <c r="X77" i="18"/>
  <c r="Y77" i="18"/>
  <c r="Z77" i="18"/>
  <c r="AA77" i="18"/>
  <c r="AB77" i="18"/>
  <c r="AC77" i="18"/>
  <c r="AD77" i="18"/>
  <c r="AE77" i="18"/>
  <c r="AF77" i="18"/>
  <c r="X78" i="18"/>
  <c r="Y78" i="18"/>
  <c r="Z78" i="18"/>
  <c r="AA78" i="18"/>
  <c r="AB78" i="18"/>
  <c r="AC78" i="18"/>
  <c r="AD78" i="18"/>
  <c r="AE78" i="18"/>
  <c r="AF78" i="18"/>
  <c r="X79" i="18"/>
  <c r="Y79" i="18"/>
  <c r="Z79" i="18"/>
  <c r="AA79" i="18"/>
  <c r="AB79" i="18"/>
  <c r="AC79" i="18"/>
  <c r="AD79" i="18"/>
  <c r="AE79" i="18"/>
  <c r="AF79" i="18"/>
  <c r="X80" i="18"/>
  <c r="Y80" i="18"/>
  <c r="Z80" i="18"/>
  <c r="AA80" i="18"/>
  <c r="AB80" i="18"/>
  <c r="AC80" i="18"/>
  <c r="AD80" i="18"/>
  <c r="AE80" i="18"/>
  <c r="AF80" i="18"/>
  <c r="X81" i="18"/>
  <c r="Y81" i="18"/>
  <c r="Z81" i="18"/>
  <c r="AA81" i="18"/>
  <c r="AB81" i="18"/>
  <c r="AC81" i="18"/>
  <c r="AD81" i="18"/>
  <c r="AE81" i="18"/>
  <c r="AF81" i="18"/>
  <c r="X82" i="18"/>
  <c r="Y82" i="18"/>
  <c r="Z82" i="18"/>
  <c r="AA82" i="18"/>
  <c r="AB82" i="18"/>
  <c r="AC82" i="18"/>
  <c r="AD82" i="18"/>
  <c r="AE82" i="18"/>
  <c r="AF82" i="18"/>
  <c r="X83" i="18"/>
  <c r="Y83" i="18"/>
  <c r="Z83" i="18"/>
  <c r="AA83" i="18"/>
  <c r="AB83" i="18"/>
  <c r="AC83" i="18"/>
  <c r="AD83" i="18"/>
  <c r="AE83" i="18"/>
  <c r="AF83" i="18"/>
  <c r="X84" i="18"/>
  <c r="Y84" i="18"/>
  <c r="Z84" i="18"/>
  <c r="AA84" i="18"/>
  <c r="AB84" i="18"/>
  <c r="AC84" i="18"/>
  <c r="AD84" i="18"/>
  <c r="AE84" i="18"/>
  <c r="AF84" i="18"/>
  <c r="X85" i="18"/>
  <c r="Y85" i="18"/>
  <c r="Z85" i="18"/>
  <c r="AA85" i="18"/>
  <c r="AB85" i="18"/>
  <c r="AC85" i="18"/>
  <c r="AD85" i="18"/>
  <c r="AE85" i="18"/>
  <c r="AF85" i="18"/>
  <c r="X86" i="18"/>
  <c r="Y86" i="18"/>
  <c r="Z86" i="18"/>
  <c r="AA86" i="18"/>
  <c r="AB86" i="18"/>
  <c r="AC86" i="18"/>
  <c r="AD86" i="18"/>
  <c r="AE86" i="18"/>
  <c r="AF86" i="18"/>
  <c r="X87" i="18"/>
  <c r="Y87" i="18"/>
  <c r="Z87" i="18"/>
  <c r="AA87" i="18"/>
  <c r="AB87" i="18"/>
  <c r="AC87" i="18"/>
  <c r="AD87" i="18"/>
  <c r="AE87" i="18"/>
  <c r="AF87" i="18"/>
  <c r="X88" i="18"/>
  <c r="Y88" i="18"/>
  <c r="Z88" i="18"/>
  <c r="AA88" i="18"/>
  <c r="AB88" i="18"/>
  <c r="AC88" i="18"/>
  <c r="AD88" i="18"/>
  <c r="AE88" i="18"/>
  <c r="AF88" i="18"/>
  <c r="X89" i="18"/>
  <c r="Y89" i="18"/>
  <c r="Z89" i="18"/>
  <c r="AA89" i="18"/>
  <c r="AB89" i="18"/>
  <c r="AC89" i="18"/>
  <c r="AD89" i="18"/>
  <c r="AE89" i="18"/>
  <c r="AF89" i="18"/>
  <c r="X90" i="18"/>
  <c r="Y90" i="18"/>
  <c r="Z90" i="18"/>
  <c r="AA90" i="18"/>
  <c r="AB90" i="18"/>
  <c r="AC90" i="18"/>
  <c r="AD90" i="18"/>
  <c r="AE90" i="18"/>
  <c r="AF90" i="18"/>
  <c r="X91" i="18"/>
  <c r="Y91" i="18"/>
  <c r="Z91" i="18"/>
  <c r="AA91" i="18"/>
  <c r="AB91" i="18"/>
  <c r="AC91" i="18"/>
  <c r="AD91" i="18"/>
  <c r="AE91" i="18"/>
  <c r="AF91" i="18"/>
  <c r="X92" i="18"/>
  <c r="Y92" i="18"/>
  <c r="Z92" i="18"/>
  <c r="AA92" i="18"/>
  <c r="AB92" i="18"/>
  <c r="AC92" i="18"/>
  <c r="AD92" i="18"/>
  <c r="AE92" i="18"/>
  <c r="AF92" i="18"/>
  <c r="X93" i="18"/>
  <c r="Y93" i="18"/>
  <c r="Z93" i="18"/>
  <c r="AA93" i="18"/>
  <c r="AB93" i="18"/>
  <c r="AC93" i="18"/>
  <c r="AD93" i="18"/>
  <c r="AE93" i="18"/>
  <c r="AF93" i="18"/>
  <c r="X94" i="18"/>
  <c r="Y94" i="18"/>
  <c r="Z94" i="18"/>
  <c r="AA94" i="18"/>
  <c r="AB94" i="18"/>
  <c r="AC94" i="18"/>
  <c r="AD94" i="18"/>
  <c r="AE94" i="18"/>
  <c r="AF94" i="18"/>
  <c r="X95" i="18"/>
  <c r="Y95" i="18"/>
  <c r="Z95" i="18"/>
  <c r="AA95" i="18"/>
  <c r="AB95" i="18"/>
  <c r="AC95" i="18"/>
  <c r="AD95" i="18"/>
  <c r="AE95" i="18"/>
  <c r="AF95" i="18"/>
  <c r="X96" i="18"/>
  <c r="Y96" i="18"/>
  <c r="Z96" i="18"/>
  <c r="AA96" i="18"/>
  <c r="AB96" i="18"/>
  <c r="AC96" i="18"/>
  <c r="AD96" i="18"/>
  <c r="AE96" i="18"/>
  <c r="AF96" i="18"/>
  <c r="X97" i="18"/>
  <c r="Y97" i="18"/>
  <c r="Z97" i="18"/>
  <c r="AA97" i="18"/>
  <c r="AB97" i="18"/>
  <c r="AC97" i="18"/>
  <c r="AD97" i="18"/>
  <c r="AE97" i="18"/>
  <c r="AF97" i="18"/>
  <c r="X98" i="18"/>
  <c r="Y98" i="18"/>
  <c r="Z98" i="18"/>
  <c r="AA98" i="18"/>
  <c r="AB98" i="18"/>
  <c r="AC98" i="18"/>
  <c r="AD98" i="18"/>
  <c r="AE98" i="18"/>
  <c r="AF98" i="18"/>
  <c r="X99" i="18"/>
  <c r="Y99" i="18"/>
  <c r="Z99" i="18"/>
  <c r="AA99" i="18"/>
  <c r="AB99" i="18"/>
  <c r="AC99" i="18"/>
  <c r="AD99" i="18"/>
  <c r="AE99" i="18"/>
  <c r="AF99" i="18"/>
  <c r="X100" i="18"/>
  <c r="Y100" i="18"/>
  <c r="Z100" i="18"/>
  <c r="AA100" i="18"/>
  <c r="AB100" i="18"/>
  <c r="AC100" i="18"/>
  <c r="AD100" i="18"/>
  <c r="AE100" i="18"/>
  <c r="AF100" i="18"/>
  <c r="X101" i="18"/>
  <c r="Y101" i="18"/>
  <c r="Z101" i="18"/>
  <c r="AA101" i="18"/>
  <c r="AB101" i="18"/>
  <c r="AC101" i="18"/>
  <c r="AD101" i="18"/>
  <c r="AE101" i="18"/>
  <c r="AF101" i="18"/>
  <c r="X102" i="18"/>
  <c r="Y102" i="18"/>
  <c r="Z102" i="18"/>
  <c r="AA102" i="18"/>
  <c r="AB102" i="18"/>
  <c r="AC102" i="18"/>
  <c r="AD102" i="18"/>
  <c r="AE102" i="18"/>
  <c r="AF102" i="18"/>
  <c r="X103" i="18"/>
  <c r="Y103" i="18"/>
  <c r="Z103" i="18"/>
  <c r="AA103" i="18"/>
  <c r="AB103" i="18"/>
  <c r="AC103" i="18"/>
  <c r="AD103" i="18"/>
  <c r="AE103" i="18"/>
  <c r="AF103" i="18"/>
  <c r="X104" i="18"/>
  <c r="Y104" i="18"/>
  <c r="Z104" i="18"/>
  <c r="AA104" i="18"/>
  <c r="AB104" i="18"/>
  <c r="AC104" i="18"/>
  <c r="AD104" i="18"/>
  <c r="AE104" i="18"/>
  <c r="AF104" i="18"/>
  <c r="X105" i="18"/>
  <c r="Y105" i="18"/>
  <c r="Z105" i="18"/>
  <c r="AA105" i="18"/>
  <c r="AB105" i="18"/>
  <c r="AC105" i="18"/>
  <c r="AD105" i="18"/>
  <c r="AE105" i="18"/>
  <c r="AF105" i="18"/>
  <c r="X106" i="18"/>
  <c r="Y106" i="18"/>
  <c r="Z106" i="18"/>
  <c r="AA106" i="18"/>
  <c r="AB106" i="18"/>
  <c r="AC106" i="18"/>
  <c r="AD106" i="18"/>
  <c r="AE106" i="18"/>
  <c r="AF106" i="18"/>
  <c r="X107" i="18"/>
  <c r="Y107" i="18"/>
  <c r="Z107" i="18"/>
  <c r="AA107" i="18"/>
  <c r="AB107" i="18"/>
  <c r="AC107" i="18"/>
  <c r="AD107" i="18"/>
  <c r="AE107" i="18"/>
  <c r="AF107" i="18"/>
  <c r="X108" i="18"/>
  <c r="Y108" i="18"/>
  <c r="Z108" i="18"/>
  <c r="AA108" i="18"/>
  <c r="AB108" i="18"/>
  <c r="AC108" i="18"/>
  <c r="AD108" i="18"/>
  <c r="AE108" i="18"/>
  <c r="AF108" i="18"/>
  <c r="X109" i="18"/>
  <c r="Y109" i="18"/>
  <c r="Z109" i="18"/>
  <c r="AA109" i="18"/>
  <c r="AB109" i="18"/>
  <c r="AC109" i="18"/>
  <c r="AD109" i="18"/>
  <c r="AE109" i="18"/>
  <c r="AF109" i="18"/>
  <c r="X110" i="18"/>
  <c r="Y110" i="18"/>
  <c r="Z110" i="18"/>
  <c r="AA110" i="18"/>
  <c r="AB110" i="18"/>
  <c r="AC110" i="18"/>
  <c r="AD110" i="18"/>
  <c r="AE110" i="18"/>
  <c r="AF110" i="18"/>
  <c r="X111" i="18"/>
  <c r="Y111" i="18"/>
  <c r="Z111" i="18"/>
  <c r="AA111" i="18"/>
  <c r="AB111" i="18"/>
  <c r="AC111" i="18"/>
  <c r="AD111" i="18"/>
  <c r="AE111" i="18"/>
  <c r="AF111" i="18"/>
  <c r="X112" i="18"/>
  <c r="Y112" i="18"/>
  <c r="Z112" i="18"/>
  <c r="AA112" i="18"/>
  <c r="AB112" i="18"/>
  <c r="AC112" i="18"/>
  <c r="AD112" i="18"/>
  <c r="AE112" i="18"/>
  <c r="AF112" i="18"/>
  <c r="X113" i="18"/>
  <c r="Y113" i="18"/>
  <c r="Z113" i="18"/>
  <c r="AA113" i="18"/>
  <c r="AB113" i="18"/>
  <c r="AC113" i="18"/>
  <c r="AD113" i="18"/>
  <c r="AE113" i="18"/>
  <c r="AF113" i="18"/>
  <c r="X114" i="18"/>
  <c r="Y114" i="18"/>
  <c r="Z114" i="18"/>
  <c r="AA114" i="18"/>
  <c r="AB114" i="18"/>
  <c r="AC114" i="18"/>
  <c r="AD114" i="18"/>
  <c r="AE114" i="18"/>
  <c r="AF114" i="18"/>
  <c r="X115" i="18"/>
  <c r="Y115" i="18"/>
  <c r="Z115" i="18"/>
  <c r="AA115" i="18"/>
  <c r="AB115" i="18"/>
  <c r="AC115" i="18"/>
  <c r="AD115" i="18"/>
  <c r="AE115" i="18"/>
  <c r="AF115" i="18"/>
  <c r="X116" i="18"/>
  <c r="Y116" i="18"/>
  <c r="Z116" i="18"/>
  <c r="AA116" i="18"/>
  <c r="AB116" i="18"/>
  <c r="AC116" i="18"/>
  <c r="AD116" i="18"/>
  <c r="AE116" i="18"/>
  <c r="AF116" i="18"/>
  <c r="X117" i="18"/>
  <c r="Y117" i="18"/>
  <c r="Z117" i="18"/>
  <c r="AA117" i="18"/>
  <c r="AB117" i="18"/>
  <c r="AC117" i="18"/>
  <c r="AD117" i="18"/>
  <c r="AE117" i="18"/>
  <c r="AF117" i="18"/>
  <c r="X118" i="18"/>
  <c r="Y118" i="18"/>
  <c r="Z118" i="18"/>
  <c r="AA118" i="18"/>
  <c r="AB118" i="18"/>
  <c r="AC118" i="18"/>
  <c r="AD118" i="18"/>
  <c r="AE118" i="18"/>
  <c r="AF118" i="18"/>
  <c r="X119" i="18"/>
  <c r="Y119" i="18"/>
  <c r="Z119" i="18"/>
  <c r="AA119" i="18"/>
  <c r="AB119" i="18"/>
  <c r="AC119" i="18"/>
  <c r="AD119" i="18"/>
  <c r="AE119" i="18"/>
  <c r="AF119" i="18"/>
  <c r="X120" i="18"/>
  <c r="Y120" i="18"/>
  <c r="Z120" i="18"/>
  <c r="AA120" i="18"/>
  <c r="AB120" i="18"/>
  <c r="AC120" i="18"/>
  <c r="AD120" i="18"/>
  <c r="AE120" i="18"/>
  <c r="AF120" i="18"/>
  <c r="X121" i="18"/>
  <c r="Y121" i="18"/>
  <c r="Z121" i="18"/>
  <c r="AA121" i="18"/>
  <c r="AB121" i="18"/>
  <c r="AC121" i="18"/>
  <c r="AD121" i="18"/>
  <c r="AE121" i="18"/>
  <c r="AF121" i="18"/>
  <c r="X122" i="18"/>
  <c r="Y122" i="18"/>
  <c r="Z122" i="18"/>
  <c r="AA122" i="18"/>
  <c r="AB122" i="18"/>
  <c r="AC122" i="18"/>
  <c r="AD122" i="18"/>
  <c r="AE122" i="18"/>
  <c r="AF122" i="18"/>
  <c r="X123" i="18"/>
  <c r="Y123" i="18"/>
  <c r="Z123" i="18"/>
  <c r="AA123" i="18"/>
  <c r="AB123" i="18"/>
  <c r="AC123" i="18"/>
  <c r="AD123" i="18"/>
  <c r="AE123" i="18"/>
  <c r="AF123" i="18"/>
  <c r="X124" i="18"/>
  <c r="Y124" i="18"/>
  <c r="Z124" i="18"/>
  <c r="AA124" i="18"/>
  <c r="AB124" i="18"/>
  <c r="AC124" i="18"/>
  <c r="AD124" i="18"/>
  <c r="AE124" i="18"/>
  <c r="AF124" i="18"/>
  <c r="X125" i="18"/>
  <c r="Y125" i="18"/>
  <c r="Z125" i="18"/>
  <c r="AA125" i="18"/>
  <c r="AB125" i="18"/>
  <c r="AC125" i="18"/>
  <c r="AD125" i="18"/>
  <c r="AE125" i="18"/>
  <c r="AF125" i="18"/>
  <c r="X126" i="18"/>
  <c r="Y126" i="18"/>
  <c r="Z126" i="18"/>
  <c r="AA126" i="18"/>
  <c r="AB126" i="18"/>
  <c r="AC126" i="18"/>
  <c r="AD126" i="18"/>
  <c r="AE126" i="18"/>
  <c r="AF126" i="18"/>
  <c r="X127" i="18"/>
  <c r="Y127" i="18"/>
  <c r="Z127" i="18"/>
  <c r="AA127" i="18"/>
  <c r="AB127" i="18"/>
  <c r="AC127" i="18"/>
  <c r="AD127" i="18"/>
  <c r="AE127" i="18"/>
  <c r="AF127" i="18"/>
  <c r="X128" i="18"/>
  <c r="Y128" i="18"/>
  <c r="Z128" i="18"/>
  <c r="AA128" i="18"/>
  <c r="AB128" i="18"/>
  <c r="AC128" i="18"/>
  <c r="AD128" i="18"/>
  <c r="AE128" i="18"/>
  <c r="AF128" i="18"/>
  <c r="X129" i="18"/>
  <c r="Y129" i="18"/>
  <c r="Z129" i="18"/>
  <c r="AA129" i="18"/>
  <c r="AB129" i="18"/>
  <c r="AC129" i="18"/>
  <c r="AD129" i="18"/>
  <c r="AE129" i="18"/>
  <c r="AF129" i="18"/>
  <c r="X130" i="18"/>
  <c r="Y130" i="18"/>
  <c r="Z130" i="18"/>
  <c r="AA130" i="18"/>
  <c r="AB130" i="18"/>
  <c r="AC130" i="18"/>
  <c r="AD130" i="18"/>
  <c r="AE130" i="18"/>
  <c r="AF130" i="18"/>
  <c r="X131" i="18"/>
  <c r="Y131" i="18"/>
  <c r="Z131" i="18"/>
  <c r="AA131" i="18"/>
  <c r="AB131" i="18"/>
  <c r="AC131" i="18"/>
  <c r="AD131" i="18"/>
  <c r="AE131" i="18"/>
  <c r="AF131" i="18"/>
  <c r="X132" i="18"/>
  <c r="Y132" i="18"/>
  <c r="Z132" i="18"/>
  <c r="AA132" i="18"/>
  <c r="AB132" i="18"/>
  <c r="AC132" i="18"/>
  <c r="AD132" i="18"/>
  <c r="AE132" i="18"/>
  <c r="AF132" i="18"/>
  <c r="X133" i="18"/>
  <c r="Y133" i="18"/>
  <c r="Z133" i="18"/>
  <c r="AA133" i="18"/>
  <c r="AB133" i="18"/>
  <c r="AC133" i="18"/>
  <c r="AD133" i="18"/>
  <c r="AE133" i="18"/>
  <c r="AF133" i="18"/>
  <c r="X134" i="18"/>
  <c r="Y134" i="18"/>
  <c r="Z134" i="18"/>
  <c r="AA134" i="18"/>
  <c r="AB134" i="18"/>
  <c r="AC134" i="18"/>
  <c r="AD134" i="18"/>
  <c r="AE134" i="18"/>
  <c r="AF134" i="18"/>
  <c r="X135" i="18"/>
  <c r="Y135" i="18"/>
  <c r="Z135" i="18"/>
  <c r="AA135" i="18"/>
  <c r="AB135" i="18"/>
  <c r="AC135" i="18"/>
  <c r="AD135" i="18"/>
  <c r="AE135" i="18"/>
  <c r="AF135" i="18"/>
  <c r="X136" i="18"/>
  <c r="Y136" i="18"/>
  <c r="Z136" i="18"/>
  <c r="AA136" i="18"/>
  <c r="AB136" i="18"/>
  <c r="AC136" i="18"/>
  <c r="AD136" i="18"/>
  <c r="AE136" i="18"/>
  <c r="AF136" i="18"/>
  <c r="X137" i="18"/>
  <c r="Y137" i="18"/>
  <c r="Z137" i="18"/>
  <c r="AA137" i="18"/>
  <c r="AB137" i="18"/>
  <c r="AC137" i="18"/>
  <c r="AD137" i="18"/>
  <c r="AE137" i="18"/>
  <c r="AF137" i="18"/>
  <c r="X138" i="18"/>
  <c r="Y138" i="18"/>
  <c r="Z138" i="18"/>
  <c r="AA138" i="18"/>
  <c r="AB138" i="18"/>
  <c r="AC138" i="18"/>
  <c r="AD138" i="18"/>
  <c r="AE138" i="18"/>
  <c r="AF138" i="18"/>
  <c r="X139" i="18"/>
  <c r="Y139" i="18"/>
  <c r="Z139" i="18"/>
  <c r="AA139" i="18"/>
  <c r="AB139" i="18"/>
  <c r="AC139" i="18"/>
  <c r="AD139" i="18"/>
  <c r="AE139" i="18"/>
  <c r="AF139" i="18"/>
  <c r="X140" i="18"/>
  <c r="Y140" i="18"/>
  <c r="Z140" i="18"/>
  <c r="AA140" i="18"/>
  <c r="AB140" i="18"/>
  <c r="AC140" i="18"/>
  <c r="AD140" i="18"/>
  <c r="AE140" i="18"/>
  <c r="AF140" i="18"/>
  <c r="X141" i="18"/>
  <c r="Y141" i="18"/>
  <c r="Z141" i="18"/>
  <c r="AA141" i="18"/>
  <c r="AB141" i="18"/>
  <c r="AC141" i="18"/>
  <c r="AD141" i="18"/>
  <c r="AE141" i="18"/>
  <c r="AF141" i="18"/>
  <c r="X142" i="18"/>
  <c r="Y142" i="18"/>
  <c r="Z142" i="18"/>
  <c r="AA142" i="18"/>
  <c r="AB142" i="18"/>
  <c r="AC142" i="18"/>
  <c r="AD142" i="18"/>
  <c r="AE142" i="18"/>
  <c r="AF142" i="18"/>
  <c r="X143" i="18"/>
  <c r="Y143" i="18"/>
  <c r="Z143" i="18"/>
  <c r="AA143" i="18"/>
  <c r="AB143" i="18"/>
  <c r="AC143" i="18"/>
  <c r="AD143" i="18"/>
  <c r="AE143" i="18"/>
  <c r="AF143" i="18"/>
  <c r="X144" i="18"/>
  <c r="Y144" i="18"/>
  <c r="Z144" i="18"/>
  <c r="AA144" i="18"/>
  <c r="AB144" i="18"/>
  <c r="AC144" i="18"/>
  <c r="AD144" i="18"/>
  <c r="AE144" i="18"/>
  <c r="AF144" i="18"/>
  <c r="X145" i="18"/>
  <c r="Y145" i="18"/>
  <c r="Z145" i="18"/>
  <c r="AA145" i="18"/>
  <c r="AB145" i="18"/>
  <c r="AC145" i="18"/>
  <c r="AD145" i="18"/>
  <c r="AE145" i="18"/>
  <c r="AF145" i="18"/>
  <c r="X146" i="18"/>
  <c r="Y146" i="18"/>
  <c r="Z146" i="18"/>
  <c r="AA146" i="18"/>
  <c r="AB146" i="18"/>
  <c r="AC146" i="18"/>
  <c r="AD146" i="18"/>
  <c r="AE146" i="18"/>
  <c r="AF146" i="18"/>
  <c r="X147" i="18"/>
  <c r="Y147" i="18"/>
  <c r="Z147" i="18"/>
  <c r="AA147" i="18"/>
  <c r="AB147" i="18"/>
  <c r="AC147" i="18"/>
  <c r="AD147" i="18"/>
  <c r="AE147" i="18"/>
  <c r="AF147" i="18"/>
  <c r="X148" i="18"/>
  <c r="Y148" i="18"/>
  <c r="Z148" i="18"/>
  <c r="AA148" i="18"/>
  <c r="AB148" i="18"/>
  <c r="AC148" i="18"/>
  <c r="AD148" i="18"/>
  <c r="AE148" i="18"/>
  <c r="AF148" i="18"/>
  <c r="X149" i="18"/>
  <c r="Y149" i="18"/>
  <c r="Z149" i="18"/>
  <c r="AA149" i="18"/>
  <c r="AB149" i="18"/>
  <c r="AC149" i="18"/>
  <c r="AD149" i="18"/>
  <c r="AE149" i="18"/>
  <c r="AF149" i="18"/>
  <c r="X150" i="18"/>
  <c r="Y150" i="18"/>
  <c r="Z150" i="18"/>
  <c r="AA150" i="18"/>
  <c r="AB150" i="18"/>
  <c r="AC150" i="18"/>
  <c r="AD150" i="18"/>
  <c r="AE150" i="18"/>
  <c r="AF150" i="18"/>
  <c r="X151" i="18"/>
  <c r="Y151" i="18"/>
  <c r="Z151" i="18"/>
  <c r="AA151" i="18"/>
  <c r="AB151" i="18"/>
  <c r="AC151" i="18"/>
  <c r="AD151" i="18"/>
  <c r="AE151" i="18"/>
  <c r="AF151" i="18"/>
  <c r="X152" i="18"/>
  <c r="Y152" i="18"/>
  <c r="Z152" i="18"/>
  <c r="AA152" i="18"/>
  <c r="AB152" i="18"/>
  <c r="AC152" i="18"/>
  <c r="AD152" i="18"/>
  <c r="AE152" i="18"/>
  <c r="AF152" i="18"/>
  <c r="X153" i="18"/>
  <c r="Y153" i="18"/>
  <c r="Z153" i="18"/>
  <c r="AA153" i="18"/>
  <c r="AB153" i="18"/>
  <c r="AC153" i="18"/>
  <c r="AD153" i="18"/>
  <c r="AE153" i="18"/>
  <c r="AF153" i="18"/>
  <c r="X154" i="18"/>
  <c r="Y154" i="18"/>
  <c r="Z154" i="18"/>
  <c r="AA154" i="18"/>
  <c r="AB154" i="18"/>
  <c r="AC154" i="18"/>
  <c r="AD154" i="18"/>
  <c r="AE154" i="18"/>
  <c r="AF154" i="18"/>
  <c r="X155" i="18"/>
  <c r="Y155" i="18"/>
  <c r="Z155" i="18"/>
  <c r="AA155" i="18"/>
  <c r="AB155" i="18"/>
  <c r="AC155" i="18"/>
  <c r="AD155" i="18"/>
  <c r="AE155" i="18"/>
  <c r="AF155" i="18"/>
  <c r="X156" i="18"/>
  <c r="Y156" i="18"/>
  <c r="Z156" i="18"/>
  <c r="AA156" i="18"/>
  <c r="AB156" i="18"/>
  <c r="AC156" i="18"/>
  <c r="AD156" i="18"/>
  <c r="AE156" i="18"/>
  <c r="AF156" i="18"/>
  <c r="X157" i="18"/>
  <c r="Y157" i="18"/>
  <c r="Z157" i="18"/>
  <c r="AA157" i="18"/>
  <c r="AB157" i="18"/>
  <c r="AC157" i="18"/>
  <c r="AD157" i="18"/>
  <c r="AE157" i="18"/>
  <c r="AF157" i="18"/>
  <c r="X158" i="18"/>
  <c r="Y158" i="18"/>
  <c r="Z158" i="18"/>
  <c r="AA158" i="18"/>
  <c r="AB158" i="18"/>
  <c r="AC158" i="18"/>
  <c r="AD158" i="18"/>
  <c r="AE158" i="18"/>
  <c r="AF158" i="18"/>
  <c r="X159" i="18"/>
  <c r="Y159" i="18"/>
  <c r="Z159" i="18"/>
  <c r="AA159" i="18"/>
  <c r="AB159" i="18"/>
  <c r="AC159" i="18"/>
  <c r="AD159" i="18"/>
  <c r="AE159" i="18"/>
  <c r="AF159" i="18"/>
  <c r="X160" i="18"/>
  <c r="Y160" i="18"/>
  <c r="Z160" i="18"/>
  <c r="AA160" i="18"/>
  <c r="AB160" i="18"/>
  <c r="AC160" i="18"/>
  <c r="AD160" i="18"/>
  <c r="AE160" i="18"/>
  <c r="AF160" i="18"/>
  <c r="X161" i="18"/>
  <c r="Y161" i="18"/>
  <c r="Z161" i="18"/>
  <c r="AA161" i="18"/>
  <c r="AB161" i="18"/>
  <c r="AC161" i="18"/>
  <c r="AD161" i="18"/>
  <c r="AE161" i="18"/>
  <c r="AF161" i="18"/>
  <c r="X162" i="18"/>
  <c r="Y162" i="18"/>
  <c r="Z162" i="18"/>
  <c r="AA162" i="18"/>
  <c r="AB162" i="18"/>
  <c r="AC162" i="18"/>
  <c r="AD162" i="18"/>
  <c r="AE162" i="18"/>
  <c r="AF162" i="18"/>
  <c r="X163" i="18"/>
  <c r="Y163" i="18"/>
  <c r="Z163" i="18"/>
  <c r="AA163" i="18"/>
  <c r="AB163" i="18"/>
  <c r="AC163" i="18"/>
  <c r="AD163" i="18"/>
  <c r="AE163" i="18"/>
  <c r="AF163" i="18"/>
  <c r="X164" i="18"/>
  <c r="Y164" i="18"/>
  <c r="Z164" i="18"/>
  <c r="AA164" i="18"/>
  <c r="AB164" i="18"/>
  <c r="AC164" i="18"/>
  <c r="AD164" i="18"/>
  <c r="AE164" i="18"/>
  <c r="AF164" i="18"/>
  <c r="X165" i="18"/>
  <c r="Y165" i="18"/>
  <c r="Z165" i="18"/>
  <c r="AA165" i="18"/>
  <c r="AB165" i="18"/>
  <c r="AC165" i="18"/>
  <c r="AD165" i="18"/>
  <c r="AE165" i="18"/>
  <c r="AF165" i="18"/>
  <c r="X166" i="18"/>
  <c r="Y166" i="18"/>
  <c r="Z166" i="18"/>
  <c r="AA166" i="18"/>
  <c r="AB166" i="18"/>
  <c r="AC166" i="18"/>
  <c r="AD166" i="18"/>
  <c r="AE166" i="18"/>
  <c r="AF166" i="18"/>
  <c r="X167" i="18"/>
  <c r="Y167" i="18"/>
  <c r="Z167" i="18"/>
  <c r="AA167" i="18"/>
  <c r="AB167" i="18"/>
  <c r="AC167" i="18"/>
  <c r="AD167" i="18"/>
  <c r="AE167" i="18"/>
  <c r="AF167" i="18"/>
  <c r="X168" i="18"/>
  <c r="Y168" i="18"/>
  <c r="Z168" i="18"/>
  <c r="AA168" i="18"/>
  <c r="AB168" i="18"/>
  <c r="AC168" i="18"/>
  <c r="AD168" i="18"/>
  <c r="AE168" i="18"/>
  <c r="AF168" i="18"/>
  <c r="X169" i="18"/>
  <c r="Y169" i="18"/>
  <c r="Z169" i="18"/>
  <c r="AA169" i="18"/>
  <c r="AB169" i="18"/>
  <c r="AC169" i="18"/>
  <c r="AD169" i="18"/>
  <c r="AE169" i="18"/>
  <c r="AF169" i="18"/>
  <c r="X170" i="18"/>
  <c r="Y170" i="18"/>
  <c r="Z170" i="18"/>
  <c r="AA170" i="18"/>
  <c r="AB170" i="18"/>
  <c r="AC170" i="18"/>
  <c r="AD170" i="18"/>
  <c r="AE170" i="18"/>
  <c r="AF170" i="18"/>
  <c r="X171" i="18"/>
  <c r="Y171" i="18"/>
  <c r="Z171" i="18"/>
  <c r="AA171" i="18"/>
  <c r="AB171" i="18"/>
  <c r="AC171" i="18"/>
  <c r="AD171" i="18"/>
  <c r="AE171" i="18"/>
  <c r="AF171" i="18"/>
  <c r="X172" i="18"/>
  <c r="Y172" i="18"/>
  <c r="Z172" i="18"/>
  <c r="AA172" i="18"/>
  <c r="AB172" i="18"/>
  <c r="AC172" i="18"/>
  <c r="AD172" i="18"/>
  <c r="AE172" i="18"/>
  <c r="AF172" i="18"/>
  <c r="X173" i="18"/>
  <c r="Y173" i="18"/>
  <c r="Z173" i="18"/>
  <c r="AA173" i="18"/>
  <c r="AB173" i="18"/>
  <c r="AC173" i="18"/>
  <c r="AD173" i="18"/>
  <c r="AE173" i="18"/>
  <c r="AF173" i="18"/>
  <c r="X174" i="18"/>
  <c r="Y174" i="18"/>
  <c r="Z174" i="18"/>
  <c r="AA174" i="18"/>
  <c r="AB174" i="18"/>
  <c r="AC174" i="18"/>
  <c r="AD174" i="18"/>
  <c r="AE174" i="18"/>
  <c r="AF174" i="18"/>
  <c r="X175" i="18"/>
  <c r="Y175" i="18"/>
  <c r="Z175" i="18"/>
  <c r="AA175" i="18"/>
  <c r="AB175" i="18"/>
  <c r="AC175" i="18"/>
  <c r="AD175" i="18"/>
  <c r="AE175" i="18"/>
  <c r="AF175" i="18"/>
  <c r="X176" i="18"/>
  <c r="Y176" i="18"/>
  <c r="Z176" i="18"/>
  <c r="AA176" i="18"/>
  <c r="AB176" i="18"/>
  <c r="AC176" i="18"/>
  <c r="AD176" i="18"/>
  <c r="AE176" i="18"/>
  <c r="AF176" i="18"/>
  <c r="X177" i="18"/>
  <c r="Y177" i="18"/>
  <c r="Z177" i="18"/>
  <c r="AA177" i="18"/>
  <c r="AB177" i="18"/>
  <c r="AC177" i="18"/>
  <c r="AD177" i="18"/>
  <c r="AE177" i="18"/>
  <c r="AF177" i="18"/>
  <c r="X178" i="18"/>
  <c r="Y178" i="18"/>
  <c r="Z178" i="18"/>
  <c r="AA178" i="18"/>
  <c r="AB178" i="18"/>
  <c r="AC178" i="18"/>
  <c r="AD178" i="18"/>
  <c r="AE178" i="18"/>
  <c r="AF178" i="18"/>
  <c r="X179" i="18"/>
  <c r="Y179" i="18"/>
  <c r="Z179" i="18"/>
  <c r="AA179" i="18"/>
  <c r="AB179" i="18"/>
  <c r="AC179" i="18"/>
  <c r="AD179" i="18"/>
  <c r="AE179" i="18"/>
  <c r="AF179" i="18"/>
  <c r="X180" i="18"/>
  <c r="Y180" i="18"/>
  <c r="Z180" i="18"/>
  <c r="AA180" i="18"/>
  <c r="AB180" i="18"/>
  <c r="AC180" i="18"/>
  <c r="AD180" i="18"/>
  <c r="AE180" i="18"/>
  <c r="AF180" i="18"/>
  <c r="X181" i="18"/>
  <c r="Y181" i="18"/>
  <c r="Z181" i="18"/>
  <c r="AA181" i="18"/>
  <c r="AB181" i="18"/>
  <c r="AC181" i="18"/>
  <c r="AD181" i="18"/>
  <c r="AE181" i="18"/>
  <c r="AF181" i="18"/>
  <c r="X182" i="18"/>
  <c r="Y182" i="18"/>
  <c r="Z182" i="18"/>
  <c r="AA182" i="18"/>
  <c r="AB182" i="18"/>
  <c r="AC182" i="18"/>
  <c r="AD182" i="18"/>
  <c r="AE182" i="18"/>
  <c r="AF182" i="18"/>
  <c r="X183" i="18"/>
  <c r="Y183" i="18"/>
  <c r="Z183" i="18"/>
  <c r="AA183" i="18"/>
  <c r="AB183" i="18"/>
  <c r="AC183" i="18"/>
  <c r="AD183" i="18"/>
  <c r="AE183" i="18"/>
  <c r="AF183" i="18"/>
  <c r="X184" i="18"/>
  <c r="Y184" i="18"/>
  <c r="Z184" i="18"/>
  <c r="AA184" i="18"/>
  <c r="AB184" i="18"/>
  <c r="AC184" i="18"/>
  <c r="AD184" i="18"/>
  <c r="AE184" i="18"/>
  <c r="AF184" i="18"/>
  <c r="X185" i="18"/>
  <c r="Y185" i="18"/>
  <c r="Z185" i="18"/>
  <c r="AA185" i="18"/>
  <c r="AB185" i="18"/>
  <c r="AC185" i="18"/>
  <c r="AD185" i="18"/>
  <c r="AE185" i="18"/>
  <c r="AF185" i="18"/>
  <c r="X186" i="18"/>
  <c r="Y186" i="18"/>
  <c r="Z186" i="18"/>
  <c r="AA186" i="18"/>
  <c r="AB186" i="18"/>
  <c r="AC186" i="18"/>
  <c r="AD186" i="18"/>
  <c r="AE186" i="18"/>
  <c r="AF186" i="18"/>
  <c r="X187" i="18"/>
  <c r="Y187" i="18"/>
  <c r="Z187" i="18"/>
  <c r="AA187" i="18"/>
  <c r="AB187" i="18"/>
  <c r="AC187" i="18"/>
  <c r="AD187" i="18"/>
  <c r="AE187" i="18"/>
  <c r="AF187" i="18"/>
  <c r="X188" i="18"/>
  <c r="Y188" i="18"/>
  <c r="Z188" i="18"/>
  <c r="AA188" i="18"/>
  <c r="AB188" i="18"/>
  <c r="AC188" i="18"/>
  <c r="AD188" i="18"/>
  <c r="AE188" i="18"/>
  <c r="AF188" i="18"/>
  <c r="X189" i="18"/>
  <c r="Y189" i="18"/>
  <c r="Z189" i="18"/>
  <c r="AA189" i="18"/>
  <c r="AB189" i="18"/>
  <c r="AC189" i="18"/>
  <c r="AD189" i="18"/>
  <c r="AE189" i="18"/>
  <c r="AF189" i="18"/>
  <c r="X190" i="18"/>
  <c r="Y190" i="18"/>
  <c r="Z190" i="18"/>
  <c r="AA190" i="18"/>
  <c r="AB190" i="18"/>
  <c r="AC190" i="18"/>
  <c r="AD190" i="18"/>
  <c r="AE190" i="18"/>
  <c r="AF190" i="18"/>
  <c r="X191" i="18"/>
  <c r="Y191" i="18"/>
  <c r="Z191" i="18"/>
  <c r="AA191" i="18"/>
  <c r="AB191" i="18"/>
  <c r="AC191" i="18"/>
  <c r="AD191" i="18"/>
  <c r="AE191" i="18"/>
  <c r="AF191" i="18"/>
  <c r="X192" i="18"/>
  <c r="Y192" i="18"/>
  <c r="Z192" i="18"/>
  <c r="AA192" i="18"/>
  <c r="AB192" i="18"/>
  <c r="AC192" i="18"/>
  <c r="AD192" i="18"/>
  <c r="AE192" i="18"/>
  <c r="AF192" i="18"/>
  <c r="X193" i="18"/>
  <c r="Y193" i="18"/>
  <c r="Z193" i="18"/>
  <c r="AA193" i="18"/>
  <c r="AB193" i="18"/>
  <c r="AC193" i="18"/>
  <c r="AD193" i="18"/>
  <c r="AE193" i="18"/>
  <c r="AF193" i="18"/>
  <c r="X194" i="18"/>
  <c r="Y194" i="18"/>
  <c r="Z194" i="18"/>
  <c r="AA194" i="18"/>
  <c r="AB194" i="18"/>
  <c r="AC194" i="18"/>
  <c r="AD194" i="18"/>
  <c r="AE194" i="18"/>
  <c r="AF194" i="18"/>
  <c r="X195" i="18"/>
  <c r="Y195" i="18"/>
  <c r="Z195" i="18"/>
  <c r="AA195" i="18"/>
  <c r="AB195" i="18"/>
  <c r="AC195" i="18"/>
  <c r="AD195" i="18"/>
  <c r="AE195" i="18"/>
  <c r="AF195" i="18"/>
  <c r="X196" i="18"/>
  <c r="Y196" i="18"/>
  <c r="Z196" i="18"/>
  <c r="AA196" i="18"/>
  <c r="AB196" i="18"/>
  <c r="AC196" i="18"/>
  <c r="AD196" i="18"/>
  <c r="AE196" i="18"/>
  <c r="AF196" i="18"/>
  <c r="X197" i="18"/>
  <c r="Y197" i="18"/>
  <c r="Z197" i="18"/>
  <c r="AA197" i="18"/>
  <c r="AB197" i="18"/>
  <c r="AC197" i="18"/>
  <c r="AD197" i="18"/>
  <c r="AE197" i="18"/>
  <c r="AF197" i="18"/>
  <c r="X198" i="18"/>
  <c r="Y198" i="18"/>
  <c r="Z198" i="18"/>
  <c r="AA198" i="18"/>
  <c r="AB198" i="18"/>
  <c r="AC198" i="18"/>
  <c r="AD198" i="18"/>
  <c r="AE198" i="18"/>
  <c r="AF198" i="18"/>
  <c r="X199" i="18"/>
  <c r="Y199" i="18"/>
  <c r="Z199" i="18"/>
  <c r="AA199" i="18"/>
  <c r="AB199" i="18"/>
  <c r="AC199" i="18"/>
  <c r="AD199" i="18"/>
  <c r="AE199" i="18"/>
  <c r="AF199" i="18"/>
  <c r="X200" i="18"/>
  <c r="Y200" i="18"/>
  <c r="Z200" i="18"/>
  <c r="AA200" i="18"/>
  <c r="AB200" i="18"/>
  <c r="AC200" i="18"/>
  <c r="AD200" i="18"/>
  <c r="AE200" i="18"/>
  <c r="AF200" i="18"/>
  <c r="X201" i="18"/>
  <c r="Y201" i="18"/>
  <c r="Z201" i="18"/>
  <c r="AA201" i="18"/>
  <c r="AB201" i="18"/>
  <c r="AC201" i="18"/>
  <c r="AD201" i="18"/>
  <c r="AE201" i="18"/>
  <c r="AF201" i="18"/>
  <c r="X202" i="18"/>
  <c r="Y202" i="18"/>
  <c r="Z202" i="18"/>
  <c r="AA202" i="18"/>
  <c r="AB202" i="18"/>
  <c r="AC202" i="18"/>
  <c r="AD202" i="18"/>
  <c r="AE202" i="18"/>
  <c r="AF202" i="18"/>
  <c r="X203" i="18"/>
  <c r="Y203" i="18"/>
  <c r="Z203" i="18"/>
  <c r="AA203" i="18"/>
  <c r="AB203" i="18"/>
  <c r="AC203" i="18"/>
  <c r="AD203" i="18"/>
  <c r="AE203" i="18"/>
  <c r="AF203" i="18"/>
  <c r="X204" i="18"/>
  <c r="Y204" i="18"/>
  <c r="Z204" i="18"/>
  <c r="AA204" i="18"/>
  <c r="AB204" i="18"/>
  <c r="AC204" i="18"/>
  <c r="AD204" i="18"/>
  <c r="AE204" i="18"/>
  <c r="AF204" i="18"/>
  <c r="X205" i="18"/>
  <c r="Y205" i="18"/>
  <c r="Z205" i="18"/>
  <c r="AA205" i="18"/>
  <c r="AB205" i="18"/>
  <c r="AC205" i="18"/>
  <c r="AD205" i="18"/>
  <c r="AE205" i="18"/>
  <c r="AF205" i="18"/>
  <c r="AF6" i="18"/>
  <c r="Z6" i="18"/>
  <c r="AA6" i="18"/>
  <c r="AB6" i="18"/>
  <c r="AC6" i="18"/>
  <c r="AD6" i="18"/>
  <c r="AE6" i="18"/>
  <c r="Y6" i="18"/>
  <c r="X6" i="18"/>
  <c r="V80" i="15" l="1"/>
  <c r="V104" i="15"/>
  <c r="V176" i="15"/>
  <c r="V136" i="15"/>
  <c r="V184" i="15"/>
  <c r="V88" i="15"/>
  <c r="V152" i="15"/>
  <c r="V128" i="15"/>
  <c r="V64" i="15"/>
  <c r="V40" i="15"/>
  <c r="V112" i="15"/>
  <c r="V48" i="15"/>
  <c r="V120" i="15"/>
  <c r="V200" i="15"/>
  <c r="V160" i="15"/>
  <c r="V16" i="15"/>
  <c r="V144" i="15"/>
  <c r="V72" i="15"/>
  <c r="V192" i="15"/>
  <c r="V32" i="15"/>
  <c r="V168" i="15"/>
  <c r="V24" i="15"/>
  <c r="V96" i="15"/>
  <c r="V56" i="15"/>
  <c r="BP46" i="15"/>
  <c r="V46" i="15" s="1"/>
  <c r="BP129" i="15"/>
  <c r="V129" i="15" s="1"/>
  <c r="BP45" i="15"/>
  <c r="V45" i="15" s="1"/>
  <c r="BP188" i="15"/>
  <c r="V188" i="15" s="1"/>
  <c r="BP103" i="15"/>
  <c r="V103" i="15" s="1"/>
  <c r="BP122" i="15"/>
  <c r="V122" i="15" s="1"/>
  <c r="BP54" i="15"/>
  <c r="V54" i="15" s="1"/>
  <c r="BP31" i="15"/>
  <c r="V31" i="15" s="1"/>
  <c r="BP39" i="15"/>
  <c r="V39" i="15" s="1"/>
  <c r="BP201" i="15"/>
  <c r="V201" i="15" s="1"/>
  <c r="BP95" i="15"/>
  <c r="V95" i="15" s="1"/>
  <c r="BP67" i="15"/>
  <c r="V67" i="15" s="1"/>
  <c r="BP29" i="15"/>
  <c r="V29" i="15" s="1"/>
  <c r="BP51" i="15"/>
  <c r="V51" i="15" s="1"/>
  <c r="BP162" i="15"/>
  <c r="V162" i="15" s="1"/>
  <c r="BP155" i="15"/>
  <c r="V155" i="15" s="1"/>
  <c r="BP142" i="15"/>
  <c r="V142" i="15" s="1"/>
  <c r="BP41" i="15"/>
  <c r="V41" i="15" s="1"/>
  <c r="BP93" i="15"/>
  <c r="V93" i="15" s="1"/>
  <c r="BP107" i="15"/>
  <c r="V107" i="15" s="1"/>
  <c r="BP110" i="15"/>
  <c r="V110" i="15" s="1"/>
  <c r="BP100" i="15"/>
  <c r="V100" i="15" s="1"/>
  <c r="BP194" i="15"/>
  <c r="V194" i="15" s="1"/>
  <c r="BP167" i="15"/>
  <c r="V167" i="15" s="1"/>
  <c r="BP61" i="15"/>
  <c r="V61" i="15" s="1"/>
  <c r="BP139" i="15"/>
  <c r="V139" i="15" s="1"/>
  <c r="BP193" i="15"/>
  <c r="V193" i="15" s="1"/>
  <c r="BP141" i="15"/>
  <c r="V141" i="15" s="1"/>
  <c r="BP15" i="15"/>
  <c r="V15" i="15" s="1"/>
  <c r="BP30" i="15"/>
  <c r="V30" i="15" s="1"/>
  <c r="BP36" i="15"/>
  <c r="V36" i="15" s="1"/>
  <c r="BP78" i="15"/>
  <c r="V78" i="15" s="1"/>
  <c r="BP117" i="15"/>
  <c r="V117" i="15" s="1"/>
  <c r="BP158" i="15"/>
  <c r="V158" i="15" s="1"/>
  <c r="BP23" i="15"/>
  <c r="V23" i="15" s="1"/>
  <c r="BP63" i="15"/>
  <c r="V63" i="15" s="1"/>
  <c r="BP199" i="15"/>
  <c r="V199" i="15" s="1"/>
  <c r="BP121" i="15"/>
  <c r="V121" i="15" s="1"/>
  <c r="BP130" i="15"/>
  <c r="V130" i="15" s="1"/>
  <c r="BP170" i="15"/>
  <c r="V170" i="15" s="1"/>
  <c r="BP62" i="15"/>
  <c r="V62" i="15" s="1"/>
  <c r="BP191" i="15"/>
  <c r="V191" i="15" s="1"/>
  <c r="BP19" i="15"/>
  <c r="V19" i="15" s="1"/>
  <c r="BP47" i="15"/>
  <c r="V47" i="15" s="1"/>
  <c r="BP181" i="15"/>
  <c r="V181" i="15" s="1"/>
  <c r="BP145" i="15"/>
  <c r="V145" i="15" s="1"/>
  <c r="BP12" i="15"/>
  <c r="V12" i="15" s="1"/>
  <c r="BP151" i="15"/>
  <c r="V151" i="15" s="1"/>
  <c r="BP74" i="15"/>
  <c r="V74" i="15" s="1"/>
  <c r="BP203" i="15"/>
  <c r="V203" i="15" s="1"/>
  <c r="BP28" i="15"/>
  <c r="V28" i="15" s="1"/>
  <c r="BP13" i="15"/>
  <c r="V13" i="15" s="1"/>
  <c r="BP126" i="15"/>
  <c r="V126" i="15" s="1"/>
  <c r="BP157" i="15"/>
  <c r="V157" i="15" s="1"/>
  <c r="BP161" i="15"/>
  <c r="V161" i="15" s="1"/>
  <c r="BP86" i="15"/>
  <c r="V86" i="15" s="1"/>
  <c r="BP66" i="15"/>
  <c r="V66" i="15" s="1"/>
  <c r="BP156" i="15"/>
  <c r="V156" i="15" s="1"/>
  <c r="BP92" i="15"/>
  <c r="V92" i="15" s="1"/>
  <c r="BP77" i="15"/>
  <c r="V77" i="15" s="1"/>
  <c r="BP22" i="15"/>
  <c r="V22" i="15" s="1"/>
  <c r="BP108" i="15"/>
  <c r="V108" i="15" s="1"/>
  <c r="BP79" i="15"/>
  <c r="V79" i="15" s="1"/>
  <c r="BP140" i="15"/>
  <c r="V140" i="15" s="1"/>
  <c r="BP111" i="15"/>
  <c r="V111" i="15" s="1"/>
  <c r="BP82" i="15"/>
  <c r="V82" i="15" s="1"/>
  <c r="BP143" i="15"/>
  <c r="V143" i="15" s="1"/>
  <c r="BP197" i="15"/>
  <c r="V197" i="15" s="1"/>
  <c r="BP146" i="15"/>
  <c r="V146" i="15" s="1"/>
  <c r="BP53" i="15"/>
  <c r="V53" i="15" s="1"/>
  <c r="BP10" i="15"/>
  <c r="V10" i="15" s="1"/>
  <c r="BP119" i="15"/>
  <c r="V119" i="15" s="1"/>
  <c r="BP26" i="15"/>
  <c r="V26" i="15" s="1"/>
  <c r="BP21" i="15"/>
  <c r="V21" i="15" s="1"/>
  <c r="BP75" i="15"/>
  <c r="V75" i="15" s="1"/>
  <c r="BP169" i="15"/>
  <c r="V169" i="15" s="1"/>
  <c r="BP105" i="15"/>
  <c r="V105" i="15" s="1"/>
  <c r="BP98" i="15"/>
  <c r="V98" i="15" s="1"/>
  <c r="BP131" i="15"/>
  <c r="V131" i="15" s="1"/>
  <c r="BP125" i="15"/>
  <c r="V125" i="15" s="1"/>
  <c r="BP25" i="15"/>
  <c r="V25" i="15" s="1"/>
  <c r="BP163" i="15"/>
  <c r="V163" i="15" s="1"/>
  <c r="BP127" i="15"/>
  <c r="V127" i="15" s="1"/>
  <c r="BP164" i="15"/>
  <c r="V164" i="15" s="1"/>
  <c r="BP81" i="15"/>
  <c r="V81" i="15" s="1"/>
  <c r="BP137" i="15"/>
  <c r="V137" i="15" s="1"/>
  <c r="BP123" i="15"/>
  <c r="V123" i="15" s="1"/>
  <c r="BP134" i="15"/>
  <c r="V134" i="15" s="1"/>
  <c r="BP102" i="15"/>
  <c r="V102" i="15" s="1"/>
  <c r="BP159" i="15"/>
  <c r="V159" i="15" s="1"/>
  <c r="BP20" i="15"/>
  <c r="V20" i="15" s="1"/>
  <c r="BP109" i="15"/>
  <c r="V109" i="15" s="1"/>
  <c r="BP101" i="15"/>
  <c r="V101" i="15" s="1"/>
  <c r="BP76" i="15"/>
  <c r="V76" i="15" s="1"/>
  <c r="BP7" i="15"/>
  <c r="V7" i="15" s="1"/>
  <c r="BP59" i="15"/>
  <c r="V59" i="15" s="1"/>
  <c r="BP65" i="15"/>
  <c r="V65" i="15" s="1"/>
  <c r="BP69" i="15"/>
  <c r="V69" i="15" s="1"/>
  <c r="BP124" i="15"/>
  <c r="V124" i="15" s="1"/>
  <c r="BP83" i="15"/>
  <c r="V83" i="15" s="1"/>
  <c r="BP68" i="15"/>
  <c r="V68" i="15" s="1"/>
  <c r="BP60" i="15"/>
  <c r="V60" i="15" s="1"/>
  <c r="BP116" i="15"/>
  <c r="V116" i="15" s="1"/>
  <c r="BP85" i="15"/>
  <c r="V85" i="15" s="1"/>
  <c r="BP205" i="15"/>
  <c r="V205" i="15" s="1"/>
  <c r="BP179" i="15"/>
  <c r="V179" i="15" s="1"/>
  <c r="BP34" i="15"/>
  <c r="V34" i="15" s="1"/>
  <c r="BP84" i="15"/>
  <c r="V84" i="15" s="1"/>
  <c r="BP189" i="15"/>
  <c r="V189" i="15" s="1"/>
  <c r="BP55" i="15"/>
  <c r="V55" i="15" s="1"/>
  <c r="BP57" i="15"/>
  <c r="V57" i="15" s="1"/>
  <c r="BP49" i="15"/>
  <c r="V49" i="15" s="1"/>
  <c r="BP58" i="15"/>
  <c r="V58" i="15" s="1"/>
  <c r="BP178" i="15"/>
  <c r="V178" i="15" s="1"/>
  <c r="BP43" i="15"/>
  <c r="V43" i="15" s="1"/>
  <c r="BP35" i="15"/>
  <c r="V35" i="15" s="1"/>
  <c r="BP91" i="15"/>
  <c r="V91" i="15" s="1"/>
  <c r="BP44" i="15"/>
  <c r="V44" i="15" s="1"/>
  <c r="BP133" i="15"/>
  <c r="V133" i="15" s="1"/>
  <c r="BP113" i="15"/>
  <c r="V113" i="15" s="1"/>
  <c r="BP11" i="15"/>
  <c r="V11" i="15" s="1"/>
  <c r="BP99" i="15"/>
  <c r="V99" i="15" s="1"/>
  <c r="BP195" i="15"/>
  <c r="V195" i="15" s="1"/>
  <c r="BP154" i="15"/>
  <c r="V154" i="15" s="1"/>
  <c r="BP204" i="15"/>
  <c r="V204" i="15" s="1"/>
  <c r="BP147" i="15"/>
  <c r="V147" i="15" s="1"/>
  <c r="BP190" i="15"/>
  <c r="V190" i="15" s="1"/>
  <c r="BP132" i="15"/>
  <c r="V132" i="15" s="1"/>
  <c r="BP33" i="15"/>
  <c r="V33" i="15" s="1"/>
  <c r="BP153" i="15"/>
  <c r="V153" i="15" s="1"/>
  <c r="BP18" i="15"/>
  <c r="V18" i="15" s="1"/>
  <c r="BP106" i="15"/>
  <c r="V106" i="15" s="1"/>
  <c r="BP150" i="15"/>
  <c r="V150" i="15" s="1"/>
  <c r="BP94" i="15"/>
  <c r="V94" i="15" s="1"/>
  <c r="BP52" i="15"/>
  <c r="V52" i="15" s="1"/>
  <c r="BP182" i="15"/>
  <c r="V182" i="15" s="1"/>
  <c r="BP118" i="15"/>
  <c r="V118" i="15" s="1"/>
  <c r="BP90" i="15"/>
  <c r="V90" i="15" s="1"/>
  <c r="BP187" i="15"/>
  <c r="V187" i="15" s="1"/>
  <c r="BP148" i="15"/>
  <c r="V148" i="15" s="1"/>
  <c r="BP149" i="15"/>
  <c r="V149" i="15" s="1"/>
  <c r="BP37" i="15"/>
  <c r="V37" i="15" s="1"/>
  <c r="BP50" i="15"/>
  <c r="V50" i="15" s="1"/>
  <c r="BP180" i="15"/>
  <c r="V180" i="15" s="1"/>
  <c r="BP115" i="15"/>
  <c r="V115" i="15" s="1"/>
  <c r="BP14" i="15"/>
  <c r="V14" i="15" s="1"/>
  <c r="BP202" i="15"/>
  <c r="V202" i="15" s="1"/>
  <c r="BP27" i="15"/>
  <c r="V27" i="15" s="1"/>
  <c r="BP196" i="15"/>
  <c r="V196" i="15" s="1"/>
  <c r="BP138" i="15"/>
  <c r="V138" i="15" s="1"/>
  <c r="BP97" i="15"/>
  <c r="V97" i="15" s="1"/>
  <c r="BP70" i="15"/>
  <c r="V70" i="15" s="1"/>
  <c r="BP71" i="15"/>
  <c r="V71" i="15" s="1"/>
  <c r="BP87" i="15"/>
  <c r="V87" i="15" s="1"/>
  <c r="BP135" i="15"/>
  <c r="V135" i="15" s="1"/>
  <c r="BP183" i="15"/>
  <c r="V183" i="15" s="1"/>
  <c r="BP175" i="15"/>
  <c r="V175" i="15" s="1"/>
  <c r="BP198" i="15"/>
  <c r="V198" i="15" s="1"/>
  <c r="BP89" i="15"/>
  <c r="V89" i="15" s="1"/>
  <c r="BP185" i="15"/>
  <c r="V185" i="15" s="1"/>
  <c r="BP177" i="15"/>
  <c r="V177" i="15" s="1"/>
  <c r="BP174" i="15"/>
  <c r="V174" i="15" s="1"/>
  <c r="BP186" i="15"/>
  <c r="V186" i="15" s="1"/>
  <c r="BP42" i="15"/>
  <c r="V42" i="15" s="1"/>
  <c r="BP171" i="15"/>
  <c r="V171" i="15" s="1"/>
  <c r="BP38" i="15"/>
  <c r="V38" i="15" s="1"/>
  <c r="BP172" i="15"/>
  <c r="V172" i="15" s="1"/>
  <c r="BP173" i="15"/>
  <c r="V173" i="15" s="1"/>
  <c r="BP165" i="15"/>
  <c r="V165" i="15" s="1"/>
  <c r="BP166" i="15"/>
  <c r="V166" i="15" s="1"/>
  <c r="BP73" i="15"/>
  <c r="V73" i="15" s="1"/>
  <c r="BP114" i="15"/>
  <c r="V114" i="15" s="1"/>
  <c r="BP17" i="15"/>
  <c r="V17" i="15" s="1"/>
  <c r="BP9" i="15"/>
  <c r="V9" i="15" s="1"/>
  <c r="BR3" i="15"/>
  <c r="R4" i="15" s="1"/>
  <c r="BP6" i="15"/>
  <c r="V6" i="15" s="1"/>
  <c r="BP8" i="15"/>
  <c r="V8" i="15" s="1"/>
  <c r="BN6" i="15"/>
  <c r="BN7" i="15" s="1"/>
  <c r="I192" i="18"/>
  <c r="I184" i="18"/>
  <c r="I160" i="18"/>
  <c r="I152" i="18"/>
  <c r="I144" i="18"/>
  <c r="I136" i="18"/>
  <c r="I128" i="18"/>
  <c r="I120" i="18"/>
  <c r="I112" i="18"/>
  <c r="I104" i="18"/>
  <c r="I96" i="18"/>
  <c r="I88" i="18"/>
  <c r="I80" i="18"/>
  <c r="I72" i="18"/>
  <c r="I64" i="18"/>
  <c r="I56" i="18"/>
  <c r="I48" i="18"/>
  <c r="I40" i="18"/>
  <c r="I32" i="18"/>
  <c r="I24" i="18"/>
  <c r="I168" i="18"/>
  <c r="I176" i="18"/>
  <c r="I200" i="18"/>
  <c r="I199" i="18"/>
  <c r="I191" i="18"/>
  <c r="I183" i="18"/>
  <c r="I175" i="18"/>
  <c r="I167" i="18"/>
  <c r="I159" i="18"/>
  <c r="I151" i="18"/>
  <c r="I143" i="18"/>
  <c r="I198" i="18"/>
  <c r="I190" i="18"/>
  <c r="I182" i="18"/>
  <c r="I174" i="18"/>
  <c r="I166" i="18"/>
  <c r="I158" i="18"/>
  <c r="I150" i="18"/>
  <c r="I142" i="18"/>
  <c r="I134" i="18"/>
  <c r="I205" i="18"/>
  <c r="I197" i="18"/>
  <c r="I189" i="18"/>
  <c r="I181" i="18"/>
  <c r="I173" i="18"/>
  <c r="I165" i="18"/>
  <c r="I157" i="18"/>
  <c r="I149" i="18"/>
  <c r="I141" i="18"/>
  <c r="I133" i="18"/>
  <c r="I180" i="18"/>
  <c r="I164" i="18"/>
  <c r="I156" i="18"/>
  <c r="I148" i="18"/>
  <c r="I140" i="18"/>
  <c r="I132" i="18"/>
  <c r="I124" i="18"/>
  <c r="I116" i="18"/>
  <c r="I108" i="18"/>
  <c r="I100" i="18"/>
  <c r="I204" i="18"/>
  <c r="I195" i="18"/>
  <c r="I187" i="18"/>
  <c r="I179" i="18"/>
  <c r="I178" i="18"/>
  <c r="I171" i="18"/>
  <c r="I170" i="18"/>
  <c r="I163" i="18"/>
  <c r="I162" i="18"/>
  <c r="I155" i="18"/>
  <c r="I154" i="18"/>
  <c r="I147" i="18"/>
  <c r="I146" i="18"/>
  <c r="I139" i="18"/>
  <c r="I138" i="18"/>
  <c r="I131" i="18"/>
  <c r="I130" i="18"/>
  <c r="I123" i="18"/>
  <c r="I122" i="18"/>
  <c r="I115" i="18"/>
  <c r="I188" i="18"/>
  <c r="I172" i="18"/>
  <c r="I203" i="18"/>
  <c r="I193" i="18"/>
  <c r="I185" i="18"/>
  <c r="I177" i="18"/>
  <c r="I169" i="18"/>
  <c r="I161" i="18"/>
  <c r="I153" i="18"/>
  <c r="I145" i="18"/>
  <c r="I196" i="18"/>
  <c r="I202" i="18"/>
  <c r="I194" i="18"/>
  <c r="I186" i="18"/>
  <c r="I201" i="18"/>
  <c r="I135" i="18"/>
  <c r="I127" i="18"/>
  <c r="I119" i="18"/>
  <c r="I111" i="18"/>
  <c r="I103" i="18"/>
  <c r="I95" i="18"/>
  <c r="I87" i="18"/>
  <c r="I79" i="18"/>
  <c r="I71" i="18"/>
  <c r="I63" i="18"/>
  <c r="I55" i="18"/>
  <c r="I47" i="18"/>
  <c r="I39" i="18"/>
  <c r="I31" i="18"/>
  <c r="I23" i="18"/>
  <c r="I126" i="18"/>
  <c r="I118" i="18"/>
  <c r="I110" i="18"/>
  <c r="I102" i="18"/>
  <c r="I94" i="18"/>
  <c r="I86" i="18"/>
  <c r="I78" i="18"/>
  <c r="I70" i="18"/>
  <c r="I62" i="18"/>
  <c r="I54" i="18"/>
  <c r="I46" i="18"/>
  <c r="I38" i="18"/>
  <c r="I30" i="18"/>
  <c r="I125" i="18"/>
  <c r="I117" i="18"/>
  <c r="I109" i="18"/>
  <c r="I101" i="18"/>
  <c r="I93" i="18"/>
  <c r="I85" i="18"/>
  <c r="I77" i="18"/>
  <c r="I69" i="18"/>
  <c r="I61" i="18"/>
  <c r="I53" i="18"/>
  <c r="I45" i="18"/>
  <c r="I37" i="18"/>
  <c r="I29" i="18"/>
  <c r="I92" i="18"/>
  <c r="I84" i="18"/>
  <c r="I76" i="18"/>
  <c r="I68" i="18"/>
  <c r="I60" i="18"/>
  <c r="I52" i="18"/>
  <c r="I44" i="18"/>
  <c r="I36" i="18"/>
  <c r="I28" i="18"/>
  <c r="I114" i="18"/>
  <c r="I107" i="18"/>
  <c r="I106" i="18"/>
  <c r="I99" i="18"/>
  <c r="I98" i="18"/>
  <c r="I91" i="18"/>
  <c r="I90" i="18"/>
  <c r="I83" i="18"/>
  <c r="I82" i="18"/>
  <c r="I75" i="18"/>
  <c r="I74" i="18"/>
  <c r="I67" i="18"/>
  <c r="I66" i="18"/>
  <c r="I59" i="18"/>
  <c r="I58" i="18"/>
  <c r="I51" i="18"/>
  <c r="I50" i="18"/>
  <c r="I43" i="18"/>
  <c r="I42" i="18"/>
  <c r="I35" i="18"/>
  <c r="I34" i="18"/>
  <c r="I27" i="18"/>
  <c r="I26" i="18"/>
  <c r="I19" i="18"/>
  <c r="I11" i="18"/>
  <c r="I137" i="18"/>
  <c r="I129" i="18"/>
  <c r="I121" i="18"/>
  <c r="I113" i="18"/>
  <c r="I105" i="18"/>
  <c r="I97" i="18"/>
  <c r="I89" i="18"/>
  <c r="I81" i="18"/>
  <c r="I73" i="18"/>
  <c r="I65" i="18"/>
  <c r="I57" i="18"/>
  <c r="I49" i="18"/>
  <c r="I41" i="18"/>
  <c r="I33" i="18"/>
  <c r="I25" i="18"/>
  <c r="I21" i="18"/>
  <c r="I13" i="18"/>
  <c r="I20" i="18"/>
  <c r="I12" i="18"/>
  <c r="I18" i="18"/>
  <c r="I17" i="18"/>
  <c r="I9" i="18"/>
  <c r="I16" i="18"/>
  <c r="I8" i="18"/>
  <c r="I10" i="18"/>
  <c r="I15" i="18"/>
  <c r="I7" i="18"/>
  <c r="I22" i="18"/>
  <c r="I14" i="18"/>
  <c r="I6" i="18"/>
  <c r="BJ6" i="15"/>
  <c r="BJ7" i="15"/>
  <c r="BJ8" i="15"/>
  <c r="BJ9" i="15"/>
  <c r="BJ10" i="15"/>
  <c r="BJ11" i="15"/>
  <c r="BJ12" i="15"/>
  <c r="BJ13" i="15"/>
  <c r="BJ14" i="15"/>
  <c r="BJ15" i="15"/>
  <c r="BJ16" i="15"/>
  <c r="BJ17" i="15"/>
  <c r="BJ18" i="15"/>
  <c r="BJ19" i="15"/>
  <c r="BJ20" i="15"/>
  <c r="BJ21" i="15"/>
  <c r="BJ22" i="15"/>
  <c r="BJ23" i="15"/>
  <c r="BJ24" i="15"/>
  <c r="BJ25" i="15"/>
  <c r="BJ26" i="15"/>
  <c r="BJ27" i="15"/>
  <c r="BJ28" i="15"/>
  <c r="BJ29" i="15"/>
  <c r="BJ30" i="15"/>
  <c r="BJ31" i="15"/>
  <c r="BJ32" i="15"/>
  <c r="BJ33" i="15"/>
  <c r="BJ34" i="15"/>
  <c r="BJ35" i="15"/>
  <c r="BJ36" i="15"/>
  <c r="BJ37" i="15"/>
  <c r="BJ38" i="15"/>
  <c r="BJ39" i="15"/>
  <c r="BJ40" i="15"/>
  <c r="BJ41" i="15"/>
  <c r="BJ42" i="15"/>
  <c r="BJ43" i="15"/>
  <c r="BJ44" i="15"/>
  <c r="BJ45" i="15"/>
  <c r="BJ46" i="15"/>
  <c r="BJ47" i="15"/>
  <c r="BJ48" i="15"/>
  <c r="BJ49" i="15"/>
  <c r="BJ50" i="15"/>
  <c r="BJ51" i="15"/>
  <c r="BJ52" i="15"/>
  <c r="BJ53" i="15"/>
  <c r="BJ54" i="15"/>
  <c r="BJ55" i="15"/>
  <c r="BJ56" i="15"/>
  <c r="BJ58" i="15"/>
  <c r="BJ59" i="15"/>
  <c r="BJ60" i="15"/>
  <c r="BJ61" i="15"/>
  <c r="BJ62" i="15"/>
  <c r="BJ63" i="15"/>
  <c r="BJ64" i="15"/>
  <c r="BJ65" i="15"/>
  <c r="BJ66" i="15"/>
  <c r="BJ67" i="15"/>
  <c r="BJ68" i="15"/>
  <c r="BJ69" i="15"/>
  <c r="BJ70" i="15"/>
  <c r="BJ71" i="15"/>
  <c r="BJ72" i="15"/>
  <c r="BJ73" i="15"/>
  <c r="BJ74" i="15"/>
  <c r="BJ75" i="15"/>
  <c r="BJ76" i="15"/>
  <c r="BJ77" i="15"/>
  <c r="BJ78" i="15"/>
  <c r="BJ79" i="15"/>
  <c r="BJ80" i="15"/>
  <c r="BJ81" i="15"/>
  <c r="BJ82" i="15"/>
  <c r="BJ83" i="15"/>
  <c r="BJ84" i="15"/>
  <c r="BJ85" i="15"/>
  <c r="BJ86" i="15"/>
  <c r="BJ87" i="15"/>
  <c r="BJ88" i="15"/>
  <c r="BJ89" i="15"/>
  <c r="BJ90" i="15"/>
  <c r="BJ91" i="15"/>
  <c r="BJ92" i="15"/>
  <c r="BJ93" i="15"/>
  <c r="BJ94" i="15"/>
  <c r="BJ95" i="15"/>
  <c r="BJ96" i="15"/>
  <c r="BJ97" i="15"/>
  <c r="BJ98" i="15"/>
  <c r="BJ99" i="15"/>
  <c r="BJ100" i="15"/>
  <c r="BJ101" i="15"/>
  <c r="BJ102" i="15"/>
  <c r="BJ103" i="15"/>
  <c r="BJ104" i="15"/>
  <c r="BJ105" i="15"/>
  <c r="BJ106" i="15"/>
  <c r="BJ107" i="15"/>
  <c r="BJ108" i="15"/>
  <c r="BJ109" i="15"/>
  <c r="BJ110" i="15"/>
  <c r="BJ111" i="15"/>
  <c r="BJ112" i="15"/>
  <c r="BJ113" i="15"/>
  <c r="BJ114" i="15"/>
  <c r="BJ115" i="15"/>
  <c r="BJ116" i="15"/>
  <c r="BJ117" i="15"/>
  <c r="BJ118" i="15"/>
  <c r="BJ119" i="15"/>
  <c r="BJ120" i="15"/>
  <c r="BJ121" i="15"/>
  <c r="BJ122" i="15"/>
  <c r="BJ123" i="15"/>
  <c r="BJ124" i="15"/>
  <c r="BJ125" i="15"/>
  <c r="BJ126" i="15"/>
  <c r="BJ127" i="15"/>
  <c r="BJ128" i="15"/>
  <c r="BJ129" i="15"/>
  <c r="BJ130" i="15"/>
  <c r="BJ131" i="15"/>
  <c r="BJ132" i="15"/>
  <c r="BJ133" i="15"/>
  <c r="BJ134" i="15"/>
  <c r="BJ135" i="15"/>
  <c r="BJ136" i="15"/>
  <c r="BJ137" i="15"/>
  <c r="BJ138" i="15"/>
  <c r="BJ139" i="15"/>
  <c r="BJ140" i="15"/>
  <c r="BJ141" i="15"/>
  <c r="BJ142" i="15"/>
  <c r="BJ143" i="15"/>
  <c r="BJ144" i="15"/>
  <c r="BJ145" i="15"/>
  <c r="BJ146" i="15"/>
  <c r="BJ147" i="15"/>
  <c r="BJ148" i="15"/>
  <c r="BJ149" i="15"/>
  <c r="BJ150" i="15"/>
  <c r="BJ151" i="15"/>
  <c r="BJ152" i="15"/>
  <c r="BJ153" i="15"/>
  <c r="BJ154" i="15"/>
  <c r="BJ155" i="15"/>
  <c r="BJ156" i="15"/>
  <c r="BJ157" i="15"/>
  <c r="BJ158" i="15"/>
  <c r="BJ159" i="15"/>
  <c r="BJ160" i="15"/>
  <c r="BJ161" i="15"/>
  <c r="BJ162" i="15"/>
  <c r="BJ163" i="15"/>
  <c r="BJ164" i="15"/>
  <c r="BJ165" i="15"/>
  <c r="BJ166" i="15"/>
  <c r="BJ167" i="15"/>
  <c r="BJ168" i="15"/>
  <c r="BJ169" i="15"/>
  <c r="BJ170" i="15"/>
  <c r="BJ171" i="15"/>
  <c r="BJ172" i="15"/>
  <c r="BJ173" i="15"/>
  <c r="BJ174" i="15"/>
  <c r="BJ175" i="15"/>
  <c r="BJ176" i="15"/>
  <c r="BJ177" i="15"/>
  <c r="BJ178" i="15"/>
  <c r="BJ179" i="15"/>
  <c r="BJ180" i="15"/>
  <c r="BJ181" i="15"/>
  <c r="BJ182" i="15"/>
  <c r="BJ183" i="15"/>
  <c r="BJ184" i="15"/>
  <c r="BJ185" i="15"/>
  <c r="BJ186" i="15"/>
  <c r="BJ187" i="15"/>
  <c r="BJ188" i="15"/>
  <c r="BJ189" i="15"/>
  <c r="BJ190" i="15"/>
  <c r="BJ191" i="15"/>
  <c r="BJ192" i="15"/>
  <c r="BJ193" i="15"/>
  <c r="BJ194" i="15"/>
  <c r="BJ195" i="15"/>
  <c r="BJ196" i="15"/>
  <c r="BJ197" i="15"/>
  <c r="BJ198" i="15"/>
  <c r="BJ199" i="15"/>
  <c r="BJ200" i="15"/>
  <c r="BJ201" i="15"/>
  <c r="BJ202" i="15"/>
  <c r="BJ203" i="15"/>
  <c r="BJ204" i="15"/>
  <c r="BJ205" i="15"/>
  <c r="BJ57" i="15"/>
  <c r="F4" i="15"/>
  <c r="C2" i="9"/>
  <c r="B1" i="9"/>
  <c r="V3" i="15" l="1"/>
  <c r="BN8" i="15"/>
  <c r="BN9" i="15" s="1"/>
  <c r="W106" i="15"/>
  <c r="AG106" i="15" s="1"/>
  <c r="X106" i="15"/>
  <c r="Y106" i="15"/>
  <c r="Z106" i="15"/>
  <c r="AA106" i="15"/>
  <c r="AB106" i="15"/>
  <c r="AC106" i="15"/>
  <c r="AD106" i="15"/>
  <c r="AE106" i="15"/>
  <c r="AF106" i="15"/>
  <c r="BA106" i="15"/>
  <c r="BB106" i="15"/>
  <c r="BC106" i="15"/>
  <c r="BD106" i="15"/>
  <c r="BE106" i="15"/>
  <c r="BF106" i="15"/>
  <c r="BG106" i="15"/>
  <c r="BH106" i="15"/>
  <c r="BI106" i="15"/>
  <c r="W107" i="15"/>
  <c r="AG107" i="15" s="1"/>
  <c r="X107" i="15"/>
  <c r="Y107" i="15"/>
  <c r="Z107" i="15"/>
  <c r="AA107" i="15"/>
  <c r="AB107" i="15"/>
  <c r="AC107" i="15"/>
  <c r="AD107" i="15"/>
  <c r="AE107" i="15"/>
  <c r="AF107" i="15"/>
  <c r="BA107" i="15"/>
  <c r="BB107" i="15"/>
  <c r="BC107" i="15"/>
  <c r="BD107" i="15"/>
  <c r="BE107" i="15"/>
  <c r="BF107" i="15"/>
  <c r="BG107" i="15"/>
  <c r="BH107" i="15"/>
  <c r="BI107" i="15"/>
  <c r="W108" i="15"/>
  <c r="AG108" i="15" s="1"/>
  <c r="X108" i="15"/>
  <c r="Y108" i="15"/>
  <c r="Z108" i="15"/>
  <c r="AA108" i="15"/>
  <c r="AB108" i="15"/>
  <c r="AC108" i="15"/>
  <c r="AD108" i="15"/>
  <c r="AE108" i="15"/>
  <c r="AF108" i="15"/>
  <c r="BA108" i="15"/>
  <c r="BB108" i="15"/>
  <c r="BC108" i="15"/>
  <c r="BD108" i="15"/>
  <c r="BE108" i="15"/>
  <c r="BF108" i="15"/>
  <c r="BG108" i="15"/>
  <c r="BH108" i="15"/>
  <c r="BI108" i="15"/>
  <c r="W109" i="15"/>
  <c r="AG109" i="15" s="1"/>
  <c r="X109" i="15"/>
  <c r="Y109" i="15"/>
  <c r="Z109" i="15"/>
  <c r="AA109" i="15"/>
  <c r="AB109" i="15"/>
  <c r="AC109" i="15"/>
  <c r="AD109" i="15"/>
  <c r="AE109" i="15"/>
  <c r="AF109" i="15"/>
  <c r="BA109" i="15"/>
  <c r="BB109" i="15"/>
  <c r="BC109" i="15"/>
  <c r="BD109" i="15"/>
  <c r="BE109" i="15"/>
  <c r="BF109" i="15"/>
  <c r="BG109" i="15"/>
  <c r="BH109" i="15"/>
  <c r="BI109" i="15"/>
  <c r="W110" i="15"/>
  <c r="AG110" i="15" s="1"/>
  <c r="X110" i="15"/>
  <c r="Y110" i="15"/>
  <c r="Z110" i="15"/>
  <c r="AA110" i="15"/>
  <c r="AB110" i="15"/>
  <c r="AC110" i="15"/>
  <c r="AD110" i="15"/>
  <c r="AE110" i="15"/>
  <c r="AF110" i="15"/>
  <c r="BA110" i="15"/>
  <c r="BB110" i="15"/>
  <c r="BC110" i="15"/>
  <c r="BD110" i="15"/>
  <c r="BE110" i="15"/>
  <c r="BF110" i="15"/>
  <c r="BG110" i="15"/>
  <c r="BH110" i="15"/>
  <c r="BI110" i="15"/>
  <c r="W111" i="15"/>
  <c r="AG111" i="15" s="1"/>
  <c r="X111" i="15"/>
  <c r="Y111" i="15"/>
  <c r="Z111" i="15"/>
  <c r="AA111" i="15"/>
  <c r="AB111" i="15"/>
  <c r="AC111" i="15"/>
  <c r="AD111" i="15"/>
  <c r="AE111" i="15"/>
  <c r="AF111" i="15"/>
  <c r="BA111" i="15"/>
  <c r="BB111" i="15"/>
  <c r="BC111" i="15"/>
  <c r="BD111" i="15"/>
  <c r="BE111" i="15"/>
  <c r="BF111" i="15"/>
  <c r="BG111" i="15"/>
  <c r="BH111" i="15"/>
  <c r="BI111" i="15"/>
  <c r="W112" i="15"/>
  <c r="AG112" i="15" s="1"/>
  <c r="X112" i="15"/>
  <c r="Y112" i="15"/>
  <c r="Z112" i="15"/>
  <c r="AA112" i="15"/>
  <c r="AB112" i="15"/>
  <c r="AC112" i="15"/>
  <c r="AD112" i="15"/>
  <c r="AE112" i="15"/>
  <c r="AF112" i="15"/>
  <c r="BA112" i="15"/>
  <c r="BB112" i="15"/>
  <c r="BC112" i="15"/>
  <c r="BD112" i="15"/>
  <c r="BE112" i="15"/>
  <c r="BF112" i="15"/>
  <c r="BG112" i="15"/>
  <c r="BH112" i="15"/>
  <c r="BI112" i="15"/>
  <c r="W113" i="15"/>
  <c r="AG113" i="15" s="1"/>
  <c r="X113" i="15"/>
  <c r="Y113" i="15"/>
  <c r="Z113" i="15"/>
  <c r="AA113" i="15"/>
  <c r="AB113" i="15"/>
  <c r="AC113" i="15"/>
  <c r="AD113" i="15"/>
  <c r="AE113" i="15"/>
  <c r="AF113" i="15"/>
  <c r="BA113" i="15"/>
  <c r="BB113" i="15"/>
  <c r="BC113" i="15"/>
  <c r="BD113" i="15"/>
  <c r="BE113" i="15"/>
  <c r="BF113" i="15"/>
  <c r="BG113" i="15"/>
  <c r="BH113" i="15"/>
  <c r="BI113" i="15"/>
  <c r="W114" i="15"/>
  <c r="AG114" i="15" s="1"/>
  <c r="X114" i="15"/>
  <c r="Y114" i="15"/>
  <c r="Z114" i="15"/>
  <c r="AA114" i="15"/>
  <c r="AB114" i="15"/>
  <c r="AC114" i="15"/>
  <c r="AD114" i="15"/>
  <c r="AE114" i="15"/>
  <c r="AF114" i="15"/>
  <c r="BA114" i="15"/>
  <c r="BB114" i="15"/>
  <c r="BC114" i="15"/>
  <c r="BD114" i="15"/>
  <c r="BE114" i="15"/>
  <c r="BF114" i="15"/>
  <c r="BG114" i="15"/>
  <c r="BH114" i="15"/>
  <c r="BI114" i="15"/>
  <c r="W115" i="15"/>
  <c r="AG115" i="15" s="1"/>
  <c r="X115" i="15"/>
  <c r="Y115" i="15"/>
  <c r="Z115" i="15"/>
  <c r="AA115" i="15"/>
  <c r="AB115" i="15"/>
  <c r="AC115" i="15"/>
  <c r="AD115" i="15"/>
  <c r="AE115" i="15"/>
  <c r="AF115" i="15"/>
  <c r="BA115" i="15"/>
  <c r="BB115" i="15"/>
  <c r="BC115" i="15"/>
  <c r="BD115" i="15"/>
  <c r="BE115" i="15"/>
  <c r="BF115" i="15"/>
  <c r="BG115" i="15"/>
  <c r="BH115" i="15"/>
  <c r="BI115" i="15"/>
  <c r="W116" i="15"/>
  <c r="AG116" i="15" s="1"/>
  <c r="X116" i="15"/>
  <c r="Y116" i="15"/>
  <c r="Z116" i="15"/>
  <c r="AA116" i="15"/>
  <c r="AB116" i="15"/>
  <c r="AC116" i="15"/>
  <c r="AD116" i="15"/>
  <c r="AE116" i="15"/>
  <c r="AF116" i="15"/>
  <c r="BA116" i="15"/>
  <c r="BB116" i="15"/>
  <c r="BC116" i="15"/>
  <c r="BD116" i="15"/>
  <c r="BE116" i="15"/>
  <c r="BF116" i="15"/>
  <c r="BG116" i="15"/>
  <c r="BH116" i="15"/>
  <c r="BI116" i="15"/>
  <c r="W117" i="15"/>
  <c r="AG117" i="15" s="1"/>
  <c r="X117" i="15"/>
  <c r="Y117" i="15"/>
  <c r="Z117" i="15"/>
  <c r="AA117" i="15"/>
  <c r="AB117" i="15"/>
  <c r="AC117" i="15"/>
  <c r="AD117" i="15"/>
  <c r="AE117" i="15"/>
  <c r="AF117" i="15"/>
  <c r="BA117" i="15"/>
  <c r="BB117" i="15"/>
  <c r="BC117" i="15"/>
  <c r="BD117" i="15"/>
  <c r="BE117" i="15"/>
  <c r="BF117" i="15"/>
  <c r="BG117" i="15"/>
  <c r="BH117" i="15"/>
  <c r="BI117" i="15"/>
  <c r="W118" i="15"/>
  <c r="AG118" i="15" s="1"/>
  <c r="X118" i="15"/>
  <c r="Y118" i="15"/>
  <c r="Z118" i="15"/>
  <c r="AA118" i="15"/>
  <c r="AB118" i="15"/>
  <c r="AC118" i="15"/>
  <c r="AD118" i="15"/>
  <c r="AE118" i="15"/>
  <c r="AF118" i="15"/>
  <c r="BA118" i="15"/>
  <c r="BB118" i="15"/>
  <c r="BC118" i="15"/>
  <c r="BD118" i="15"/>
  <c r="BE118" i="15"/>
  <c r="BF118" i="15"/>
  <c r="BG118" i="15"/>
  <c r="BH118" i="15"/>
  <c r="BI118" i="15"/>
  <c r="W119" i="15"/>
  <c r="AG119" i="15" s="1"/>
  <c r="X119" i="15"/>
  <c r="Y119" i="15"/>
  <c r="Z119" i="15"/>
  <c r="AA119" i="15"/>
  <c r="AB119" i="15"/>
  <c r="AC119" i="15"/>
  <c r="AD119" i="15"/>
  <c r="AE119" i="15"/>
  <c r="AF119" i="15"/>
  <c r="BA119" i="15"/>
  <c r="BB119" i="15"/>
  <c r="BC119" i="15"/>
  <c r="BD119" i="15"/>
  <c r="BE119" i="15"/>
  <c r="BF119" i="15"/>
  <c r="BG119" i="15"/>
  <c r="BH119" i="15"/>
  <c r="BI119" i="15"/>
  <c r="W120" i="15"/>
  <c r="AG120" i="15" s="1"/>
  <c r="X120" i="15"/>
  <c r="Y120" i="15"/>
  <c r="Z120" i="15"/>
  <c r="AA120" i="15"/>
  <c r="AB120" i="15"/>
  <c r="AC120" i="15"/>
  <c r="AD120" i="15"/>
  <c r="AE120" i="15"/>
  <c r="AF120" i="15"/>
  <c r="BA120" i="15"/>
  <c r="BB120" i="15"/>
  <c r="BC120" i="15"/>
  <c r="BD120" i="15"/>
  <c r="BE120" i="15"/>
  <c r="BF120" i="15"/>
  <c r="BG120" i="15"/>
  <c r="BH120" i="15"/>
  <c r="BI120" i="15"/>
  <c r="W121" i="15"/>
  <c r="AG121" i="15" s="1"/>
  <c r="X121" i="15"/>
  <c r="Y121" i="15"/>
  <c r="Z121" i="15"/>
  <c r="AA121" i="15"/>
  <c r="AB121" i="15"/>
  <c r="AC121" i="15"/>
  <c r="AD121" i="15"/>
  <c r="AE121" i="15"/>
  <c r="AF121" i="15"/>
  <c r="BA121" i="15"/>
  <c r="BB121" i="15"/>
  <c r="BC121" i="15"/>
  <c r="BD121" i="15"/>
  <c r="BE121" i="15"/>
  <c r="BF121" i="15"/>
  <c r="BG121" i="15"/>
  <c r="BH121" i="15"/>
  <c r="BI121" i="15"/>
  <c r="W122" i="15"/>
  <c r="AG122" i="15" s="1"/>
  <c r="X122" i="15"/>
  <c r="Y122" i="15"/>
  <c r="Z122" i="15"/>
  <c r="AA122" i="15"/>
  <c r="AB122" i="15"/>
  <c r="AC122" i="15"/>
  <c r="AD122" i="15"/>
  <c r="AE122" i="15"/>
  <c r="AF122" i="15"/>
  <c r="BA122" i="15"/>
  <c r="BB122" i="15"/>
  <c r="BC122" i="15"/>
  <c r="BD122" i="15"/>
  <c r="BE122" i="15"/>
  <c r="BF122" i="15"/>
  <c r="BG122" i="15"/>
  <c r="BH122" i="15"/>
  <c r="BI122" i="15"/>
  <c r="W123" i="15"/>
  <c r="AG123" i="15" s="1"/>
  <c r="X123" i="15"/>
  <c r="Y123" i="15"/>
  <c r="Z123" i="15"/>
  <c r="AA123" i="15"/>
  <c r="AB123" i="15"/>
  <c r="AC123" i="15"/>
  <c r="AD123" i="15"/>
  <c r="AE123" i="15"/>
  <c r="AF123" i="15"/>
  <c r="BA123" i="15"/>
  <c r="BB123" i="15"/>
  <c r="BC123" i="15"/>
  <c r="BD123" i="15"/>
  <c r="BE123" i="15"/>
  <c r="BF123" i="15"/>
  <c r="BG123" i="15"/>
  <c r="BH123" i="15"/>
  <c r="BI123" i="15"/>
  <c r="W124" i="15"/>
  <c r="AG124" i="15" s="1"/>
  <c r="X124" i="15"/>
  <c r="Y124" i="15"/>
  <c r="Z124" i="15"/>
  <c r="AA124" i="15"/>
  <c r="AB124" i="15"/>
  <c r="AC124" i="15"/>
  <c r="AD124" i="15"/>
  <c r="AE124" i="15"/>
  <c r="AF124" i="15"/>
  <c r="BA124" i="15"/>
  <c r="BB124" i="15"/>
  <c r="BC124" i="15"/>
  <c r="BD124" i="15"/>
  <c r="BE124" i="15"/>
  <c r="BF124" i="15"/>
  <c r="BG124" i="15"/>
  <c r="BH124" i="15"/>
  <c r="BI124" i="15"/>
  <c r="W125" i="15"/>
  <c r="AG125" i="15" s="1"/>
  <c r="X125" i="15"/>
  <c r="Y125" i="15"/>
  <c r="Z125" i="15"/>
  <c r="AA125" i="15"/>
  <c r="AB125" i="15"/>
  <c r="AC125" i="15"/>
  <c r="AD125" i="15"/>
  <c r="AE125" i="15"/>
  <c r="AF125" i="15"/>
  <c r="BA125" i="15"/>
  <c r="BB125" i="15"/>
  <c r="BC125" i="15"/>
  <c r="BD125" i="15"/>
  <c r="BE125" i="15"/>
  <c r="BF125" i="15"/>
  <c r="BG125" i="15"/>
  <c r="BH125" i="15"/>
  <c r="BI125" i="15"/>
  <c r="W126" i="15"/>
  <c r="AG126" i="15" s="1"/>
  <c r="X126" i="15"/>
  <c r="Y126" i="15"/>
  <c r="Z126" i="15"/>
  <c r="AA126" i="15"/>
  <c r="AB126" i="15"/>
  <c r="AC126" i="15"/>
  <c r="AD126" i="15"/>
  <c r="AE126" i="15"/>
  <c r="AF126" i="15"/>
  <c r="BA126" i="15"/>
  <c r="BB126" i="15"/>
  <c r="BC126" i="15"/>
  <c r="BD126" i="15"/>
  <c r="BE126" i="15"/>
  <c r="BF126" i="15"/>
  <c r="BG126" i="15"/>
  <c r="BH126" i="15"/>
  <c r="BI126" i="15"/>
  <c r="W127" i="15"/>
  <c r="AG127" i="15" s="1"/>
  <c r="X127" i="15"/>
  <c r="Y127" i="15"/>
  <c r="Z127" i="15"/>
  <c r="AA127" i="15"/>
  <c r="AB127" i="15"/>
  <c r="AC127" i="15"/>
  <c r="AD127" i="15"/>
  <c r="AE127" i="15"/>
  <c r="AF127" i="15"/>
  <c r="BA127" i="15"/>
  <c r="BB127" i="15"/>
  <c r="BC127" i="15"/>
  <c r="BD127" i="15"/>
  <c r="BE127" i="15"/>
  <c r="BF127" i="15"/>
  <c r="BG127" i="15"/>
  <c r="BH127" i="15"/>
  <c r="BI127" i="15"/>
  <c r="W128" i="15"/>
  <c r="AG128" i="15" s="1"/>
  <c r="X128" i="15"/>
  <c r="Y128" i="15"/>
  <c r="Z128" i="15"/>
  <c r="AA128" i="15"/>
  <c r="AB128" i="15"/>
  <c r="AC128" i="15"/>
  <c r="AD128" i="15"/>
  <c r="AE128" i="15"/>
  <c r="AF128" i="15"/>
  <c r="BA128" i="15"/>
  <c r="BB128" i="15"/>
  <c r="BC128" i="15"/>
  <c r="BD128" i="15"/>
  <c r="BE128" i="15"/>
  <c r="BF128" i="15"/>
  <c r="BG128" i="15"/>
  <c r="BH128" i="15"/>
  <c r="BI128" i="15"/>
  <c r="W129" i="15"/>
  <c r="AG129" i="15" s="1"/>
  <c r="X129" i="15"/>
  <c r="Y129" i="15"/>
  <c r="Z129" i="15"/>
  <c r="AA129" i="15"/>
  <c r="AB129" i="15"/>
  <c r="AC129" i="15"/>
  <c r="AD129" i="15"/>
  <c r="AE129" i="15"/>
  <c r="AF129" i="15"/>
  <c r="BA129" i="15"/>
  <c r="BB129" i="15"/>
  <c r="BC129" i="15"/>
  <c r="BD129" i="15"/>
  <c r="BE129" i="15"/>
  <c r="BF129" i="15"/>
  <c r="BG129" i="15"/>
  <c r="BH129" i="15"/>
  <c r="BI129" i="15"/>
  <c r="W130" i="15"/>
  <c r="AG130" i="15" s="1"/>
  <c r="X130" i="15"/>
  <c r="Y130" i="15"/>
  <c r="Z130" i="15"/>
  <c r="AA130" i="15"/>
  <c r="AB130" i="15"/>
  <c r="AC130" i="15"/>
  <c r="AD130" i="15"/>
  <c r="AE130" i="15"/>
  <c r="AF130" i="15"/>
  <c r="BA130" i="15"/>
  <c r="BB130" i="15"/>
  <c r="BC130" i="15"/>
  <c r="BD130" i="15"/>
  <c r="BE130" i="15"/>
  <c r="BF130" i="15"/>
  <c r="BG130" i="15"/>
  <c r="BH130" i="15"/>
  <c r="BI130" i="15"/>
  <c r="W131" i="15"/>
  <c r="AG131" i="15" s="1"/>
  <c r="X131" i="15"/>
  <c r="Y131" i="15"/>
  <c r="Z131" i="15"/>
  <c r="AA131" i="15"/>
  <c r="AB131" i="15"/>
  <c r="AC131" i="15"/>
  <c r="AD131" i="15"/>
  <c r="AE131" i="15"/>
  <c r="AF131" i="15"/>
  <c r="BA131" i="15"/>
  <c r="BB131" i="15"/>
  <c r="BC131" i="15"/>
  <c r="BD131" i="15"/>
  <c r="BE131" i="15"/>
  <c r="BF131" i="15"/>
  <c r="BG131" i="15"/>
  <c r="BH131" i="15"/>
  <c r="BI131" i="15"/>
  <c r="W132" i="15"/>
  <c r="AG132" i="15" s="1"/>
  <c r="X132" i="15"/>
  <c r="Y132" i="15"/>
  <c r="Z132" i="15"/>
  <c r="AA132" i="15"/>
  <c r="AB132" i="15"/>
  <c r="AC132" i="15"/>
  <c r="AD132" i="15"/>
  <c r="AE132" i="15"/>
  <c r="AF132" i="15"/>
  <c r="BA132" i="15"/>
  <c r="BB132" i="15"/>
  <c r="BC132" i="15"/>
  <c r="BD132" i="15"/>
  <c r="BE132" i="15"/>
  <c r="BF132" i="15"/>
  <c r="BG132" i="15"/>
  <c r="BH132" i="15"/>
  <c r="BI132" i="15"/>
  <c r="W133" i="15"/>
  <c r="AG133" i="15" s="1"/>
  <c r="X133" i="15"/>
  <c r="Y133" i="15"/>
  <c r="Z133" i="15"/>
  <c r="AA133" i="15"/>
  <c r="AB133" i="15"/>
  <c r="AC133" i="15"/>
  <c r="AD133" i="15"/>
  <c r="AE133" i="15"/>
  <c r="AF133" i="15"/>
  <c r="BA133" i="15"/>
  <c r="BB133" i="15"/>
  <c r="BC133" i="15"/>
  <c r="BD133" i="15"/>
  <c r="BE133" i="15"/>
  <c r="BF133" i="15"/>
  <c r="BG133" i="15"/>
  <c r="BH133" i="15"/>
  <c r="BI133" i="15"/>
  <c r="W134" i="15"/>
  <c r="AG134" i="15" s="1"/>
  <c r="X134" i="15"/>
  <c r="Y134" i="15"/>
  <c r="Z134" i="15"/>
  <c r="AA134" i="15"/>
  <c r="AB134" i="15"/>
  <c r="AC134" i="15"/>
  <c r="AD134" i="15"/>
  <c r="AE134" i="15"/>
  <c r="AF134" i="15"/>
  <c r="BA134" i="15"/>
  <c r="BB134" i="15"/>
  <c r="BC134" i="15"/>
  <c r="BD134" i="15"/>
  <c r="BE134" i="15"/>
  <c r="BF134" i="15"/>
  <c r="BG134" i="15"/>
  <c r="BH134" i="15"/>
  <c r="BI134" i="15"/>
  <c r="W135" i="15"/>
  <c r="AG135" i="15" s="1"/>
  <c r="X135" i="15"/>
  <c r="Y135" i="15"/>
  <c r="Z135" i="15"/>
  <c r="AA135" i="15"/>
  <c r="AB135" i="15"/>
  <c r="AC135" i="15"/>
  <c r="AD135" i="15"/>
  <c r="AE135" i="15"/>
  <c r="AF135" i="15"/>
  <c r="BA135" i="15"/>
  <c r="BB135" i="15"/>
  <c r="BC135" i="15"/>
  <c r="BD135" i="15"/>
  <c r="BE135" i="15"/>
  <c r="BF135" i="15"/>
  <c r="BG135" i="15"/>
  <c r="BH135" i="15"/>
  <c r="BI135" i="15"/>
  <c r="W136" i="15"/>
  <c r="AG136" i="15" s="1"/>
  <c r="X136" i="15"/>
  <c r="Y136" i="15"/>
  <c r="Z136" i="15"/>
  <c r="AA136" i="15"/>
  <c r="AB136" i="15"/>
  <c r="AC136" i="15"/>
  <c r="AD136" i="15"/>
  <c r="AE136" i="15"/>
  <c r="AF136" i="15"/>
  <c r="BA136" i="15"/>
  <c r="BB136" i="15"/>
  <c r="BC136" i="15"/>
  <c r="BD136" i="15"/>
  <c r="BE136" i="15"/>
  <c r="BF136" i="15"/>
  <c r="BG136" i="15"/>
  <c r="BH136" i="15"/>
  <c r="BI136" i="15"/>
  <c r="W137" i="15"/>
  <c r="AG137" i="15" s="1"/>
  <c r="X137" i="15"/>
  <c r="Y137" i="15"/>
  <c r="Z137" i="15"/>
  <c r="AA137" i="15"/>
  <c r="AB137" i="15"/>
  <c r="AC137" i="15"/>
  <c r="AD137" i="15"/>
  <c r="AE137" i="15"/>
  <c r="AF137" i="15"/>
  <c r="BA137" i="15"/>
  <c r="BB137" i="15"/>
  <c r="BC137" i="15"/>
  <c r="BD137" i="15"/>
  <c r="BE137" i="15"/>
  <c r="BF137" i="15"/>
  <c r="BG137" i="15"/>
  <c r="BH137" i="15"/>
  <c r="BI137" i="15"/>
  <c r="W138" i="15"/>
  <c r="AG138" i="15" s="1"/>
  <c r="X138" i="15"/>
  <c r="Y138" i="15"/>
  <c r="Z138" i="15"/>
  <c r="AA138" i="15"/>
  <c r="AB138" i="15"/>
  <c r="AC138" i="15"/>
  <c r="AD138" i="15"/>
  <c r="AE138" i="15"/>
  <c r="AF138" i="15"/>
  <c r="BA138" i="15"/>
  <c r="BB138" i="15"/>
  <c r="BC138" i="15"/>
  <c r="BD138" i="15"/>
  <c r="BE138" i="15"/>
  <c r="BF138" i="15"/>
  <c r="BG138" i="15"/>
  <c r="BH138" i="15"/>
  <c r="BI138" i="15"/>
  <c r="W139" i="15"/>
  <c r="AG139" i="15" s="1"/>
  <c r="X139" i="15"/>
  <c r="Y139" i="15"/>
  <c r="Z139" i="15"/>
  <c r="AA139" i="15"/>
  <c r="AB139" i="15"/>
  <c r="AC139" i="15"/>
  <c r="AD139" i="15"/>
  <c r="AE139" i="15"/>
  <c r="AF139" i="15"/>
  <c r="BA139" i="15"/>
  <c r="BB139" i="15"/>
  <c r="BC139" i="15"/>
  <c r="BD139" i="15"/>
  <c r="BE139" i="15"/>
  <c r="BF139" i="15"/>
  <c r="BG139" i="15"/>
  <c r="BH139" i="15"/>
  <c r="BI139" i="15"/>
  <c r="W140" i="15"/>
  <c r="AG140" i="15" s="1"/>
  <c r="X140" i="15"/>
  <c r="Y140" i="15"/>
  <c r="Z140" i="15"/>
  <c r="AA140" i="15"/>
  <c r="AB140" i="15"/>
  <c r="AC140" i="15"/>
  <c r="AD140" i="15"/>
  <c r="AE140" i="15"/>
  <c r="AF140" i="15"/>
  <c r="BA140" i="15"/>
  <c r="BB140" i="15"/>
  <c r="BC140" i="15"/>
  <c r="BD140" i="15"/>
  <c r="BE140" i="15"/>
  <c r="BF140" i="15"/>
  <c r="BG140" i="15"/>
  <c r="BH140" i="15"/>
  <c r="BI140" i="15"/>
  <c r="W141" i="15"/>
  <c r="AG141" i="15" s="1"/>
  <c r="X141" i="15"/>
  <c r="Y141" i="15"/>
  <c r="Z141" i="15"/>
  <c r="AA141" i="15"/>
  <c r="AB141" i="15"/>
  <c r="AC141" i="15"/>
  <c r="AD141" i="15"/>
  <c r="AE141" i="15"/>
  <c r="AF141" i="15"/>
  <c r="BA141" i="15"/>
  <c r="BB141" i="15"/>
  <c r="BC141" i="15"/>
  <c r="BD141" i="15"/>
  <c r="BE141" i="15"/>
  <c r="BF141" i="15"/>
  <c r="BG141" i="15"/>
  <c r="BH141" i="15"/>
  <c r="BI141" i="15"/>
  <c r="W142" i="15"/>
  <c r="AG142" i="15" s="1"/>
  <c r="X142" i="15"/>
  <c r="Y142" i="15"/>
  <c r="Z142" i="15"/>
  <c r="AA142" i="15"/>
  <c r="AB142" i="15"/>
  <c r="AC142" i="15"/>
  <c r="AD142" i="15"/>
  <c r="AE142" i="15"/>
  <c r="AF142" i="15"/>
  <c r="BA142" i="15"/>
  <c r="BB142" i="15"/>
  <c r="BC142" i="15"/>
  <c r="BD142" i="15"/>
  <c r="BE142" i="15"/>
  <c r="BF142" i="15"/>
  <c r="BG142" i="15"/>
  <c r="BH142" i="15"/>
  <c r="BI142" i="15"/>
  <c r="W143" i="15"/>
  <c r="AG143" i="15" s="1"/>
  <c r="X143" i="15"/>
  <c r="Y143" i="15"/>
  <c r="Z143" i="15"/>
  <c r="AA143" i="15"/>
  <c r="AB143" i="15"/>
  <c r="AC143" i="15"/>
  <c r="AD143" i="15"/>
  <c r="AE143" i="15"/>
  <c r="AF143" i="15"/>
  <c r="BA143" i="15"/>
  <c r="BB143" i="15"/>
  <c r="BC143" i="15"/>
  <c r="BD143" i="15"/>
  <c r="BE143" i="15"/>
  <c r="BF143" i="15"/>
  <c r="BG143" i="15"/>
  <c r="BH143" i="15"/>
  <c r="BI143" i="15"/>
  <c r="W144" i="15"/>
  <c r="AG144" i="15" s="1"/>
  <c r="X144" i="15"/>
  <c r="Y144" i="15"/>
  <c r="Z144" i="15"/>
  <c r="AA144" i="15"/>
  <c r="AB144" i="15"/>
  <c r="AC144" i="15"/>
  <c r="AD144" i="15"/>
  <c r="AE144" i="15"/>
  <c r="AF144" i="15"/>
  <c r="BA144" i="15"/>
  <c r="BB144" i="15"/>
  <c r="BC144" i="15"/>
  <c r="BD144" i="15"/>
  <c r="BE144" i="15"/>
  <c r="BF144" i="15"/>
  <c r="BG144" i="15"/>
  <c r="BH144" i="15"/>
  <c r="BI144" i="15"/>
  <c r="W145" i="15"/>
  <c r="AG145" i="15" s="1"/>
  <c r="X145" i="15"/>
  <c r="Y145" i="15"/>
  <c r="Z145" i="15"/>
  <c r="AA145" i="15"/>
  <c r="AB145" i="15"/>
  <c r="AC145" i="15"/>
  <c r="AD145" i="15"/>
  <c r="AE145" i="15"/>
  <c r="AF145" i="15"/>
  <c r="BA145" i="15"/>
  <c r="BB145" i="15"/>
  <c r="BC145" i="15"/>
  <c r="BD145" i="15"/>
  <c r="BE145" i="15"/>
  <c r="BF145" i="15"/>
  <c r="BG145" i="15"/>
  <c r="BH145" i="15"/>
  <c r="BI145" i="15"/>
  <c r="W146" i="15"/>
  <c r="AG146" i="15" s="1"/>
  <c r="X146" i="15"/>
  <c r="Y146" i="15"/>
  <c r="Z146" i="15"/>
  <c r="AA146" i="15"/>
  <c r="AB146" i="15"/>
  <c r="AC146" i="15"/>
  <c r="AD146" i="15"/>
  <c r="AE146" i="15"/>
  <c r="AF146" i="15"/>
  <c r="BA146" i="15"/>
  <c r="BB146" i="15"/>
  <c r="BC146" i="15"/>
  <c r="BD146" i="15"/>
  <c r="BE146" i="15"/>
  <c r="BF146" i="15"/>
  <c r="BG146" i="15"/>
  <c r="BH146" i="15"/>
  <c r="BI146" i="15"/>
  <c r="W147" i="15"/>
  <c r="AG147" i="15" s="1"/>
  <c r="X147" i="15"/>
  <c r="Y147" i="15"/>
  <c r="Z147" i="15"/>
  <c r="AA147" i="15"/>
  <c r="AB147" i="15"/>
  <c r="AC147" i="15"/>
  <c r="AD147" i="15"/>
  <c r="AE147" i="15"/>
  <c r="AF147" i="15"/>
  <c r="BA147" i="15"/>
  <c r="BB147" i="15"/>
  <c r="BC147" i="15"/>
  <c r="BD147" i="15"/>
  <c r="BE147" i="15"/>
  <c r="BF147" i="15"/>
  <c r="BG147" i="15"/>
  <c r="BH147" i="15"/>
  <c r="BI147" i="15"/>
  <c r="W148" i="15"/>
  <c r="AG148" i="15" s="1"/>
  <c r="X148" i="15"/>
  <c r="Y148" i="15"/>
  <c r="Z148" i="15"/>
  <c r="AA148" i="15"/>
  <c r="AB148" i="15"/>
  <c r="AC148" i="15"/>
  <c r="AD148" i="15"/>
  <c r="AE148" i="15"/>
  <c r="AF148" i="15"/>
  <c r="BA148" i="15"/>
  <c r="BB148" i="15"/>
  <c r="BC148" i="15"/>
  <c r="BD148" i="15"/>
  <c r="BE148" i="15"/>
  <c r="BF148" i="15"/>
  <c r="BG148" i="15"/>
  <c r="BH148" i="15"/>
  <c r="BI148" i="15"/>
  <c r="W149" i="15"/>
  <c r="AG149" i="15" s="1"/>
  <c r="X149" i="15"/>
  <c r="Y149" i="15"/>
  <c r="Z149" i="15"/>
  <c r="AA149" i="15"/>
  <c r="AB149" i="15"/>
  <c r="AC149" i="15"/>
  <c r="AD149" i="15"/>
  <c r="AE149" i="15"/>
  <c r="AF149" i="15"/>
  <c r="BA149" i="15"/>
  <c r="BB149" i="15"/>
  <c r="BC149" i="15"/>
  <c r="BD149" i="15"/>
  <c r="BE149" i="15"/>
  <c r="BF149" i="15"/>
  <c r="BG149" i="15"/>
  <c r="BH149" i="15"/>
  <c r="BI149" i="15"/>
  <c r="W150" i="15"/>
  <c r="AG150" i="15" s="1"/>
  <c r="X150" i="15"/>
  <c r="Y150" i="15"/>
  <c r="Z150" i="15"/>
  <c r="AA150" i="15"/>
  <c r="AB150" i="15"/>
  <c r="AC150" i="15"/>
  <c r="AD150" i="15"/>
  <c r="AE150" i="15"/>
  <c r="AF150" i="15"/>
  <c r="BA150" i="15"/>
  <c r="BB150" i="15"/>
  <c r="BC150" i="15"/>
  <c r="BD150" i="15"/>
  <c r="BE150" i="15"/>
  <c r="BF150" i="15"/>
  <c r="BG150" i="15"/>
  <c r="BH150" i="15"/>
  <c r="BI150" i="15"/>
  <c r="W151" i="15"/>
  <c r="AG151" i="15" s="1"/>
  <c r="X151" i="15"/>
  <c r="Y151" i="15"/>
  <c r="Z151" i="15"/>
  <c r="AA151" i="15"/>
  <c r="AB151" i="15"/>
  <c r="AC151" i="15"/>
  <c r="AD151" i="15"/>
  <c r="AE151" i="15"/>
  <c r="AF151" i="15"/>
  <c r="BA151" i="15"/>
  <c r="BB151" i="15"/>
  <c r="BC151" i="15"/>
  <c r="BD151" i="15"/>
  <c r="BE151" i="15"/>
  <c r="BF151" i="15"/>
  <c r="BG151" i="15"/>
  <c r="BH151" i="15"/>
  <c r="BI151" i="15"/>
  <c r="W152" i="15"/>
  <c r="AG152" i="15" s="1"/>
  <c r="X152" i="15"/>
  <c r="Y152" i="15"/>
  <c r="Z152" i="15"/>
  <c r="AA152" i="15"/>
  <c r="AB152" i="15"/>
  <c r="AC152" i="15"/>
  <c r="AD152" i="15"/>
  <c r="AE152" i="15"/>
  <c r="AF152" i="15"/>
  <c r="BA152" i="15"/>
  <c r="BB152" i="15"/>
  <c r="BC152" i="15"/>
  <c r="BD152" i="15"/>
  <c r="BE152" i="15"/>
  <c r="BF152" i="15"/>
  <c r="BG152" i="15"/>
  <c r="BH152" i="15"/>
  <c r="BI152" i="15"/>
  <c r="W153" i="15"/>
  <c r="AG153" i="15" s="1"/>
  <c r="X153" i="15"/>
  <c r="Y153" i="15"/>
  <c r="Z153" i="15"/>
  <c r="AA153" i="15"/>
  <c r="AB153" i="15"/>
  <c r="AC153" i="15"/>
  <c r="AD153" i="15"/>
  <c r="AE153" i="15"/>
  <c r="AF153" i="15"/>
  <c r="BA153" i="15"/>
  <c r="BB153" i="15"/>
  <c r="BC153" i="15"/>
  <c r="BD153" i="15"/>
  <c r="BE153" i="15"/>
  <c r="BF153" i="15"/>
  <c r="BG153" i="15"/>
  <c r="BH153" i="15"/>
  <c r="BI153" i="15"/>
  <c r="W154" i="15"/>
  <c r="AG154" i="15" s="1"/>
  <c r="X154" i="15"/>
  <c r="Y154" i="15"/>
  <c r="Z154" i="15"/>
  <c r="AA154" i="15"/>
  <c r="AB154" i="15"/>
  <c r="AC154" i="15"/>
  <c r="AD154" i="15"/>
  <c r="AE154" i="15"/>
  <c r="AF154" i="15"/>
  <c r="BA154" i="15"/>
  <c r="BB154" i="15"/>
  <c r="BC154" i="15"/>
  <c r="BD154" i="15"/>
  <c r="BE154" i="15"/>
  <c r="BF154" i="15"/>
  <c r="BG154" i="15"/>
  <c r="BH154" i="15"/>
  <c r="BI154" i="15"/>
  <c r="W155" i="15"/>
  <c r="AG155" i="15" s="1"/>
  <c r="X155" i="15"/>
  <c r="Y155" i="15"/>
  <c r="Z155" i="15"/>
  <c r="AA155" i="15"/>
  <c r="AB155" i="15"/>
  <c r="AC155" i="15"/>
  <c r="AD155" i="15"/>
  <c r="AE155" i="15"/>
  <c r="AF155" i="15"/>
  <c r="BA155" i="15"/>
  <c r="BB155" i="15"/>
  <c r="BC155" i="15"/>
  <c r="BD155" i="15"/>
  <c r="BE155" i="15"/>
  <c r="BF155" i="15"/>
  <c r="BG155" i="15"/>
  <c r="BH155" i="15"/>
  <c r="BI155" i="15"/>
  <c r="W156" i="15"/>
  <c r="AG156" i="15" s="1"/>
  <c r="X156" i="15"/>
  <c r="Y156" i="15"/>
  <c r="Z156" i="15"/>
  <c r="AA156" i="15"/>
  <c r="AB156" i="15"/>
  <c r="AC156" i="15"/>
  <c r="AD156" i="15"/>
  <c r="AE156" i="15"/>
  <c r="AF156" i="15"/>
  <c r="BA156" i="15"/>
  <c r="BB156" i="15"/>
  <c r="BC156" i="15"/>
  <c r="BD156" i="15"/>
  <c r="BE156" i="15"/>
  <c r="BF156" i="15"/>
  <c r="BG156" i="15"/>
  <c r="BH156" i="15"/>
  <c r="BI156" i="15"/>
  <c r="W157" i="15"/>
  <c r="AG157" i="15" s="1"/>
  <c r="X157" i="15"/>
  <c r="Y157" i="15"/>
  <c r="Z157" i="15"/>
  <c r="AA157" i="15"/>
  <c r="AB157" i="15"/>
  <c r="AC157" i="15"/>
  <c r="AD157" i="15"/>
  <c r="AE157" i="15"/>
  <c r="AF157" i="15"/>
  <c r="BA157" i="15"/>
  <c r="BB157" i="15"/>
  <c r="BC157" i="15"/>
  <c r="BD157" i="15"/>
  <c r="BE157" i="15"/>
  <c r="BF157" i="15"/>
  <c r="BG157" i="15"/>
  <c r="BH157" i="15"/>
  <c r="BI157" i="15"/>
  <c r="W158" i="15"/>
  <c r="AG158" i="15" s="1"/>
  <c r="X158" i="15"/>
  <c r="Y158" i="15"/>
  <c r="Z158" i="15"/>
  <c r="AA158" i="15"/>
  <c r="AB158" i="15"/>
  <c r="AC158" i="15"/>
  <c r="AD158" i="15"/>
  <c r="AE158" i="15"/>
  <c r="AF158" i="15"/>
  <c r="BA158" i="15"/>
  <c r="BB158" i="15"/>
  <c r="BC158" i="15"/>
  <c r="BD158" i="15"/>
  <c r="BE158" i="15"/>
  <c r="BF158" i="15"/>
  <c r="BG158" i="15"/>
  <c r="BH158" i="15"/>
  <c r="BI158" i="15"/>
  <c r="W159" i="15"/>
  <c r="AG159" i="15" s="1"/>
  <c r="X159" i="15"/>
  <c r="Y159" i="15"/>
  <c r="Z159" i="15"/>
  <c r="AA159" i="15"/>
  <c r="AB159" i="15"/>
  <c r="AC159" i="15"/>
  <c r="AD159" i="15"/>
  <c r="AE159" i="15"/>
  <c r="AF159" i="15"/>
  <c r="BA159" i="15"/>
  <c r="BB159" i="15"/>
  <c r="BC159" i="15"/>
  <c r="BD159" i="15"/>
  <c r="BE159" i="15"/>
  <c r="BF159" i="15"/>
  <c r="BG159" i="15"/>
  <c r="BH159" i="15"/>
  <c r="BI159" i="15"/>
  <c r="W160" i="15"/>
  <c r="AG160" i="15" s="1"/>
  <c r="X160" i="15"/>
  <c r="Y160" i="15"/>
  <c r="Z160" i="15"/>
  <c r="AA160" i="15"/>
  <c r="AB160" i="15"/>
  <c r="AC160" i="15"/>
  <c r="AD160" i="15"/>
  <c r="AE160" i="15"/>
  <c r="AF160" i="15"/>
  <c r="BA160" i="15"/>
  <c r="BB160" i="15"/>
  <c r="BC160" i="15"/>
  <c r="BD160" i="15"/>
  <c r="BE160" i="15"/>
  <c r="BF160" i="15"/>
  <c r="BG160" i="15"/>
  <c r="BH160" i="15"/>
  <c r="BI160" i="15"/>
  <c r="W161" i="15"/>
  <c r="AG161" i="15" s="1"/>
  <c r="X161" i="15"/>
  <c r="Y161" i="15"/>
  <c r="Z161" i="15"/>
  <c r="AA161" i="15"/>
  <c r="AB161" i="15"/>
  <c r="AC161" i="15"/>
  <c r="AD161" i="15"/>
  <c r="AE161" i="15"/>
  <c r="AF161" i="15"/>
  <c r="BA161" i="15"/>
  <c r="BB161" i="15"/>
  <c r="BC161" i="15"/>
  <c r="BD161" i="15"/>
  <c r="BE161" i="15"/>
  <c r="BF161" i="15"/>
  <c r="BG161" i="15"/>
  <c r="BH161" i="15"/>
  <c r="BI161" i="15"/>
  <c r="W162" i="15"/>
  <c r="AG162" i="15" s="1"/>
  <c r="X162" i="15"/>
  <c r="Y162" i="15"/>
  <c r="Z162" i="15"/>
  <c r="AA162" i="15"/>
  <c r="AB162" i="15"/>
  <c r="AC162" i="15"/>
  <c r="AD162" i="15"/>
  <c r="AE162" i="15"/>
  <c r="AF162" i="15"/>
  <c r="BA162" i="15"/>
  <c r="BB162" i="15"/>
  <c r="BC162" i="15"/>
  <c r="BD162" i="15"/>
  <c r="BE162" i="15"/>
  <c r="BF162" i="15"/>
  <c r="BG162" i="15"/>
  <c r="BH162" i="15"/>
  <c r="BI162" i="15"/>
  <c r="W163" i="15"/>
  <c r="AG163" i="15" s="1"/>
  <c r="X163" i="15"/>
  <c r="Y163" i="15"/>
  <c r="Z163" i="15"/>
  <c r="AA163" i="15"/>
  <c r="AB163" i="15"/>
  <c r="AC163" i="15"/>
  <c r="AD163" i="15"/>
  <c r="AE163" i="15"/>
  <c r="AF163" i="15"/>
  <c r="BA163" i="15"/>
  <c r="BB163" i="15"/>
  <c r="BC163" i="15"/>
  <c r="BD163" i="15"/>
  <c r="BE163" i="15"/>
  <c r="BF163" i="15"/>
  <c r="BG163" i="15"/>
  <c r="BH163" i="15"/>
  <c r="BI163" i="15"/>
  <c r="W164" i="15"/>
  <c r="AG164" i="15" s="1"/>
  <c r="X164" i="15"/>
  <c r="Y164" i="15"/>
  <c r="Z164" i="15"/>
  <c r="AA164" i="15"/>
  <c r="AB164" i="15"/>
  <c r="AC164" i="15"/>
  <c r="AD164" i="15"/>
  <c r="AE164" i="15"/>
  <c r="AF164" i="15"/>
  <c r="BA164" i="15"/>
  <c r="BB164" i="15"/>
  <c r="BC164" i="15"/>
  <c r="BD164" i="15"/>
  <c r="BE164" i="15"/>
  <c r="BF164" i="15"/>
  <c r="BG164" i="15"/>
  <c r="BH164" i="15"/>
  <c r="BI164" i="15"/>
  <c r="W165" i="15"/>
  <c r="AG165" i="15" s="1"/>
  <c r="X165" i="15"/>
  <c r="Y165" i="15"/>
  <c r="Z165" i="15"/>
  <c r="AA165" i="15"/>
  <c r="AB165" i="15"/>
  <c r="AC165" i="15"/>
  <c r="AD165" i="15"/>
  <c r="AE165" i="15"/>
  <c r="AF165" i="15"/>
  <c r="BA165" i="15"/>
  <c r="BB165" i="15"/>
  <c r="BC165" i="15"/>
  <c r="BD165" i="15"/>
  <c r="BE165" i="15"/>
  <c r="BF165" i="15"/>
  <c r="BG165" i="15"/>
  <c r="BH165" i="15"/>
  <c r="BI165" i="15"/>
  <c r="W166" i="15"/>
  <c r="AG166" i="15" s="1"/>
  <c r="X166" i="15"/>
  <c r="Y166" i="15"/>
  <c r="Z166" i="15"/>
  <c r="AA166" i="15"/>
  <c r="AB166" i="15"/>
  <c r="AC166" i="15"/>
  <c r="AD166" i="15"/>
  <c r="AE166" i="15"/>
  <c r="AF166" i="15"/>
  <c r="BA166" i="15"/>
  <c r="BB166" i="15"/>
  <c r="BC166" i="15"/>
  <c r="BD166" i="15"/>
  <c r="BE166" i="15"/>
  <c r="BF166" i="15"/>
  <c r="BG166" i="15"/>
  <c r="BH166" i="15"/>
  <c r="BI166" i="15"/>
  <c r="W167" i="15"/>
  <c r="AG167" i="15" s="1"/>
  <c r="X167" i="15"/>
  <c r="Y167" i="15"/>
  <c r="Z167" i="15"/>
  <c r="AA167" i="15"/>
  <c r="AB167" i="15"/>
  <c r="AC167" i="15"/>
  <c r="AD167" i="15"/>
  <c r="AE167" i="15"/>
  <c r="AF167" i="15"/>
  <c r="BA167" i="15"/>
  <c r="BB167" i="15"/>
  <c r="BC167" i="15"/>
  <c r="BD167" i="15"/>
  <c r="BE167" i="15"/>
  <c r="BF167" i="15"/>
  <c r="BG167" i="15"/>
  <c r="BH167" i="15"/>
  <c r="BI167" i="15"/>
  <c r="W168" i="15"/>
  <c r="AG168" i="15" s="1"/>
  <c r="X168" i="15"/>
  <c r="Y168" i="15"/>
  <c r="Z168" i="15"/>
  <c r="AA168" i="15"/>
  <c r="AB168" i="15"/>
  <c r="AC168" i="15"/>
  <c r="AD168" i="15"/>
  <c r="AE168" i="15"/>
  <c r="AF168" i="15"/>
  <c r="BA168" i="15"/>
  <c r="BB168" i="15"/>
  <c r="BC168" i="15"/>
  <c r="BD168" i="15"/>
  <c r="BE168" i="15"/>
  <c r="BF168" i="15"/>
  <c r="BG168" i="15"/>
  <c r="BH168" i="15"/>
  <c r="BI168" i="15"/>
  <c r="W169" i="15"/>
  <c r="AG169" i="15" s="1"/>
  <c r="X169" i="15"/>
  <c r="Y169" i="15"/>
  <c r="Z169" i="15"/>
  <c r="AA169" i="15"/>
  <c r="AB169" i="15"/>
  <c r="AC169" i="15"/>
  <c r="AD169" i="15"/>
  <c r="AE169" i="15"/>
  <c r="AF169" i="15"/>
  <c r="BA169" i="15"/>
  <c r="BB169" i="15"/>
  <c r="BC169" i="15"/>
  <c r="BD169" i="15"/>
  <c r="BE169" i="15"/>
  <c r="BF169" i="15"/>
  <c r="BG169" i="15"/>
  <c r="BH169" i="15"/>
  <c r="BI169" i="15"/>
  <c r="W170" i="15"/>
  <c r="AG170" i="15" s="1"/>
  <c r="X170" i="15"/>
  <c r="Y170" i="15"/>
  <c r="Z170" i="15"/>
  <c r="AA170" i="15"/>
  <c r="AB170" i="15"/>
  <c r="AC170" i="15"/>
  <c r="AD170" i="15"/>
  <c r="AE170" i="15"/>
  <c r="AF170" i="15"/>
  <c r="BA170" i="15"/>
  <c r="BB170" i="15"/>
  <c r="BC170" i="15"/>
  <c r="BD170" i="15"/>
  <c r="BE170" i="15"/>
  <c r="BF170" i="15"/>
  <c r="BG170" i="15"/>
  <c r="BH170" i="15"/>
  <c r="BI170" i="15"/>
  <c r="W171" i="15"/>
  <c r="AG171" i="15" s="1"/>
  <c r="X171" i="15"/>
  <c r="Y171" i="15"/>
  <c r="Z171" i="15"/>
  <c r="AA171" i="15"/>
  <c r="AB171" i="15"/>
  <c r="AC171" i="15"/>
  <c r="AD171" i="15"/>
  <c r="AE171" i="15"/>
  <c r="AF171" i="15"/>
  <c r="BA171" i="15"/>
  <c r="BB171" i="15"/>
  <c r="BC171" i="15"/>
  <c r="BD171" i="15"/>
  <c r="BE171" i="15"/>
  <c r="BF171" i="15"/>
  <c r="BG171" i="15"/>
  <c r="BH171" i="15"/>
  <c r="BI171" i="15"/>
  <c r="W172" i="15"/>
  <c r="AG172" i="15" s="1"/>
  <c r="X172" i="15"/>
  <c r="Y172" i="15"/>
  <c r="Z172" i="15"/>
  <c r="AA172" i="15"/>
  <c r="AB172" i="15"/>
  <c r="AC172" i="15"/>
  <c r="AD172" i="15"/>
  <c r="AE172" i="15"/>
  <c r="AF172" i="15"/>
  <c r="BA172" i="15"/>
  <c r="BB172" i="15"/>
  <c r="BC172" i="15"/>
  <c r="BD172" i="15"/>
  <c r="BE172" i="15"/>
  <c r="BF172" i="15"/>
  <c r="BG172" i="15"/>
  <c r="BH172" i="15"/>
  <c r="BI172" i="15"/>
  <c r="W173" i="15"/>
  <c r="AG173" i="15" s="1"/>
  <c r="X173" i="15"/>
  <c r="Y173" i="15"/>
  <c r="Z173" i="15"/>
  <c r="AA173" i="15"/>
  <c r="AB173" i="15"/>
  <c r="AC173" i="15"/>
  <c r="AD173" i="15"/>
  <c r="AE173" i="15"/>
  <c r="AF173" i="15"/>
  <c r="BA173" i="15"/>
  <c r="BB173" i="15"/>
  <c r="BC173" i="15"/>
  <c r="BD173" i="15"/>
  <c r="BE173" i="15"/>
  <c r="BF173" i="15"/>
  <c r="BG173" i="15"/>
  <c r="BH173" i="15"/>
  <c r="BI173" i="15"/>
  <c r="W174" i="15"/>
  <c r="AG174" i="15" s="1"/>
  <c r="X174" i="15"/>
  <c r="Y174" i="15"/>
  <c r="Z174" i="15"/>
  <c r="AA174" i="15"/>
  <c r="AB174" i="15"/>
  <c r="AC174" i="15"/>
  <c r="AD174" i="15"/>
  <c r="AE174" i="15"/>
  <c r="AF174" i="15"/>
  <c r="BA174" i="15"/>
  <c r="BB174" i="15"/>
  <c r="BC174" i="15"/>
  <c r="BD174" i="15"/>
  <c r="BE174" i="15"/>
  <c r="BF174" i="15"/>
  <c r="BG174" i="15"/>
  <c r="BH174" i="15"/>
  <c r="BI174" i="15"/>
  <c r="W175" i="15"/>
  <c r="AG175" i="15" s="1"/>
  <c r="X175" i="15"/>
  <c r="Y175" i="15"/>
  <c r="Z175" i="15"/>
  <c r="AA175" i="15"/>
  <c r="AB175" i="15"/>
  <c r="AC175" i="15"/>
  <c r="AD175" i="15"/>
  <c r="AE175" i="15"/>
  <c r="AF175" i="15"/>
  <c r="BA175" i="15"/>
  <c r="BB175" i="15"/>
  <c r="BC175" i="15"/>
  <c r="BD175" i="15"/>
  <c r="BE175" i="15"/>
  <c r="BF175" i="15"/>
  <c r="BG175" i="15"/>
  <c r="BH175" i="15"/>
  <c r="BI175" i="15"/>
  <c r="W176" i="15"/>
  <c r="AG176" i="15" s="1"/>
  <c r="X176" i="15"/>
  <c r="Y176" i="15"/>
  <c r="Z176" i="15"/>
  <c r="AA176" i="15"/>
  <c r="AB176" i="15"/>
  <c r="AC176" i="15"/>
  <c r="AD176" i="15"/>
  <c r="AE176" i="15"/>
  <c r="AF176" i="15"/>
  <c r="BA176" i="15"/>
  <c r="BB176" i="15"/>
  <c r="BC176" i="15"/>
  <c r="BD176" i="15"/>
  <c r="BE176" i="15"/>
  <c r="BF176" i="15"/>
  <c r="BG176" i="15"/>
  <c r="BH176" i="15"/>
  <c r="BI176" i="15"/>
  <c r="W177" i="15"/>
  <c r="AG177" i="15" s="1"/>
  <c r="X177" i="15"/>
  <c r="Y177" i="15"/>
  <c r="Z177" i="15"/>
  <c r="AA177" i="15"/>
  <c r="AB177" i="15"/>
  <c r="AC177" i="15"/>
  <c r="AD177" i="15"/>
  <c r="AE177" i="15"/>
  <c r="AF177" i="15"/>
  <c r="BA177" i="15"/>
  <c r="BB177" i="15"/>
  <c r="BC177" i="15"/>
  <c r="BD177" i="15"/>
  <c r="BE177" i="15"/>
  <c r="BF177" i="15"/>
  <c r="BG177" i="15"/>
  <c r="BH177" i="15"/>
  <c r="BI177" i="15"/>
  <c r="W178" i="15"/>
  <c r="AG178" i="15" s="1"/>
  <c r="X178" i="15"/>
  <c r="Y178" i="15"/>
  <c r="Z178" i="15"/>
  <c r="AA178" i="15"/>
  <c r="AB178" i="15"/>
  <c r="AC178" i="15"/>
  <c r="AD178" i="15"/>
  <c r="AE178" i="15"/>
  <c r="AF178" i="15"/>
  <c r="BA178" i="15"/>
  <c r="BB178" i="15"/>
  <c r="BC178" i="15"/>
  <c r="BD178" i="15"/>
  <c r="BE178" i="15"/>
  <c r="BF178" i="15"/>
  <c r="BG178" i="15"/>
  <c r="BH178" i="15"/>
  <c r="BI178" i="15"/>
  <c r="W179" i="15"/>
  <c r="AG179" i="15" s="1"/>
  <c r="X179" i="15"/>
  <c r="Y179" i="15"/>
  <c r="Z179" i="15"/>
  <c r="AA179" i="15"/>
  <c r="AB179" i="15"/>
  <c r="AC179" i="15"/>
  <c r="AD179" i="15"/>
  <c r="AE179" i="15"/>
  <c r="AF179" i="15"/>
  <c r="BA179" i="15"/>
  <c r="BB179" i="15"/>
  <c r="BC179" i="15"/>
  <c r="BD179" i="15"/>
  <c r="BE179" i="15"/>
  <c r="BF179" i="15"/>
  <c r="BG179" i="15"/>
  <c r="BH179" i="15"/>
  <c r="BI179" i="15"/>
  <c r="W180" i="15"/>
  <c r="AG180" i="15" s="1"/>
  <c r="X180" i="15"/>
  <c r="Y180" i="15"/>
  <c r="Z180" i="15"/>
  <c r="AA180" i="15"/>
  <c r="AB180" i="15"/>
  <c r="AC180" i="15"/>
  <c r="AD180" i="15"/>
  <c r="AE180" i="15"/>
  <c r="AF180" i="15"/>
  <c r="BA180" i="15"/>
  <c r="BB180" i="15"/>
  <c r="BC180" i="15"/>
  <c r="BD180" i="15"/>
  <c r="BE180" i="15"/>
  <c r="BF180" i="15"/>
  <c r="BG180" i="15"/>
  <c r="BH180" i="15"/>
  <c r="BI180" i="15"/>
  <c r="W181" i="15"/>
  <c r="AG181" i="15" s="1"/>
  <c r="X181" i="15"/>
  <c r="Y181" i="15"/>
  <c r="Z181" i="15"/>
  <c r="AA181" i="15"/>
  <c r="AB181" i="15"/>
  <c r="AC181" i="15"/>
  <c r="AD181" i="15"/>
  <c r="AE181" i="15"/>
  <c r="AF181" i="15"/>
  <c r="BA181" i="15"/>
  <c r="BB181" i="15"/>
  <c r="BC181" i="15"/>
  <c r="BD181" i="15"/>
  <c r="BE181" i="15"/>
  <c r="BF181" i="15"/>
  <c r="BG181" i="15"/>
  <c r="BH181" i="15"/>
  <c r="BI181" i="15"/>
  <c r="W182" i="15"/>
  <c r="AG182" i="15" s="1"/>
  <c r="X182" i="15"/>
  <c r="Y182" i="15"/>
  <c r="Z182" i="15"/>
  <c r="AA182" i="15"/>
  <c r="AB182" i="15"/>
  <c r="AC182" i="15"/>
  <c r="AD182" i="15"/>
  <c r="AE182" i="15"/>
  <c r="AF182" i="15"/>
  <c r="BA182" i="15"/>
  <c r="BB182" i="15"/>
  <c r="BC182" i="15"/>
  <c r="BD182" i="15"/>
  <c r="BE182" i="15"/>
  <c r="BF182" i="15"/>
  <c r="BG182" i="15"/>
  <c r="BH182" i="15"/>
  <c r="BI182" i="15"/>
  <c r="W183" i="15"/>
  <c r="AG183" i="15" s="1"/>
  <c r="X183" i="15"/>
  <c r="Y183" i="15"/>
  <c r="Z183" i="15"/>
  <c r="AA183" i="15"/>
  <c r="AB183" i="15"/>
  <c r="AC183" i="15"/>
  <c r="AD183" i="15"/>
  <c r="AE183" i="15"/>
  <c r="AF183" i="15"/>
  <c r="BA183" i="15"/>
  <c r="BB183" i="15"/>
  <c r="BC183" i="15"/>
  <c r="BD183" i="15"/>
  <c r="BE183" i="15"/>
  <c r="BF183" i="15"/>
  <c r="BG183" i="15"/>
  <c r="BH183" i="15"/>
  <c r="BI183" i="15"/>
  <c r="W184" i="15"/>
  <c r="AG184" i="15" s="1"/>
  <c r="X184" i="15"/>
  <c r="Y184" i="15"/>
  <c r="Z184" i="15"/>
  <c r="AA184" i="15"/>
  <c r="AB184" i="15"/>
  <c r="AC184" i="15"/>
  <c r="AD184" i="15"/>
  <c r="AE184" i="15"/>
  <c r="AF184" i="15"/>
  <c r="BA184" i="15"/>
  <c r="BB184" i="15"/>
  <c r="BC184" i="15"/>
  <c r="BD184" i="15"/>
  <c r="BE184" i="15"/>
  <c r="BF184" i="15"/>
  <c r="BG184" i="15"/>
  <c r="BH184" i="15"/>
  <c r="BI184" i="15"/>
  <c r="W185" i="15"/>
  <c r="AG185" i="15" s="1"/>
  <c r="X185" i="15"/>
  <c r="Y185" i="15"/>
  <c r="Z185" i="15"/>
  <c r="AA185" i="15"/>
  <c r="AB185" i="15"/>
  <c r="AC185" i="15"/>
  <c r="AD185" i="15"/>
  <c r="AE185" i="15"/>
  <c r="AF185" i="15"/>
  <c r="BA185" i="15"/>
  <c r="BB185" i="15"/>
  <c r="BC185" i="15"/>
  <c r="BD185" i="15"/>
  <c r="BE185" i="15"/>
  <c r="BF185" i="15"/>
  <c r="BG185" i="15"/>
  <c r="BH185" i="15"/>
  <c r="BI185" i="15"/>
  <c r="W186" i="15"/>
  <c r="AG186" i="15" s="1"/>
  <c r="X186" i="15"/>
  <c r="Y186" i="15"/>
  <c r="Z186" i="15"/>
  <c r="AA186" i="15"/>
  <c r="AB186" i="15"/>
  <c r="AC186" i="15"/>
  <c r="AD186" i="15"/>
  <c r="AE186" i="15"/>
  <c r="AF186" i="15"/>
  <c r="BA186" i="15"/>
  <c r="BB186" i="15"/>
  <c r="BC186" i="15"/>
  <c r="BD186" i="15"/>
  <c r="BE186" i="15"/>
  <c r="BF186" i="15"/>
  <c r="BG186" i="15"/>
  <c r="BH186" i="15"/>
  <c r="BI186" i="15"/>
  <c r="W187" i="15"/>
  <c r="AG187" i="15" s="1"/>
  <c r="X187" i="15"/>
  <c r="Y187" i="15"/>
  <c r="Z187" i="15"/>
  <c r="AA187" i="15"/>
  <c r="AB187" i="15"/>
  <c r="AC187" i="15"/>
  <c r="AD187" i="15"/>
  <c r="AE187" i="15"/>
  <c r="AF187" i="15"/>
  <c r="BA187" i="15"/>
  <c r="BB187" i="15"/>
  <c r="BC187" i="15"/>
  <c r="BD187" i="15"/>
  <c r="BE187" i="15"/>
  <c r="BF187" i="15"/>
  <c r="BG187" i="15"/>
  <c r="BH187" i="15"/>
  <c r="BI187" i="15"/>
  <c r="W188" i="15"/>
  <c r="AG188" i="15" s="1"/>
  <c r="X188" i="15"/>
  <c r="Y188" i="15"/>
  <c r="Z188" i="15"/>
  <c r="AA188" i="15"/>
  <c r="AB188" i="15"/>
  <c r="AC188" i="15"/>
  <c r="AD188" i="15"/>
  <c r="AE188" i="15"/>
  <c r="AF188" i="15"/>
  <c r="BA188" i="15"/>
  <c r="BB188" i="15"/>
  <c r="BC188" i="15"/>
  <c r="BD188" i="15"/>
  <c r="BE188" i="15"/>
  <c r="BF188" i="15"/>
  <c r="BG188" i="15"/>
  <c r="BH188" i="15"/>
  <c r="BI188" i="15"/>
  <c r="W189" i="15"/>
  <c r="AG189" i="15" s="1"/>
  <c r="X189" i="15"/>
  <c r="Y189" i="15"/>
  <c r="Z189" i="15"/>
  <c r="AA189" i="15"/>
  <c r="AB189" i="15"/>
  <c r="AC189" i="15"/>
  <c r="AD189" i="15"/>
  <c r="AE189" i="15"/>
  <c r="AF189" i="15"/>
  <c r="BA189" i="15"/>
  <c r="BB189" i="15"/>
  <c r="BC189" i="15"/>
  <c r="BD189" i="15"/>
  <c r="BE189" i="15"/>
  <c r="BF189" i="15"/>
  <c r="BG189" i="15"/>
  <c r="BH189" i="15"/>
  <c r="BI189" i="15"/>
  <c r="W190" i="15"/>
  <c r="AG190" i="15" s="1"/>
  <c r="X190" i="15"/>
  <c r="Y190" i="15"/>
  <c r="Z190" i="15"/>
  <c r="AA190" i="15"/>
  <c r="AB190" i="15"/>
  <c r="AC190" i="15"/>
  <c r="AD190" i="15"/>
  <c r="AE190" i="15"/>
  <c r="AF190" i="15"/>
  <c r="BA190" i="15"/>
  <c r="BB190" i="15"/>
  <c r="BC190" i="15"/>
  <c r="BD190" i="15"/>
  <c r="BE190" i="15"/>
  <c r="BF190" i="15"/>
  <c r="BG190" i="15"/>
  <c r="BH190" i="15"/>
  <c r="BI190" i="15"/>
  <c r="W191" i="15"/>
  <c r="AG191" i="15" s="1"/>
  <c r="X191" i="15"/>
  <c r="Y191" i="15"/>
  <c r="Z191" i="15"/>
  <c r="AA191" i="15"/>
  <c r="AB191" i="15"/>
  <c r="AC191" i="15"/>
  <c r="AD191" i="15"/>
  <c r="AE191" i="15"/>
  <c r="AF191" i="15"/>
  <c r="BA191" i="15"/>
  <c r="BB191" i="15"/>
  <c r="BC191" i="15"/>
  <c r="BD191" i="15"/>
  <c r="BE191" i="15"/>
  <c r="BF191" i="15"/>
  <c r="BG191" i="15"/>
  <c r="BH191" i="15"/>
  <c r="BI191" i="15"/>
  <c r="W192" i="15"/>
  <c r="AG192" i="15" s="1"/>
  <c r="X192" i="15"/>
  <c r="Y192" i="15"/>
  <c r="Z192" i="15"/>
  <c r="AA192" i="15"/>
  <c r="AB192" i="15"/>
  <c r="AC192" i="15"/>
  <c r="AD192" i="15"/>
  <c r="AE192" i="15"/>
  <c r="AF192" i="15"/>
  <c r="BA192" i="15"/>
  <c r="BB192" i="15"/>
  <c r="BC192" i="15"/>
  <c r="BD192" i="15"/>
  <c r="BE192" i="15"/>
  <c r="BF192" i="15"/>
  <c r="BG192" i="15"/>
  <c r="BH192" i="15"/>
  <c r="BI192" i="15"/>
  <c r="W193" i="15"/>
  <c r="AG193" i="15" s="1"/>
  <c r="X193" i="15"/>
  <c r="Y193" i="15"/>
  <c r="Z193" i="15"/>
  <c r="AA193" i="15"/>
  <c r="AB193" i="15"/>
  <c r="AC193" i="15"/>
  <c r="AD193" i="15"/>
  <c r="AE193" i="15"/>
  <c r="AF193" i="15"/>
  <c r="BA193" i="15"/>
  <c r="BB193" i="15"/>
  <c r="BC193" i="15"/>
  <c r="BD193" i="15"/>
  <c r="BE193" i="15"/>
  <c r="BF193" i="15"/>
  <c r="BG193" i="15"/>
  <c r="BH193" i="15"/>
  <c r="BI193" i="15"/>
  <c r="W194" i="15"/>
  <c r="AG194" i="15" s="1"/>
  <c r="X194" i="15"/>
  <c r="Y194" i="15"/>
  <c r="Z194" i="15"/>
  <c r="AA194" i="15"/>
  <c r="AB194" i="15"/>
  <c r="AC194" i="15"/>
  <c r="AD194" i="15"/>
  <c r="AE194" i="15"/>
  <c r="AF194" i="15"/>
  <c r="BA194" i="15"/>
  <c r="BB194" i="15"/>
  <c r="BC194" i="15"/>
  <c r="BD194" i="15"/>
  <c r="BE194" i="15"/>
  <c r="BF194" i="15"/>
  <c r="BG194" i="15"/>
  <c r="BH194" i="15"/>
  <c r="BI194" i="15"/>
  <c r="W195" i="15"/>
  <c r="AG195" i="15" s="1"/>
  <c r="X195" i="15"/>
  <c r="Y195" i="15"/>
  <c r="Z195" i="15"/>
  <c r="AA195" i="15"/>
  <c r="AB195" i="15"/>
  <c r="AC195" i="15"/>
  <c r="AD195" i="15"/>
  <c r="AE195" i="15"/>
  <c r="AF195" i="15"/>
  <c r="BA195" i="15"/>
  <c r="BB195" i="15"/>
  <c r="BC195" i="15"/>
  <c r="BD195" i="15"/>
  <c r="BE195" i="15"/>
  <c r="BF195" i="15"/>
  <c r="BG195" i="15"/>
  <c r="BH195" i="15"/>
  <c r="BI195" i="15"/>
  <c r="W196" i="15"/>
  <c r="AG196" i="15" s="1"/>
  <c r="X196" i="15"/>
  <c r="Y196" i="15"/>
  <c r="Z196" i="15"/>
  <c r="AA196" i="15"/>
  <c r="AB196" i="15"/>
  <c r="AC196" i="15"/>
  <c r="AD196" i="15"/>
  <c r="AE196" i="15"/>
  <c r="AF196" i="15"/>
  <c r="BA196" i="15"/>
  <c r="BB196" i="15"/>
  <c r="BC196" i="15"/>
  <c r="BD196" i="15"/>
  <c r="BE196" i="15"/>
  <c r="BF196" i="15"/>
  <c r="BG196" i="15"/>
  <c r="BH196" i="15"/>
  <c r="BI196" i="15"/>
  <c r="W197" i="15"/>
  <c r="AG197" i="15" s="1"/>
  <c r="X197" i="15"/>
  <c r="Y197" i="15"/>
  <c r="Z197" i="15"/>
  <c r="AA197" i="15"/>
  <c r="AB197" i="15"/>
  <c r="AC197" i="15"/>
  <c r="AD197" i="15"/>
  <c r="AE197" i="15"/>
  <c r="AF197" i="15"/>
  <c r="BA197" i="15"/>
  <c r="BB197" i="15"/>
  <c r="BC197" i="15"/>
  <c r="BD197" i="15"/>
  <c r="BE197" i="15"/>
  <c r="BF197" i="15"/>
  <c r="BG197" i="15"/>
  <c r="BH197" i="15"/>
  <c r="BI197" i="15"/>
  <c r="W198" i="15"/>
  <c r="AG198" i="15" s="1"/>
  <c r="X198" i="15"/>
  <c r="Y198" i="15"/>
  <c r="Z198" i="15"/>
  <c r="AA198" i="15"/>
  <c r="AB198" i="15"/>
  <c r="AC198" i="15"/>
  <c r="AD198" i="15"/>
  <c r="AE198" i="15"/>
  <c r="AF198" i="15"/>
  <c r="BA198" i="15"/>
  <c r="BB198" i="15"/>
  <c r="BC198" i="15"/>
  <c r="BD198" i="15"/>
  <c r="BE198" i="15"/>
  <c r="BF198" i="15"/>
  <c r="BG198" i="15"/>
  <c r="BH198" i="15"/>
  <c r="BI198" i="15"/>
  <c r="W199" i="15"/>
  <c r="AG199" i="15" s="1"/>
  <c r="X199" i="15"/>
  <c r="Y199" i="15"/>
  <c r="Z199" i="15"/>
  <c r="AA199" i="15"/>
  <c r="AB199" i="15"/>
  <c r="AC199" i="15"/>
  <c r="AD199" i="15"/>
  <c r="AE199" i="15"/>
  <c r="AF199" i="15"/>
  <c r="BA199" i="15"/>
  <c r="BB199" i="15"/>
  <c r="BC199" i="15"/>
  <c r="BD199" i="15"/>
  <c r="BE199" i="15"/>
  <c r="BF199" i="15"/>
  <c r="BG199" i="15"/>
  <c r="BH199" i="15"/>
  <c r="BI199" i="15"/>
  <c r="W200" i="15"/>
  <c r="AG200" i="15" s="1"/>
  <c r="X200" i="15"/>
  <c r="Y200" i="15"/>
  <c r="Z200" i="15"/>
  <c r="AA200" i="15"/>
  <c r="AB200" i="15"/>
  <c r="AC200" i="15"/>
  <c r="AD200" i="15"/>
  <c r="AE200" i="15"/>
  <c r="AF200" i="15"/>
  <c r="BA200" i="15"/>
  <c r="BB200" i="15"/>
  <c r="BC200" i="15"/>
  <c r="BD200" i="15"/>
  <c r="BE200" i="15"/>
  <c r="BF200" i="15"/>
  <c r="BG200" i="15"/>
  <c r="BH200" i="15"/>
  <c r="BI200" i="15"/>
  <c r="W201" i="15"/>
  <c r="AG201" i="15" s="1"/>
  <c r="X201" i="15"/>
  <c r="Y201" i="15"/>
  <c r="Z201" i="15"/>
  <c r="AA201" i="15"/>
  <c r="AB201" i="15"/>
  <c r="AC201" i="15"/>
  <c r="AD201" i="15"/>
  <c r="AE201" i="15"/>
  <c r="AF201" i="15"/>
  <c r="BA201" i="15"/>
  <c r="BB201" i="15"/>
  <c r="BC201" i="15"/>
  <c r="BD201" i="15"/>
  <c r="BE201" i="15"/>
  <c r="BF201" i="15"/>
  <c r="BG201" i="15"/>
  <c r="BH201" i="15"/>
  <c r="BI201" i="15"/>
  <c r="W202" i="15"/>
  <c r="AG202" i="15" s="1"/>
  <c r="X202" i="15"/>
  <c r="Y202" i="15"/>
  <c r="Z202" i="15"/>
  <c r="AA202" i="15"/>
  <c r="AB202" i="15"/>
  <c r="AC202" i="15"/>
  <c r="AD202" i="15"/>
  <c r="AE202" i="15"/>
  <c r="AF202" i="15"/>
  <c r="BA202" i="15"/>
  <c r="BB202" i="15"/>
  <c r="BC202" i="15"/>
  <c r="BD202" i="15"/>
  <c r="BE202" i="15"/>
  <c r="BF202" i="15"/>
  <c r="BG202" i="15"/>
  <c r="BH202" i="15"/>
  <c r="BI202" i="15"/>
  <c r="W203" i="15"/>
  <c r="AG203" i="15" s="1"/>
  <c r="X203" i="15"/>
  <c r="Y203" i="15"/>
  <c r="Z203" i="15"/>
  <c r="AA203" i="15"/>
  <c r="AB203" i="15"/>
  <c r="AC203" i="15"/>
  <c r="AD203" i="15"/>
  <c r="AE203" i="15"/>
  <c r="AF203" i="15"/>
  <c r="BA203" i="15"/>
  <c r="BB203" i="15"/>
  <c r="BC203" i="15"/>
  <c r="BD203" i="15"/>
  <c r="BE203" i="15"/>
  <c r="BF203" i="15"/>
  <c r="BG203" i="15"/>
  <c r="BH203" i="15"/>
  <c r="BI203" i="15"/>
  <c r="W204" i="15"/>
  <c r="AG204" i="15" s="1"/>
  <c r="X204" i="15"/>
  <c r="Y204" i="15"/>
  <c r="Z204" i="15"/>
  <c r="AA204" i="15"/>
  <c r="AB204" i="15"/>
  <c r="AC204" i="15"/>
  <c r="AD204" i="15"/>
  <c r="AE204" i="15"/>
  <c r="AF204" i="15"/>
  <c r="BA204" i="15"/>
  <c r="BB204" i="15"/>
  <c r="BC204" i="15"/>
  <c r="BD204" i="15"/>
  <c r="BE204" i="15"/>
  <c r="BF204" i="15"/>
  <c r="BG204" i="15"/>
  <c r="BH204" i="15"/>
  <c r="BI204" i="15"/>
  <c r="W205" i="15"/>
  <c r="AG205" i="15" s="1"/>
  <c r="X205" i="15"/>
  <c r="Y205" i="15"/>
  <c r="Z205" i="15"/>
  <c r="AA205" i="15"/>
  <c r="AB205" i="15"/>
  <c r="AC205" i="15"/>
  <c r="AD205" i="15"/>
  <c r="AE205" i="15"/>
  <c r="AF205" i="15"/>
  <c r="BA205" i="15"/>
  <c r="BB205" i="15"/>
  <c r="BC205" i="15"/>
  <c r="BD205" i="15"/>
  <c r="BE205" i="15"/>
  <c r="BF205" i="15"/>
  <c r="BG205" i="15"/>
  <c r="BH205" i="15"/>
  <c r="BI205" i="15"/>
  <c r="BA7" i="15"/>
  <c r="BB7" i="15"/>
  <c r="BC7" i="15"/>
  <c r="BD7" i="15"/>
  <c r="BE7" i="15"/>
  <c r="BF7" i="15"/>
  <c r="BG7" i="15"/>
  <c r="BH7" i="15"/>
  <c r="BI7" i="15"/>
  <c r="BA8" i="15"/>
  <c r="BB8" i="15"/>
  <c r="BC8" i="15"/>
  <c r="BD8" i="15"/>
  <c r="BE8" i="15"/>
  <c r="BF8" i="15"/>
  <c r="BG8" i="15"/>
  <c r="BH8" i="15"/>
  <c r="BI8" i="15"/>
  <c r="BA9" i="15"/>
  <c r="BB9" i="15"/>
  <c r="BC9" i="15"/>
  <c r="BD9" i="15"/>
  <c r="BE9" i="15"/>
  <c r="BF9" i="15"/>
  <c r="BG9" i="15"/>
  <c r="BH9" i="15"/>
  <c r="BI9" i="15"/>
  <c r="BA10" i="15"/>
  <c r="BB10" i="15"/>
  <c r="BC10" i="15"/>
  <c r="BD10" i="15"/>
  <c r="BE10" i="15"/>
  <c r="BF10" i="15"/>
  <c r="BG10" i="15"/>
  <c r="BH10" i="15"/>
  <c r="BI10" i="15"/>
  <c r="BA11" i="15"/>
  <c r="BB11" i="15"/>
  <c r="BC11" i="15"/>
  <c r="BD11" i="15"/>
  <c r="BE11" i="15"/>
  <c r="BF11" i="15"/>
  <c r="BG11" i="15"/>
  <c r="BH11" i="15"/>
  <c r="BI11" i="15"/>
  <c r="BA12" i="15"/>
  <c r="BB12" i="15"/>
  <c r="BC12" i="15"/>
  <c r="BD12" i="15"/>
  <c r="BE12" i="15"/>
  <c r="BF12" i="15"/>
  <c r="BG12" i="15"/>
  <c r="BH12" i="15"/>
  <c r="BI12" i="15"/>
  <c r="BA13" i="15"/>
  <c r="BB13" i="15"/>
  <c r="BC13" i="15"/>
  <c r="BD13" i="15"/>
  <c r="BE13" i="15"/>
  <c r="BF13" i="15"/>
  <c r="BG13" i="15"/>
  <c r="BH13" i="15"/>
  <c r="BI13" i="15"/>
  <c r="BA14" i="15"/>
  <c r="BB14" i="15"/>
  <c r="BC14" i="15"/>
  <c r="BD14" i="15"/>
  <c r="BE14" i="15"/>
  <c r="BF14" i="15"/>
  <c r="BG14" i="15"/>
  <c r="BH14" i="15"/>
  <c r="BI14" i="15"/>
  <c r="BA15" i="15"/>
  <c r="BB15" i="15"/>
  <c r="BC15" i="15"/>
  <c r="BD15" i="15"/>
  <c r="BE15" i="15"/>
  <c r="BF15" i="15"/>
  <c r="BG15" i="15"/>
  <c r="BH15" i="15"/>
  <c r="BI15" i="15"/>
  <c r="BA16" i="15"/>
  <c r="BB16" i="15"/>
  <c r="BC16" i="15"/>
  <c r="BD16" i="15"/>
  <c r="BE16" i="15"/>
  <c r="BF16" i="15"/>
  <c r="BG16" i="15"/>
  <c r="BH16" i="15"/>
  <c r="BI16" i="15"/>
  <c r="BA17" i="15"/>
  <c r="BB17" i="15"/>
  <c r="BC17" i="15"/>
  <c r="BD17" i="15"/>
  <c r="BE17" i="15"/>
  <c r="BF17" i="15"/>
  <c r="BG17" i="15"/>
  <c r="BH17" i="15"/>
  <c r="BI17" i="15"/>
  <c r="BA18" i="15"/>
  <c r="BB18" i="15"/>
  <c r="BC18" i="15"/>
  <c r="BD18" i="15"/>
  <c r="BE18" i="15"/>
  <c r="BF18" i="15"/>
  <c r="BG18" i="15"/>
  <c r="BH18" i="15"/>
  <c r="BI18" i="15"/>
  <c r="BA19" i="15"/>
  <c r="BB19" i="15"/>
  <c r="BC19" i="15"/>
  <c r="BD19" i="15"/>
  <c r="BE19" i="15"/>
  <c r="BF19" i="15"/>
  <c r="BG19" i="15"/>
  <c r="BH19" i="15"/>
  <c r="BI19" i="15"/>
  <c r="BA20" i="15"/>
  <c r="BB20" i="15"/>
  <c r="BC20" i="15"/>
  <c r="BD20" i="15"/>
  <c r="BE20" i="15"/>
  <c r="BF20" i="15"/>
  <c r="BG20" i="15"/>
  <c r="BH20" i="15"/>
  <c r="BI20" i="15"/>
  <c r="BA21" i="15"/>
  <c r="BB21" i="15"/>
  <c r="BC21" i="15"/>
  <c r="BD21" i="15"/>
  <c r="BE21" i="15"/>
  <c r="BF21" i="15"/>
  <c r="BG21" i="15"/>
  <c r="BH21" i="15"/>
  <c r="BI21" i="15"/>
  <c r="BA22" i="15"/>
  <c r="BB22" i="15"/>
  <c r="BC22" i="15"/>
  <c r="BD22" i="15"/>
  <c r="BE22" i="15"/>
  <c r="BF22" i="15"/>
  <c r="BG22" i="15"/>
  <c r="BH22" i="15"/>
  <c r="BI22" i="15"/>
  <c r="BA23" i="15"/>
  <c r="BB23" i="15"/>
  <c r="BC23" i="15"/>
  <c r="BD23" i="15"/>
  <c r="BE23" i="15"/>
  <c r="BF23" i="15"/>
  <c r="BG23" i="15"/>
  <c r="BH23" i="15"/>
  <c r="BI23" i="15"/>
  <c r="BA24" i="15"/>
  <c r="BB24" i="15"/>
  <c r="BC24" i="15"/>
  <c r="BD24" i="15"/>
  <c r="BE24" i="15"/>
  <c r="BF24" i="15"/>
  <c r="BG24" i="15"/>
  <c r="BH24" i="15"/>
  <c r="BI24" i="15"/>
  <c r="BA25" i="15"/>
  <c r="BB25" i="15"/>
  <c r="BC25" i="15"/>
  <c r="BD25" i="15"/>
  <c r="BE25" i="15"/>
  <c r="BF25" i="15"/>
  <c r="BG25" i="15"/>
  <c r="BH25" i="15"/>
  <c r="BI25" i="15"/>
  <c r="BA26" i="15"/>
  <c r="BB26" i="15"/>
  <c r="BC26" i="15"/>
  <c r="BD26" i="15"/>
  <c r="BE26" i="15"/>
  <c r="BF26" i="15"/>
  <c r="BG26" i="15"/>
  <c r="BH26" i="15"/>
  <c r="BI26" i="15"/>
  <c r="BA27" i="15"/>
  <c r="BB27" i="15"/>
  <c r="BC27" i="15"/>
  <c r="BD27" i="15"/>
  <c r="BE27" i="15"/>
  <c r="BF27" i="15"/>
  <c r="BG27" i="15"/>
  <c r="BH27" i="15"/>
  <c r="BI27" i="15"/>
  <c r="BA28" i="15"/>
  <c r="BB28" i="15"/>
  <c r="BC28" i="15"/>
  <c r="BD28" i="15"/>
  <c r="BE28" i="15"/>
  <c r="BF28" i="15"/>
  <c r="BG28" i="15"/>
  <c r="BH28" i="15"/>
  <c r="BI28" i="15"/>
  <c r="BA29" i="15"/>
  <c r="BB29" i="15"/>
  <c r="BC29" i="15"/>
  <c r="BD29" i="15"/>
  <c r="BE29" i="15"/>
  <c r="BF29" i="15"/>
  <c r="BG29" i="15"/>
  <c r="BH29" i="15"/>
  <c r="BI29" i="15"/>
  <c r="BA30" i="15"/>
  <c r="BB30" i="15"/>
  <c r="BC30" i="15"/>
  <c r="BD30" i="15"/>
  <c r="BE30" i="15"/>
  <c r="BF30" i="15"/>
  <c r="BG30" i="15"/>
  <c r="BH30" i="15"/>
  <c r="BI30" i="15"/>
  <c r="BA31" i="15"/>
  <c r="BB31" i="15"/>
  <c r="BC31" i="15"/>
  <c r="BD31" i="15"/>
  <c r="BE31" i="15"/>
  <c r="BF31" i="15"/>
  <c r="BG31" i="15"/>
  <c r="BH31" i="15"/>
  <c r="BI31" i="15"/>
  <c r="BA32" i="15"/>
  <c r="BB32" i="15"/>
  <c r="BC32" i="15"/>
  <c r="BD32" i="15"/>
  <c r="BE32" i="15"/>
  <c r="BF32" i="15"/>
  <c r="BG32" i="15"/>
  <c r="BH32" i="15"/>
  <c r="BI32" i="15"/>
  <c r="BA33" i="15"/>
  <c r="BB33" i="15"/>
  <c r="BC33" i="15"/>
  <c r="BD33" i="15"/>
  <c r="BE33" i="15"/>
  <c r="BF33" i="15"/>
  <c r="BG33" i="15"/>
  <c r="BH33" i="15"/>
  <c r="BI33" i="15"/>
  <c r="BA34" i="15"/>
  <c r="BB34" i="15"/>
  <c r="BC34" i="15"/>
  <c r="BD34" i="15"/>
  <c r="BE34" i="15"/>
  <c r="BF34" i="15"/>
  <c r="BG34" i="15"/>
  <c r="BH34" i="15"/>
  <c r="BI34" i="15"/>
  <c r="BA35" i="15"/>
  <c r="BB35" i="15"/>
  <c r="BC35" i="15"/>
  <c r="BD35" i="15"/>
  <c r="BE35" i="15"/>
  <c r="BF35" i="15"/>
  <c r="BG35" i="15"/>
  <c r="BH35" i="15"/>
  <c r="BI35" i="15"/>
  <c r="BA36" i="15"/>
  <c r="BB36" i="15"/>
  <c r="BC36" i="15"/>
  <c r="BD36" i="15"/>
  <c r="BE36" i="15"/>
  <c r="BF36" i="15"/>
  <c r="BG36" i="15"/>
  <c r="BH36" i="15"/>
  <c r="BI36" i="15"/>
  <c r="BA37" i="15"/>
  <c r="BB37" i="15"/>
  <c r="BC37" i="15"/>
  <c r="BD37" i="15"/>
  <c r="BE37" i="15"/>
  <c r="BF37" i="15"/>
  <c r="BG37" i="15"/>
  <c r="BH37" i="15"/>
  <c r="BI37" i="15"/>
  <c r="BA38" i="15"/>
  <c r="BB38" i="15"/>
  <c r="BC38" i="15"/>
  <c r="BD38" i="15"/>
  <c r="BE38" i="15"/>
  <c r="BF38" i="15"/>
  <c r="BG38" i="15"/>
  <c r="BH38" i="15"/>
  <c r="BI38" i="15"/>
  <c r="BA39" i="15"/>
  <c r="BB39" i="15"/>
  <c r="BC39" i="15"/>
  <c r="BD39" i="15"/>
  <c r="BE39" i="15"/>
  <c r="BF39" i="15"/>
  <c r="BG39" i="15"/>
  <c r="BH39" i="15"/>
  <c r="BI39" i="15"/>
  <c r="BA40" i="15"/>
  <c r="BB40" i="15"/>
  <c r="BC40" i="15"/>
  <c r="BD40" i="15"/>
  <c r="BE40" i="15"/>
  <c r="BF40" i="15"/>
  <c r="BG40" i="15"/>
  <c r="BH40" i="15"/>
  <c r="BI40" i="15"/>
  <c r="BA41" i="15"/>
  <c r="BB41" i="15"/>
  <c r="BC41" i="15"/>
  <c r="BD41" i="15"/>
  <c r="BE41" i="15"/>
  <c r="BF41" i="15"/>
  <c r="BG41" i="15"/>
  <c r="BH41" i="15"/>
  <c r="BI41" i="15"/>
  <c r="BA42" i="15"/>
  <c r="BB42" i="15"/>
  <c r="BC42" i="15"/>
  <c r="BD42" i="15"/>
  <c r="BE42" i="15"/>
  <c r="BF42" i="15"/>
  <c r="BG42" i="15"/>
  <c r="BH42" i="15"/>
  <c r="BI42" i="15"/>
  <c r="BA43" i="15"/>
  <c r="BB43" i="15"/>
  <c r="BC43" i="15"/>
  <c r="BD43" i="15"/>
  <c r="BE43" i="15"/>
  <c r="BF43" i="15"/>
  <c r="BG43" i="15"/>
  <c r="BH43" i="15"/>
  <c r="BI43" i="15"/>
  <c r="BA44" i="15"/>
  <c r="BB44" i="15"/>
  <c r="BC44" i="15"/>
  <c r="BD44" i="15"/>
  <c r="BE44" i="15"/>
  <c r="BF44" i="15"/>
  <c r="BG44" i="15"/>
  <c r="BH44" i="15"/>
  <c r="BI44" i="15"/>
  <c r="BA45" i="15"/>
  <c r="BB45" i="15"/>
  <c r="BC45" i="15"/>
  <c r="BD45" i="15"/>
  <c r="BE45" i="15"/>
  <c r="BF45" i="15"/>
  <c r="BG45" i="15"/>
  <c r="BH45" i="15"/>
  <c r="BI45" i="15"/>
  <c r="BA46" i="15"/>
  <c r="BB46" i="15"/>
  <c r="BC46" i="15"/>
  <c r="BD46" i="15"/>
  <c r="BE46" i="15"/>
  <c r="BF46" i="15"/>
  <c r="BG46" i="15"/>
  <c r="BH46" i="15"/>
  <c r="BI46" i="15"/>
  <c r="BA47" i="15"/>
  <c r="BB47" i="15"/>
  <c r="BC47" i="15"/>
  <c r="BD47" i="15"/>
  <c r="BE47" i="15"/>
  <c r="BF47" i="15"/>
  <c r="BG47" i="15"/>
  <c r="BH47" i="15"/>
  <c r="BI47" i="15"/>
  <c r="BA48" i="15"/>
  <c r="BB48" i="15"/>
  <c r="BC48" i="15"/>
  <c r="BD48" i="15"/>
  <c r="BE48" i="15"/>
  <c r="BF48" i="15"/>
  <c r="BG48" i="15"/>
  <c r="BH48" i="15"/>
  <c r="BI48" i="15"/>
  <c r="BA49" i="15"/>
  <c r="BB49" i="15"/>
  <c r="BC49" i="15"/>
  <c r="BD49" i="15"/>
  <c r="BE49" i="15"/>
  <c r="BF49" i="15"/>
  <c r="BG49" i="15"/>
  <c r="BH49" i="15"/>
  <c r="BI49" i="15"/>
  <c r="BA50" i="15"/>
  <c r="BB50" i="15"/>
  <c r="BC50" i="15"/>
  <c r="BD50" i="15"/>
  <c r="BE50" i="15"/>
  <c r="BF50" i="15"/>
  <c r="BG50" i="15"/>
  <c r="BH50" i="15"/>
  <c r="BI50" i="15"/>
  <c r="BA51" i="15"/>
  <c r="BB51" i="15"/>
  <c r="BC51" i="15"/>
  <c r="BD51" i="15"/>
  <c r="BE51" i="15"/>
  <c r="BF51" i="15"/>
  <c r="BG51" i="15"/>
  <c r="BH51" i="15"/>
  <c r="BI51" i="15"/>
  <c r="BA52" i="15"/>
  <c r="BB52" i="15"/>
  <c r="BC52" i="15"/>
  <c r="BD52" i="15"/>
  <c r="BE52" i="15"/>
  <c r="BF52" i="15"/>
  <c r="BG52" i="15"/>
  <c r="BH52" i="15"/>
  <c r="BI52" i="15"/>
  <c r="BA53" i="15"/>
  <c r="BB53" i="15"/>
  <c r="BC53" i="15"/>
  <c r="BD53" i="15"/>
  <c r="BE53" i="15"/>
  <c r="BF53" i="15"/>
  <c r="BG53" i="15"/>
  <c r="BH53" i="15"/>
  <c r="BI53" i="15"/>
  <c r="BA54" i="15"/>
  <c r="BB54" i="15"/>
  <c r="BC54" i="15"/>
  <c r="BD54" i="15"/>
  <c r="BE54" i="15"/>
  <c r="BF54" i="15"/>
  <c r="BG54" i="15"/>
  <c r="BH54" i="15"/>
  <c r="BI54" i="15"/>
  <c r="BA55" i="15"/>
  <c r="BB55" i="15"/>
  <c r="BC55" i="15"/>
  <c r="BD55" i="15"/>
  <c r="BE55" i="15"/>
  <c r="BF55" i="15"/>
  <c r="BG55" i="15"/>
  <c r="BH55" i="15"/>
  <c r="BI55" i="15"/>
  <c r="BA56" i="15"/>
  <c r="BB56" i="15"/>
  <c r="BC56" i="15"/>
  <c r="BD56" i="15"/>
  <c r="BE56" i="15"/>
  <c r="BF56" i="15"/>
  <c r="BG56" i="15"/>
  <c r="BH56" i="15"/>
  <c r="BI56" i="15"/>
  <c r="BA57" i="15"/>
  <c r="BB57" i="15"/>
  <c r="BC57" i="15"/>
  <c r="BD57" i="15"/>
  <c r="BE57" i="15"/>
  <c r="BF57" i="15"/>
  <c r="BG57" i="15"/>
  <c r="BH57" i="15"/>
  <c r="BI57" i="15"/>
  <c r="BA58" i="15"/>
  <c r="BB58" i="15"/>
  <c r="BC58" i="15"/>
  <c r="BD58" i="15"/>
  <c r="BE58" i="15"/>
  <c r="BF58" i="15"/>
  <c r="BG58" i="15"/>
  <c r="BH58" i="15"/>
  <c r="BI58" i="15"/>
  <c r="BA59" i="15"/>
  <c r="BB59" i="15"/>
  <c r="BC59" i="15"/>
  <c r="BD59" i="15"/>
  <c r="BE59" i="15"/>
  <c r="BF59" i="15"/>
  <c r="BG59" i="15"/>
  <c r="BH59" i="15"/>
  <c r="BI59" i="15"/>
  <c r="BA60" i="15"/>
  <c r="BB60" i="15"/>
  <c r="BC60" i="15"/>
  <c r="BD60" i="15"/>
  <c r="BE60" i="15"/>
  <c r="BF60" i="15"/>
  <c r="BG60" i="15"/>
  <c r="BH60" i="15"/>
  <c r="BI60" i="15"/>
  <c r="BA61" i="15"/>
  <c r="BB61" i="15"/>
  <c r="BC61" i="15"/>
  <c r="BD61" i="15"/>
  <c r="BE61" i="15"/>
  <c r="BF61" i="15"/>
  <c r="BG61" i="15"/>
  <c r="BH61" i="15"/>
  <c r="BI61" i="15"/>
  <c r="BA62" i="15"/>
  <c r="BB62" i="15"/>
  <c r="BC62" i="15"/>
  <c r="BD62" i="15"/>
  <c r="BE62" i="15"/>
  <c r="BF62" i="15"/>
  <c r="BG62" i="15"/>
  <c r="BH62" i="15"/>
  <c r="BI62" i="15"/>
  <c r="BA63" i="15"/>
  <c r="BB63" i="15"/>
  <c r="BC63" i="15"/>
  <c r="BD63" i="15"/>
  <c r="BE63" i="15"/>
  <c r="BF63" i="15"/>
  <c r="BG63" i="15"/>
  <c r="BH63" i="15"/>
  <c r="BI63" i="15"/>
  <c r="BA64" i="15"/>
  <c r="BB64" i="15"/>
  <c r="BC64" i="15"/>
  <c r="BD64" i="15"/>
  <c r="BE64" i="15"/>
  <c r="BF64" i="15"/>
  <c r="BG64" i="15"/>
  <c r="BH64" i="15"/>
  <c r="BI64" i="15"/>
  <c r="BA65" i="15"/>
  <c r="BB65" i="15"/>
  <c r="BC65" i="15"/>
  <c r="BD65" i="15"/>
  <c r="BE65" i="15"/>
  <c r="BF65" i="15"/>
  <c r="BG65" i="15"/>
  <c r="BH65" i="15"/>
  <c r="BI65" i="15"/>
  <c r="BA66" i="15"/>
  <c r="BB66" i="15"/>
  <c r="BC66" i="15"/>
  <c r="BD66" i="15"/>
  <c r="BE66" i="15"/>
  <c r="BF66" i="15"/>
  <c r="BG66" i="15"/>
  <c r="BH66" i="15"/>
  <c r="BI66" i="15"/>
  <c r="BA67" i="15"/>
  <c r="BB67" i="15"/>
  <c r="BC67" i="15"/>
  <c r="BD67" i="15"/>
  <c r="BE67" i="15"/>
  <c r="BF67" i="15"/>
  <c r="BG67" i="15"/>
  <c r="BH67" i="15"/>
  <c r="BI67" i="15"/>
  <c r="BA68" i="15"/>
  <c r="BB68" i="15"/>
  <c r="BC68" i="15"/>
  <c r="BD68" i="15"/>
  <c r="BE68" i="15"/>
  <c r="BF68" i="15"/>
  <c r="BG68" i="15"/>
  <c r="BH68" i="15"/>
  <c r="BI68" i="15"/>
  <c r="BA69" i="15"/>
  <c r="BB69" i="15"/>
  <c r="BC69" i="15"/>
  <c r="BD69" i="15"/>
  <c r="BE69" i="15"/>
  <c r="BF69" i="15"/>
  <c r="BG69" i="15"/>
  <c r="BH69" i="15"/>
  <c r="BI69" i="15"/>
  <c r="BA70" i="15"/>
  <c r="BB70" i="15"/>
  <c r="BC70" i="15"/>
  <c r="BD70" i="15"/>
  <c r="BE70" i="15"/>
  <c r="BF70" i="15"/>
  <c r="BG70" i="15"/>
  <c r="BH70" i="15"/>
  <c r="BI70" i="15"/>
  <c r="BA71" i="15"/>
  <c r="BB71" i="15"/>
  <c r="BC71" i="15"/>
  <c r="BD71" i="15"/>
  <c r="BE71" i="15"/>
  <c r="BF71" i="15"/>
  <c r="BG71" i="15"/>
  <c r="BH71" i="15"/>
  <c r="BI71" i="15"/>
  <c r="BA72" i="15"/>
  <c r="BB72" i="15"/>
  <c r="BC72" i="15"/>
  <c r="BD72" i="15"/>
  <c r="BE72" i="15"/>
  <c r="BF72" i="15"/>
  <c r="BG72" i="15"/>
  <c r="BH72" i="15"/>
  <c r="BI72" i="15"/>
  <c r="BA73" i="15"/>
  <c r="BB73" i="15"/>
  <c r="BC73" i="15"/>
  <c r="BD73" i="15"/>
  <c r="BE73" i="15"/>
  <c r="BF73" i="15"/>
  <c r="BG73" i="15"/>
  <c r="BH73" i="15"/>
  <c r="BI73" i="15"/>
  <c r="BA74" i="15"/>
  <c r="BB74" i="15"/>
  <c r="BC74" i="15"/>
  <c r="BD74" i="15"/>
  <c r="BE74" i="15"/>
  <c r="BF74" i="15"/>
  <c r="BG74" i="15"/>
  <c r="BH74" i="15"/>
  <c r="BI74" i="15"/>
  <c r="BA75" i="15"/>
  <c r="BB75" i="15"/>
  <c r="BC75" i="15"/>
  <c r="BD75" i="15"/>
  <c r="BE75" i="15"/>
  <c r="BF75" i="15"/>
  <c r="BG75" i="15"/>
  <c r="BH75" i="15"/>
  <c r="BI75" i="15"/>
  <c r="BA76" i="15"/>
  <c r="BB76" i="15"/>
  <c r="BC76" i="15"/>
  <c r="BD76" i="15"/>
  <c r="BE76" i="15"/>
  <c r="BF76" i="15"/>
  <c r="BG76" i="15"/>
  <c r="BH76" i="15"/>
  <c r="BI76" i="15"/>
  <c r="BA77" i="15"/>
  <c r="BB77" i="15"/>
  <c r="BC77" i="15"/>
  <c r="BD77" i="15"/>
  <c r="BE77" i="15"/>
  <c r="BF77" i="15"/>
  <c r="BG77" i="15"/>
  <c r="BH77" i="15"/>
  <c r="BI77" i="15"/>
  <c r="BA78" i="15"/>
  <c r="BB78" i="15"/>
  <c r="BC78" i="15"/>
  <c r="BD78" i="15"/>
  <c r="BE78" i="15"/>
  <c r="BF78" i="15"/>
  <c r="BG78" i="15"/>
  <c r="BH78" i="15"/>
  <c r="BI78" i="15"/>
  <c r="BA79" i="15"/>
  <c r="BB79" i="15"/>
  <c r="BC79" i="15"/>
  <c r="BD79" i="15"/>
  <c r="BE79" i="15"/>
  <c r="BF79" i="15"/>
  <c r="BG79" i="15"/>
  <c r="BH79" i="15"/>
  <c r="BI79" i="15"/>
  <c r="BA80" i="15"/>
  <c r="BB80" i="15"/>
  <c r="BC80" i="15"/>
  <c r="BD80" i="15"/>
  <c r="BE80" i="15"/>
  <c r="BF80" i="15"/>
  <c r="BG80" i="15"/>
  <c r="BH80" i="15"/>
  <c r="BI80" i="15"/>
  <c r="BA81" i="15"/>
  <c r="BB81" i="15"/>
  <c r="BC81" i="15"/>
  <c r="BD81" i="15"/>
  <c r="BE81" i="15"/>
  <c r="BF81" i="15"/>
  <c r="BG81" i="15"/>
  <c r="BH81" i="15"/>
  <c r="BI81" i="15"/>
  <c r="BA82" i="15"/>
  <c r="BB82" i="15"/>
  <c r="BC82" i="15"/>
  <c r="BD82" i="15"/>
  <c r="BE82" i="15"/>
  <c r="BF82" i="15"/>
  <c r="BG82" i="15"/>
  <c r="BH82" i="15"/>
  <c r="BI82" i="15"/>
  <c r="BA83" i="15"/>
  <c r="BB83" i="15"/>
  <c r="BC83" i="15"/>
  <c r="BD83" i="15"/>
  <c r="BE83" i="15"/>
  <c r="BF83" i="15"/>
  <c r="BG83" i="15"/>
  <c r="BH83" i="15"/>
  <c r="BI83" i="15"/>
  <c r="BA84" i="15"/>
  <c r="BB84" i="15"/>
  <c r="BC84" i="15"/>
  <c r="BD84" i="15"/>
  <c r="BE84" i="15"/>
  <c r="BF84" i="15"/>
  <c r="BG84" i="15"/>
  <c r="BH84" i="15"/>
  <c r="BI84" i="15"/>
  <c r="BA85" i="15"/>
  <c r="BB85" i="15"/>
  <c r="BC85" i="15"/>
  <c r="BD85" i="15"/>
  <c r="BE85" i="15"/>
  <c r="BF85" i="15"/>
  <c r="BG85" i="15"/>
  <c r="BH85" i="15"/>
  <c r="BI85" i="15"/>
  <c r="BA86" i="15"/>
  <c r="BB86" i="15"/>
  <c r="BC86" i="15"/>
  <c r="BD86" i="15"/>
  <c r="BE86" i="15"/>
  <c r="BF86" i="15"/>
  <c r="BG86" i="15"/>
  <c r="BH86" i="15"/>
  <c r="BI86" i="15"/>
  <c r="BA87" i="15"/>
  <c r="BB87" i="15"/>
  <c r="BC87" i="15"/>
  <c r="BD87" i="15"/>
  <c r="BE87" i="15"/>
  <c r="BF87" i="15"/>
  <c r="BG87" i="15"/>
  <c r="BH87" i="15"/>
  <c r="BI87" i="15"/>
  <c r="BA88" i="15"/>
  <c r="BB88" i="15"/>
  <c r="BC88" i="15"/>
  <c r="BD88" i="15"/>
  <c r="BE88" i="15"/>
  <c r="BF88" i="15"/>
  <c r="BG88" i="15"/>
  <c r="BH88" i="15"/>
  <c r="BI88" i="15"/>
  <c r="BA89" i="15"/>
  <c r="BB89" i="15"/>
  <c r="BC89" i="15"/>
  <c r="BD89" i="15"/>
  <c r="BE89" i="15"/>
  <c r="BF89" i="15"/>
  <c r="BG89" i="15"/>
  <c r="BH89" i="15"/>
  <c r="BI89" i="15"/>
  <c r="BA90" i="15"/>
  <c r="BB90" i="15"/>
  <c r="BC90" i="15"/>
  <c r="BD90" i="15"/>
  <c r="BE90" i="15"/>
  <c r="BF90" i="15"/>
  <c r="BG90" i="15"/>
  <c r="BH90" i="15"/>
  <c r="BI90" i="15"/>
  <c r="BA91" i="15"/>
  <c r="BB91" i="15"/>
  <c r="BC91" i="15"/>
  <c r="BD91" i="15"/>
  <c r="BE91" i="15"/>
  <c r="BF91" i="15"/>
  <c r="BG91" i="15"/>
  <c r="BH91" i="15"/>
  <c r="BI91" i="15"/>
  <c r="BA92" i="15"/>
  <c r="BB92" i="15"/>
  <c r="BC92" i="15"/>
  <c r="BD92" i="15"/>
  <c r="BE92" i="15"/>
  <c r="BF92" i="15"/>
  <c r="BG92" i="15"/>
  <c r="BH92" i="15"/>
  <c r="BI92" i="15"/>
  <c r="BA93" i="15"/>
  <c r="BB93" i="15"/>
  <c r="BC93" i="15"/>
  <c r="BD93" i="15"/>
  <c r="BE93" i="15"/>
  <c r="BF93" i="15"/>
  <c r="BG93" i="15"/>
  <c r="BH93" i="15"/>
  <c r="BI93" i="15"/>
  <c r="BA94" i="15"/>
  <c r="BB94" i="15"/>
  <c r="BC94" i="15"/>
  <c r="BD94" i="15"/>
  <c r="BE94" i="15"/>
  <c r="BF94" i="15"/>
  <c r="BG94" i="15"/>
  <c r="BH94" i="15"/>
  <c r="BI94" i="15"/>
  <c r="BA95" i="15"/>
  <c r="BB95" i="15"/>
  <c r="BC95" i="15"/>
  <c r="BD95" i="15"/>
  <c r="BE95" i="15"/>
  <c r="BF95" i="15"/>
  <c r="BG95" i="15"/>
  <c r="BH95" i="15"/>
  <c r="BI95" i="15"/>
  <c r="BA96" i="15"/>
  <c r="BB96" i="15"/>
  <c r="BC96" i="15"/>
  <c r="BD96" i="15"/>
  <c r="BE96" i="15"/>
  <c r="BF96" i="15"/>
  <c r="BG96" i="15"/>
  <c r="BH96" i="15"/>
  <c r="BI96" i="15"/>
  <c r="BA97" i="15"/>
  <c r="BB97" i="15"/>
  <c r="BC97" i="15"/>
  <c r="BD97" i="15"/>
  <c r="BE97" i="15"/>
  <c r="BF97" i="15"/>
  <c r="BG97" i="15"/>
  <c r="BH97" i="15"/>
  <c r="BI97" i="15"/>
  <c r="BA98" i="15"/>
  <c r="BB98" i="15"/>
  <c r="BC98" i="15"/>
  <c r="BD98" i="15"/>
  <c r="BE98" i="15"/>
  <c r="BF98" i="15"/>
  <c r="BG98" i="15"/>
  <c r="BH98" i="15"/>
  <c r="BI98" i="15"/>
  <c r="BA99" i="15"/>
  <c r="BB99" i="15"/>
  <c r="BC99" i="15"/>
  <c r="BD99" i="15"/>
  <c r="BE99" i="15"/>
  <c r="BF99" i="15"/>
  <c r="BG99" i="15"/>
  <c r="BH99" i="15"/>
  <c r="BI99" i="15"/>
  <c r="BA100" i="15"/>
  <c r="BB100" i="15"/>
  <c r="BC100" i="15"/>
  <c r="BD100" i="15"/>
  <c r="BE100" i="15"/>
  <c r="BF100" i="15"/>
  <c r="BG100" i="15"/>
  <c r="BH100" i="15"/>
  <c r="BI100" i="15"/>
  <c r="BA101" i="15"/>
  <c r="BB101" i="15"/>
  <c r="BC101" i="15"/>
  <c r="BD101" i="15"/>
  <c r="BE101" i="15"/>
  <c r="BF101" i="15"/>
  <c r="BG101" i="15"/>
  <c r="BH101" i="15"/>
  <c r="BI101" i="15"/>
  <c r="BA102" i="15"/>
  <c r="BB102" i="15"/>
  <c r="BC102" i="15"/>
  <c r="BD102" i="15"/>
  <c r="BE102" i="15"/>
  <c r="BF102" i="15"/>
  <c r="BG102" i="15"/>
  <c r="BH102" i="15"/>
  <c r="BI102" i="15"/>
  <c r="BA103" i="15"/>
  <c r="BB103" i="15"/>
  <c r="BC103" i="15"/>
  <c r="BD103" i="15"/>
  <c r="BE103" i="15"/>
  <c r="BF103" i="15"/>
  <c r="BG103" i="15"/>
  <c r="BH103" i="15"/>
  <c r="BI103" i="15"/>
  <c r="BA104" i="15"/>
  <c r="BB104" i="15"/>
  <c r="BC104" i="15"/>
  <c r="BD104" i="15"/>
  <c r="BE104" i="15"/>
  <c r="BF104" i="15"/>
  <c r="BG104" i="15"/>
  <c r="BH104" i="15"/>
  <c r="BI104" i="15"/>
  <c r="BA105" i="15"/>
  <c r="BB105" i="15"/>
  <c r="BC105" i="15"/>
  <c r="BD105" i="15"/>
  <c r="BE105" i="15"/>
  <c r="BF105" i="15"/>
  <c r="BG105" i="15"/>
  <c r="BH105" i="15"/>
  <c r="BI105" i="15"/>
  <c r="BB6" i="15"/>
  <c r="BC6" i="15"/>
  <c r="BD6" i="15"/>
  <c r="BE6" i="15"/>
  <c r="BF6" i="15"/>
  <c r="BG6" i="15"/>
  <c r="BH6" i="15"/>
  <c r="BI6" i="15"/>
  <c r="BA6" i="15"/>
  <c r="B252" i="17"/>
  <c r="B251" i="17"/>
  <c r="B250" i="17"/>
  <c r="B249" i="17"/>
  <c r="B248" i="17"/>
  <c r="B247" i="17"/>
  <c r="B246" i="17"/>
  <c r="B245" i="17"/>
  <c r="B244" i="17"/>
  <c r="B243" i="17"/>
  <c r="B242" i="17"/>
  <c r="B241" i="17"/>
  <c r="B240" i="17"/>
  <c r="B239" i="17"/>
  <c r="B238" i="17"/>
  <c r="B237" i="17"/>
  <c r="B236" i="17"/>
  <c r="B235" i="17"/>
  <c r="B234" i="17"/>
  <c r="B233" i="17"/>
  <c r="B232" i="17"/>
  <c r="B231" i="17"/>
  <c r="B230" i="17"/>
  <c r="B229" i="17"/>
  <c r="B228" i="17"/>
  <c r="B227" i="17"/>
  <c r="B226" i="17"/>
  <c r="B225" i="17"/>
  <c r="B224" i="17"/>
  <c r="B223" i="17"/>
  <c r="B222" i="17"/>
  <c r="B221" i="17"/>
  <c r="B220" i="17"/>
  <c r="B219" i="17"/>
  <c r="B218" i="17"/>
  <c r="B217" i="17"/>
  <c r="B216" i="17"/>
  <c r="B215" i="17"/>
  <c r="B214" i="17"/>
  <c r="B213" i="17"/>
  <c r="B212" i="17"/>
  <c r="B211" i="17"/>
  <c r="B210" i="17"/>
  <c r="B209" i="17"/>
  <c r="B208" i="17"/>
  <c r="B207" i="17"/>
  <c r="B206" i="17"/>
  <c r="B205" i="17"/>
  <c r="B204" i="17"/>
  <c r="B203" i="17"/>
  <c r="B202" i="17"/>
  <c r="B201" i="17"/>
  <c r="B200" i="17"/>
  <c r="B199" i="17"/>
  <c r="B198" i="17"/>
  <c r="B197" i="17"/>
  <c r="B196" i="17"/>
  <c r="B195" i="17"/>
  <c r="B194" i="17"/>
  <c r="B193" i="17"/>
  <c r="B192" i="17"/>
  <c r="B191" i="17"/>
  <c r="B190" i="17"/>
  <c r="B189" i="17"/>
  <c r="B188" i="17"/>
  <c r="B187" i="17"/>
  <c r="B186" i="17"/>
  <c r="B185" i="17"/>
  <c r="B184" i="17"/>
  <c r="B183" i="17"/>
  <c r="B182" i="17"/>
  <c r="B181" i="17"/>
  <c r="B180" i="17"/>
  <c r="B179" i="17"/>
  <c r="B178" i="17"/>
  <c r="B177" i="17"/>
  <c r="B176" i="17"/>
  <c r="B175" i="17"/>
  <c r="B174" i="17"/>
  <c r="B173" i="17"/>
  <c r="B172" i="17"/>
  <c r="B171" i="17"/>
  <c r="B170" i="17"/>
  <c r="B169" i="17"/>
  <c r="B168" i="17"/>
  <c r="B167" i="17"/>
  <c r="B166" i="17"/>
  <c r="B165" i="17"/>
  <c r="B164" i="17"/>
  <c r="B163" i="17"/>
  <c r="B162" i="17"/>
  <c r="B161" i="17"/>
  <c r="B160" i="17"/>
  <c r="B159" i="17"/>
  <c r="B158" i="17"/>
  <c r="B157" i="17"/>
  <c r="B156" i="17"/>
  <c r="B155" i="17"/>
  <c r="B154" i="17"/>
  <c r="B153" i="17"/>
  <c r="B152" i="17"/>
  <c r="B151" i="17"/>
  <c r="B150" i="17"/>
  <c r="B149" i="17"/>
  <c r="B148" i="17"/>
  <c r="B147" i="17"/>
  <c r="B146" i="17"/>
  <c r="B145" i="17"/>
  <c r="B144" i="17"/>
  <c r="B143" i="17"/>
  <c r="B142" i="17"/>
  <c r="B141" i="17"/>
  <c r="B140" i="17"/>
  <c r="B139" i="17"/>
  <c r="B138" i="17"/>
  <c r="B137" i="17"/>
  <c r="B136" i="17"/>
  <c r="B135" i="17"/>
  <c r="B134" i="17"/>
  <c r="B133" i="17"/>
  <c r="B132" i="17"/>
  <c r="B131" i="17"/>
  <c r="B130" i="17"/>
  <c r="B129" i="17"/>
  <c r="B128" i="17"/>
  <c r="B127" i="17"/>
  <c r="B126" i="17"/>
  <c r="B125" i="17"/>
  <c r="B124" i="17"/>
  <c r="B123" i="17"/>
  <c r="B122" i="17"/>
  <c r="B121" i="17"/>
  <c r="B120" i="17"/>
  <c r="B119" i="17"/>
  <c r="B118" i="17"/>
  <c r="B117" i="17"/>
  <c r="B116" i="17"/>
  <c r="B115" i="17"/>
  <c r="B114" i="17"/>
  <c r="B113" i="17"/>
  <c r="B112" i="17"/>
  <c r="B111" i="17"/>
  <c r="B110" i="17"/>
  <c r="B109" i="17"/>
  <c r="B108" i="17"/>
  <c r="B107" i="17"/>
  <c r="B106" i="17"/>
  <c r="B105" i="17"/>
  <c r="B104" i="17"/>
  <c r="B103" i="17"/>
  <c r="B102" i="17"/>
  <c r="B101" i="17"/>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C19" i="17"/>
  <c r="C28" i="17" s="1"/>
  <c r="B19" i="17"/>
  <c r="C18" i="17"/>
  <c r="C27" i="17" s="1"/>
  <c r="B18" i="17"/>
  <c r="C17" i="17"/>
  <c r="C26" i="17" s="1"/>
  <c r="C35" i="17" s="1"/>
  <c r="B17" i="17"/>
  <c r="C16" i="17"/>
  <c r="B16" i="17"/>
  <c r="C15" i="17"/>
  <c r="C24" i="17" s="1"/>
  <c r="B15" i="17"/>
  <c r="C14" i="17"/>
  <c r="C23" i="17" s="1"/>
  <c r="C32" i="17" s="1"/>
  <c r="C41" i="17" s="1"/>
  <c r="B14" i="17"/>
  <c r="C13" i="17"/>
  <c r="C22" i="17" s="1"/>
  <c r="B13" i="17"/>
  <c r="C12" i="17"/>
  <c r="C21" i="17" s="1"/>
  <c r="B12" i="17"/>
  <c r="C11" i="17"/>
  <c r="B11" i="17"/>
  <c r="B10" i="17"/>
  <c r="B9" i="17"/>
  <c r="B8" i="17"/>
  <c r="B7" i="17"/>
  <c r="B6" i="17"/>
  <c r="B5" i="17"/>
  <c r="B4" i="17"/>
  <c r="B3" i="17"/>
  <c r="B2" i="17"/>
  <c r="AP199" i="15" l="1"/>
  <c r="AZ199" i="15" s="1"/>
  <c r="AP191" i="15"/>
  <c r="AZ191" i="15" s="1"/>
  <c r="AP111" i="15"/>
  <c r="AZ111" i="15" s="1"/>
  <c r="AP109" i="15"/>
  <c r="AZ109" i="15" s="1"/>
  <c r="AP114" i="15"/>
  <c r="AZ114" i="15" s="1"/>
  <c r="AP106" i="15"/>
  <c r="AZ106" i="15" s="1"/>
  <c r="AH106" i="15"/>
  <c r="AM106" i="15"/>
  <c r="AP119" i="15"/>
  <c r="AZ119" i="15" s="1"/>
  <c r="AK106" i="15"/>
  <c r="BN10" i="15"/>
  <c r="AP203" i="15"/>
  <c r="AZ203" i="15" s="1"/>
  <c r="AH203" i="15"/>
  <c r="AP195" i="15"/>
  <c r="AZ195" i="15" s="1"/>
  <c r="AH195" i="15"/>
  <c r="AP187" i="15"/>
  <c r="AZ187" i="15" s="1"/>
  <c r="AH187" i="15"/>
  <c r="AP179" i="15"/>
  <c r="AZ179" i="15" s="1"/>
  <c r="AH179" i="15"/>
  <c r="AP171" i="15"/>
  <c r="AZ171" i="15" s="1"/>
  <c r="AH171" i="15"/>
  <c r="AP163" i="15"/>
  <c r="AZ163" i="15" s="1"/>
  <c r="AH163" i="15"/>
  <c r="AP155" i="15"/>
  <c r="AZ155" i="15" s="1"/>
  <c r="AH155" i="15"/>
  <c r="AH147" i="15"/>
  <c r="AP139" i="15"/>
  <c r="AZ139" i="15" s="1"/>
  <c r="AH139" i="15"/>
  <c r="AP131" i="15"/>
  <c r="AZ131" i="15" s="1"/>
  <c r="AH131" i="15"/>
  <c r="AP123" i="15"/>
  <c r="AZ123" i="15" s="1"/>
  <c r="AH123" i="15"/>
  <c r="AP115" i="15"/>
  <c r="AZ115" i="15" s="1"/>
  <c r="AH115" i="15"/>
  <c r="AP107" i="15"/>
  <c r="AZ107" i="15" s="1"/>
  <c r="AH107" i="15"/>
  <c r="AP202" i="15"/>
  <c r="AZ202" i="15" s="1"/>
  <c r="AH202" i="15"/>
  <c r="AP194" i="15"/>
  <c r="AZ194" i="15" s="1"/>
  <c r="AH194" i="15"/>
  <c r="AP186" i="15"/>
  <c r="AZ186" i="15" s="1"/>
  <c r="AH186" i="15"/>
  <c r="AP178" i="15"/>
  <c r="AZ178" i="15" s="1"/>
  <c r="AH178" i="15"/>
  <c r="AP170" i="15"/>
  <c r="AZ170" i="15" s="1"/>
  <c r="AH170" i="15"/>
  <c r="AP162" i="15"/>
  <c r="AZ162" i="15" s="1"/>
  <c r="AH162" i="15"/>
  <c r="AP154" i="15"/>
  <c r="AZ154" i="15" s="1"/>
  <c r="AH154" i="15"/>
  <c r="AP146" i="15"/>
  <c r="AZ146" i="15" s="1"/>
  <c r="AH146" i="15"/>
  <c r="AP138" i="15"/>
  <c r="AZ138" i="15" s="1"/>
  <c r="AH138" i="15"/>
  <c r="AP130" i="15"/>
  <c r="AZ130" i="15" s="1"/>
  <c r="AH130" i="15"/>
  <c r="AP122" i="15"/>
  <c r="AZ122" i="15" s="1"/>
  <c r="AH114" i="15"/>
  <c r="AP201" i="15"/>
  <c r="AZ201" i="15" s="1"/>
  <c r="AH201" i="15"/>
  <c r="AH193" i="15"/>
  <c r="AH185" i="15"/>
  <c r="AH177" i="15"/>
  <c r="AP169" i="15"/>
  <c r="AZ169" i="15" s="1"/>
  <c r="AH169" i="15"/>
  <c r="AP161" i="15"/>
  <c r="AZ161" i="15" s="1"/>
  <c r="AH161" i="15"/>
  <c r="AP153" i="15"/>
  <c r="AZ153" i="15" s="1"/>
  <c r="AH153" i="15"/>
  <c r="AP145" i="15"/>
  <c r="AZ145" i="15" s="1"/>
  <c r="AH145" i="15"/>
  <c r="AP137" i="15"/>
  <c r="AZ137" i="15" s="1"/>
  <c r="AH137" i="15"/>
  <c r="AH129" i="15"/>
  <c r="AH121" i="15"/>
  <c r="AH113" i="15"/>
  <c r="AP113" i="15"/>
  <c r="AZ113" i="15" s="1"/>
  <c r="AP149" i="15"/>
  <c r="AZ149" i="15" s="1"/>
  <c r="AP141" i="15"/>
  <c r="AZ141" i="15" s="1"/>
  <c r="AP133" i="15"/>
  <c r="AZ133" i="15" s="1"/>
  <c r="AP125" i="15"/>
  <c r="AZ125" i="15" s="1"/>
  <c r="AP117" i="15"/>
  <c r="AZ117" i="15" s="1"/>
  <c r="AH122" i="15"/>
  <c r="AP112" i="15"/>
  <c r="AZ112" i="15" s="1"/>
  <c r="AP198" i="15"/>
  <c r="AZ198" i="15" s="1"/>
  <c r="AH198" i="15"/>
  <c r="AP190" i="15"/>
  <c r="AZ190" i="15" s="1"/>
  <c r="AH190" i="15"/>
  <c r="AP182" i="15"/>
  <c r="AZ182" i="15" s="1"/>
  <c r="AH182" i="15"/>
  <c r="AP174" i="15"/>
  <c r="AZ174" i="15" s="1"/>
  <c r="AH174" i="15"/>
  <c r="AP166" i="15"/>
  <c r="AZ166" i="15" s="1"/>
  <c r="AH166" i="15"/>
  <c r="AP158" i="15"/>
  <c r="AZ158" i="15" s="1"/>
  <c r="AH158" i="15"/>
  <c r="AP150" i="15"/>
  <c r="AZ150" i="15" s="1"/>
  <c r="AH150" i="15"/>
  <c r="AH142" i="15"/>
  <c r="AP134" i="15"/>
  <c r="AZ134" i="15" s="1"/>
  <c r="AH134" i="15"/>
  <c r="AP126" i="15"/>
  <c r="AZ126" i="15" s="1"/>
  <c r="AH126" i="15"/>
  <c r="AH118" i="15"/>
  <c r="AP110" i="15"/>
  <c r="AZ110" i="15" s="1"/>
  <c r="AH110" i="15"/>
  <c r="AP200" i="15"/>
  <c r="AZ200" i="15" s="1"/>
  <c r="AH200" i="15"/>
  <c r="AP192" i="15"/>
  <c r="AZ192" i="15" s="1"/>
  <c r="AH192" i="15"/>
  <c r="AP184" i="15"/>
  <c r="AZ184" i="15" s="1"/>
  <c r="AH184" i="15"/>
  <c r="AP176" i="15"/>
  <c r="AZ176" i="15" s="1"/>
  <c r="AH176" i="15"/>
  <c r="AP168" i="15"/>
  <c r="AZ168" i="15" s="1"/>
  <c r="AH168" i="15"/>
  <c r="AP160" i="15"/>
  <c r="AZ160" i="15" s="1"/>
  <c r="AH160" i="15"/>
  <c r="AP152" i="15"/>
  <c r="AZ152" i="15" s="1"/>
  <c r="AH152" i="15"/>
  <c r="AH144" i="15"/>
  <c r="AP136" i="15"/>
  <c r="AZ136" i="15" s="1"/>
  <c r="AH136" i="15"/>
  <c r="AP128" i="15"/>
  <c r="AZ128" i="15" s="1"/>
  <c r="AH128" i="15"/>
  <c r="AP120" i="15"/>
  <c r="AZ120" i="15" s="1"/>
  <c r="AH120" i="15"/>
  <c r="AH112" i="15"/>
  <c r="AH205" i="15"/>
  <c r="AP197" i="15"/>
  <c r="AZ197" i="15" s="1"/>
  <c r="AH197" i="15"/>
  <c r="AP189" i="15"/>
  <c r="AZ189" i="15" s="1"/>
  <c r="AH189" i="15"/>
  <c r="AP181" i="15"/>
  <c r="AZ181" i="15" s="1"/>
  <c r="AH181" i="15"/>
  <c r="AP173" i="15"/>
  <c r="AZ173" i="15" s="1"/>
  <c r="AH173" i="15"/>
  <c r="AP165" i="15"/>
  <c r="AZ165" i="15" s="1"/>
  <c r="AH165" i="15"/>
  <c r="AP157" i="15"/>
  <c r="AZ157" i="15" s="1"/>
  <c r="AH157" i="15"/>
  <c r="AH149" i="15"/>
  <c r="AH141" i="15"/>
  <c r="AH133" i="15"/>
  <c r="AH125" i="15"/>
  <c r="AH117" i="15"/>
  <c r="AH109" i="15"/>
  <c r="AH199" i="15"/>
  <c r="AH191" i="15"/>
  <c r="AP183" i="15"/>
  <c r="AZ183" i="15" s="1"/>
  <c r="AH183" i="15"/>
  <c r="AH175" i="15"/>
  <c r="AP167" i="15"/>
  <c r="AZ167" i="15" s="1"/>
  <c r="AH167" i="15"/>
  <c r="AP159" i="15"/>
  <c r="AZ159" i="15" s="1"/>
  <c r="AH159" i="15"/>
  <c r="AP151" i="15"/>
  <c r="AZ151" i="15" s="1"/>
  <c r="AH151" i="15"/>
  <c r="AP143" i="15"/>
  <c r="AZ143" i="15" s="1"/>
  <c r="AH143" i="15"/>
  <c r="AP135" i="15"/>
  <c r="AZ135" i="15" s="1"/>
  <c r="AH135" i="15"/>
  <c r="AP127" i="15"/>
  <c r="AZ127" i="15" s="1"/>
  <c r="AH127" i="15"/>
  <c r="AH119" i="15"/>
  <c r="AH111" i="15"/>
  <c r="AP204" i="15"/>
  <c r="AZ204" i="15" s="1"/>
  <c r="AH204" i="15"/>
  <c r="AP196" i="15"/>
  <c r="AZ196" i="15" s="1"/>
  <c r="AH196" i="15"/>
  <c r="AP188" i="15"/>
  <c r="AZ188" i="15" s="1"/>
  <c r="AH188" i="15"/>
  <c r="AP180" i="15"/>
  <c r="AZ180" i="15" s="1"/>
  <c r="AH180" i="15"/>
  <c r="AP172" i="15"/>
  <c r="AZ172" i="15" s="1"/>
  <c r="AH172" i="15"/>
  <c r="AP164" i="15"/>
  <c r="AZ164" i="15" s="1"/>
  <c r="AH164" i="15"/>
  <c r="AP156" i="15"/>
  <c r="AZ156" i="15" s="1"/>
  <c r="AH156" i="15"/>
  <c r="AP148" i="15"/>
  <c r="AZ148" i="15" s="1"/>
  <c r="AH148" i="15"/>
  <c r="AP140" i="15"/>
  <c r="AZ140" i="15" s="1"/>
  <c r="AH140" i="15"/>
  <c r="AP132" i="15"/>
  <c r="AZ132" i="15" s="1"/>
  <c r="AH132" i="15"/>
  <c r="AP124" i="15"/>
  <c r="AZ124" i="15" s="1"/>
  <c r="AH124" i="15"/>
  <c r="AP116" i="15"/>
  <c r="AZ116" i="15" s="1"/>
  <c r="AH116" i="15"/>
  <c r="AP108" i="15"/>
  <c r="AZ108" i="15" s="1"/>
  <c r="AH108" i="15"/>
  <c r="AP147" i="15"/>
  <c r="AZ147" i="15" s="1"/>
  <c r="AP205" i="15"/>
  <c r="AZ205" i="15" s="1"/>
  <c r="AP142" i="15"/>
  <c r="AZ142" i="15" s="1"/>
  <c r="AM107" i="15"/>
  <c r="AP144" i="15"/>
  <c r="AZ144" i="15" s="1"/>
  <c r="AL187" i="15"/>
  <c r="AL179" i="15"/>
  <c r="AL171" i="15"/>
  <c r="AL163" i="15"/>
  <c r="AL155" i="15"/>
  <c r="AL147" i="15"/>
  <c r="AL106" i="15"/>
  <c r="AI106" i="15"/>
  <c r="AL139" i="15"/>
  <c r="AL131" i="15"/>
  <c r="AL107" i="15"/>
  <c r="AO106" i="15"/>
  <c r="AL119" i="15"/>
  <c r="AL111" i="15"/>
  <c r="AP175" i="15"/>
  <c r="AZ175" i="15" s="1"/>
  <c r="AL200" i="15"/>
  <c r="AL192" i="15"/>
  <c r="AL136" i="15"/>
  <c r="AL128" i="15"/>
  <c r="AL120" i="15"/>
  <c r="AL112" i="15"/>
  <c r="AP118" i="15"/>
  <c r="AZ118" i="15" s="1"/>
  <c r="AP129" i="15"/>
  <c r="AZ129" i="15" s="1"/>
  <c r="AP185" i="15"/>
  <c r="AZ185" i="15" s="1"/>
  <c r="AI107" i="15"/>
  <c r="AN107" i="15"/>
  <c r="AP177" i="15"/>
  <c r="AZ177" i="15" s="1"/>
  <c r="AP121" i="15"/>
  <c r="AZ121" i="15" s="1"/>
  <c r="AJ106" i="15"/>
  <c r="AL113" i="15"/>
  <c r="AK107" i="15"/>
  <c r="AN106" i="15"/>
  <c r="AL189" i="15"/>
  <c r="AL181" i="15"/>
  <c r="AL173" i="15"/>
  <c r="AL165" i="15"/>
  <c r="AL157" i="15"/>
  <c r="AL149" i="15"/>
  <c r="AL141" i="15"/>
  <c r="AL133" i="15"/>
  <c r="AL125" i="15"/>
  <c r="AL109" i="15"/>
  <c r="AJ107" i="15"/>
  <c r="AL108" i="15"/>
  <c r="AO107" i="15"/>
  <c r="AL202" i="15"/>
  <c r="AL194" i="15"/>
  <c r="AL123" i="15"/>
  <c r="AL184" i="15"/>
  <c r="AL117" i="15"/>
  <c r="AL183" i="15"/>
  <c r="AL175" i="15"/>
  <c r="AL167" i="15"/>
  <c r="AL159" i="15"/>
  <c r="AL151" i="15"/>
  <c r="AL143" i="15"/>
  <c r="AL135" i="15"/>
  <c r="AL127" i="15"/>
  <c r="AL204" i="15"/>
  <c r="AL196" i="15"/>
  <c r="AL188" i="15"/>
  <c r="AL140" i="15"/>
  <c r="AL132" i="15"/>
  <c r="AL124" i="15"/>
  <c r="AL116" i="15"/>
  <c r="AL185" i="15"/>
  <c r="AL177" i="15"/>
  <c r="AL169" i="15"/>
  <c r="AL161" i="15"/>
  <c r="AL153" i="15"/>
  <c r="AL145" i="15"/>
  <c r="AL137" i="15"/>
  <c r="AL129" i="15"/>
  <c r="AL121" i="15"/>
  <c r="AL198" i="15"/>
  <c r="AL182" i="15"/>
  <c r="AL142" i="15"/>
  <c r="AL134" i="15"/>
  <c r="AL126" i="15"/>
  <c r="AL118" i="15"/>
  <c r="AL110" i="15"/>
  <c r="AL186" i="15"/>
  <c r="AL138" i="15"/>
  <c r="AL130" i="15"/>
  <c r="AL122" i="15"/>
  <c r="AL114" i="15"/>
  <c r="AL115" i="15"/>
  <c r="AL205" i="15"/>
  <c r="AL195" i="15"/>
  <c r="AI205" i="15"/>
  <c r="AM204" i="15"/>
  <c r="AI203" i="15"/>
  <c r="AM202" i="15"/>
  <c r="AI201" i="15"/>
  <c r="AM200" i="15"/>
  <c r="AI199" i="15"/>
  <c r="AM198" i="15"/>
  <c r="AI197" i="15"/>
  <c r="AM196" i="15"/>
  <c r="AI195" i="15"/>
  <c r="AM194" i="15"/>
  <c r="AI193" i="15"/>
  <c r="AM192" i="15"/>
  <c r="AI191" i="15"/>
  <c r="AM190" i="15"/>
  <c r="AI189" i="15"/>
  <c r="AM188" i="15"/>
  <c r="AI187" i="15"/>
  <c r="AM186" i="15"/>
  <c r="AI185" i="15"/>
  <c r="AM184" i="15"/>
  <c r="AI183" i="15"/>
  <c r="AM182" i="15"/>
  <c r="AI181" i="15"/>
  <c r="AM180" i="15"/>
  <c r="AI179" i="15"/>
  <c r="AM178" i="15"/>
  <c r="AI177" i="15"/>
  <c r="AM176" i="15"/>
  <c r="AI175" i="15"/>
  <c r="AM174" i="15"/>
  <c r="AI173" i="15"/>
  <c r="AM172" i="15"/>
  <c r="AI171" i="15"/>
  <c r="AM170" i="15"/>
  <c r="AI169" i="15"/>
  <c r="AM168" i="15"/>
  <c r="AI167" i="15"/>
  <c r="AM166" i="15"/>
  <c r="AI165" i="15"/>
  <c r="AM164" i="15"/>
  <c r="AI163" i="15"/>
  <c r="AM162" i="15"/>
  <c r="AI161" i="15"/>
  <c r="AM160" i="15"/>
  <c r="AI159" i="15"/>
  <c r="AM158" i="15"/>
  <c r="AI157" i="15"/>
  <c r="AM156" i="15"/>
  <c r="AI155" i="15"/>
  <c r="AM154" i="15"/>
  <c r="AI153" i="15"/>
  <c r="AM152" i="15"/>
  <c r="AI151" i="15"/>
  <c r="AM150" i="15"/>
  <c r="AI149" i="15"/>
  <c r="AM148" i="15"/>
  <c r="AI147" i="15"/>
  <c r="AM146" i="15"/>
  <c r="AI145" i="15"/>
  <c r="AM144" i="15"/>
  <c r="AI143" i="15"/>
  <c r="AM142" i="15"/>
  <c r="AI141" i="15"/>
  <c r="AM140" i="15"/>
  <c r="AI139" i="15"/>
  <c r="AM138" i="15"/>
  <c r="AI137" i="15"/>
  <c r="AM136" i="15"/>
  <c r="AI135" i="15"/>
  <c r="AM134" i="15"/>
  <c r="AI133" i="15"/>
  <c r="AM132" i="15"/>
  <c r="AI131" i="15"/>
  <c r="AM130" i="15"/>
  <c r="AI129" i="15"/>
  <c r="AM128" i="15"/>
  <c r="AI127" i="15"/>
  <c r="AM126" i="15"/>
  <c r="AI125" i="15"/>
  <c r="AM124" i="15"/>
  <c r="AI123" i="15"/>
  <c r="AM122" i="15"/>
  <c r="AI121" i="15"/>
  <c r="AM120" i="15"/>
  <c r="AI119" i="15"/>
  <c r="AM118" i="15"/>
  <c r="AI117" i="15"/>
  <c r="AM116" i="15"/>
  <c r="AI115" i="15"/>
  <c r="AM114" i="15"/>
  <c r="AI113" i="15"/>
  <c r="AM112" i="15"/>
  <c r="AI111" i="15"/>
  <c r="AM110" i="15"/>
  <c r="AI109" i="15"/>
  <c r="AM108" i="15"/>
  <c r="AP193" i="15"/>
  <c r="AZ193" i="15" s="1"/>
  <c r="AL190" i="15"/>
  <c r="AL180" i="15"/>
  <c r="AL178" i="15"/>
  <c r="AL176" i="15"/>
  <c r="AL174" i="15"/>
  <c r="AL172" i="15"/>
  <c r="AL170" i="15"/>
  <c r="AL168" i="15"/>
  <c r="AL166" i="15"/>
  <c r="AL164" i="15"/>
  <c r="AL162" i="15"/>
  <c r="AL160" i="15"/>
  <c r="AL158" i="15"/>
  <c r="AL156" i="15"/>
  <c r="AL154" i="15"/>
  <c r="AL152" i="15"/>
  <c r="AL150" i="15"/>
  <c r="AL148" i="15"/>
  <c r="AL146" i="15"/>
  <c r="AL144" i="15"/>
  <c r="AO205" i="15"/>
  <c r="AK204" i="15"/>
  <c r="AO203" i="15"/>
  <c r="AY203" i="15" s="1"/>
  <c r="AK202" i="15"/>
  <c r="AO201" i="15"/>
  <c r="AK200" i="15"/>
  <c r="AO199" i="15"/>
  <c r="AY199" i="15" s="1"/>
  <c r="AK198" i="15"/>
  <c r="AO197" i="15"/>
  <c r="AK196" i="15"/>
  <c r="AO195" i="15"/>
  <c r="AK194" i="15"/>
  <c r="AO193" i="15"/>
  <c r="AK192" i="15"/>
  <c r="AO191" i="15"/>
  <c r="AK190" i="15"/>
  <c r="AO189" i="15"/>
  <c r="AK188" i="15"/>
  <c r="AO187" i="15"/>
  <c r="AK186" i="15"/>
  <c r="AO185" i="15"/>
  <c r="AK184" i="15"/>
  <c r="AO183" i="15"/>
  <c r="AK182" i="15"/>
  <c r="AO181" i="15"/>
  <c r="AK180" i="15"/>
  <c r="AO179" i="15"/>
  <c r="AK178" i="15"/>
  <c r="AO177" i="15"/>
  <c r="AK176" i="15"/>
  <c r="AO175" i="15"/>
  <c r="AK174" i="15"/>
  <c r="AO173" i="15"/>
  <c r="AK172" i="15"/>
  <c r="AO171" i="15"/>
  <c r="AY171" i="15" s="1"/>
  <c r="AK170" i="15"/>
  <c r="AO169" i="15"/>
  <c r="AK168" i="15"/>
  <c r="AO167" i="15"/>
  <c r="AK166" i="15"/>
  <c r="AO165" i="15"/>
  <c r="AK164" i="15"/>
  <c r="AO163" i="15"/>
  <c r="AK162" i="15"/>
  <c r="AO161" i="15"/>
  <c r="AK160" i="15"/>
  <c r="AO159" i="15"/>
  <c r="AK158" i="15"/>
  <c r="AO157" i="15"/>
  <c r="AK156" i="15"/>
  <c r="AO155" i="15"/>
  <c r="AK154" i="15"/>
  <c r="AO153" i="15"/>
  <c r="AK152" i="15"/>
  <c r="AO151" i="15"/>
  <c r="AK150" i="15"/>
  <c r="AO149" i="15"/>
  <c r="AK148" i="15"/>
  <c r="AO147" i="15"/>
  <c r="AK146" i="15"/>
  <c r="AO145" i="15"/>
  <c r="AK144" i="15"/>
  <c r="AO143" i="15"/>
  <c r="AK142" i="15"/>
  <c r="AO141" i="15"/>
  <c r="AK140" i="15"/>
  <c r="AO139" i="15"/>
  <c r="AK138" i="15"/>
  <c r="AO137" i="15"/>
  <c r="AK136" i="15"/>
  <c r="AO135" i="15"/>
  <c r="AK134" i="15"/>
  <c r="AO133" i="15"/>
  <c r="AK132" i="15"/>
  <c r="AO131" i="15"/>
  <c r="AK130" i="15"/>
  <c r="AO129" i="15"/>
  <c r="AK128" i="15"/>
  <c r="AO127" i="15"/>
  <c r="AK126" i="15"/>
  <c r="AO125" i="15"/>
  <c r="AK124" i="15"/>
  <c r="AO123" i="15"/>
  <c r="AK122" i="15"/>
  <c r="AO121" i="15"/>
  <c r="AK120" i="15"/>
  <c r="AO119" i="15"/>
  <c r="AY119" i="15" s="1"/>
  <c r="AK118" i="15"/>
  <c r="AO117" i="15"/>
  <c r="AK116" i="15"/>
  <c r="AO115" i="15"/>
  <c r="AK114" i="15"/>
  <c r="AO113" i="15"/>
  <c r="AK112" i="15"/>
  <c r="AO111" i="15"/>
  <c r="AY111" i="15" s="1"/>
  <c r="AK110" i="15"/>
  <c r="AO109" i="15"/>
  <c r="AK108" i="15"/>
  <c r="AN205" i="15"/>
  <c r="AJ204" i="15"/>
  <c r="AN203" i="15"/>
  <c r="AJ202" i="15"/>
  <c r="AN201" i="15"/>
  <c r="AJ200" i="15"/>
  <c r="AN199" i="15"/>
  <c r="AJ198" i="15"/>
  <c r="AN197" i="15"/>
  <c r="AJ196" i="15"/>
  <c r="AN195" i="15"/>
  <c r="AJ194" i="15"/>
  <c r="AN193" i="15"/>
  <c r="AJ192" i="15"/>
  <c r="AN191" i="15"/>
  <c r="AJ190" i="15"/>
  <c r="AN189" i="15"/>
  <c r="AJ188" i="15"/>
  <c r="AN187" i="15"/>
  <c r="AJ186" i="15"/>
  <c r="AN185" i="15"/>
  <c r="AJ184" i="15"/>
  <c r="AN183" i="15"/>
  <c r="AJ182" i="15"/>
  <c r="AN181" i="15"/>
  <c r="AJ180" i="15"/>
  <c r="AN179" i="15"/>
  <c r="AJ178" i="15"/>
  <c r="AN177" i="15"/>
  <c r="AJ176" i="15"/>
  <c r="AN175" i="15"/>
  <c r="AJ174" i="15"/>
  <c r="AN173" i="15"/>
  <c r="AJ172" i="15"/>
  <c r="AN171" i="15"/>
  <c r="AJ170" i="15"/>
  <c r="AN169" i="15"/>
  <c r="AJ168" i="15"/>
  <c r="AN167" i="15"/>
  <c r="AJ166" i="15"/>
  <c r="AN165" i="15"/>
  <c r="AJ164" i="15"/>
  <c r="AN163" i="15"/>
  <c r="AJ162" i="15"/>
  <c r="AN161" i="15"/>
  <c r="AJ160" i="15"/>
  <c r="AN159" i="15"/>
  <c r="AJ158" i="15"/>
  <c r="AN157" i="15"/>
  <c r="AJ156" i="15"/>
  <c r="AN155" i="15"/>
  <c r="AJ154" i="15"/>
  <c r="AN153" i="15"/>
  <c r="AJ152" i="15"/>
  <c r="AN151" i="15"/>
  <c r="AJ150" i="15"/>
  <c r="AN149" i="15"/>
  <c r="AJ148" i="15"/>
  <c r="AN147" i="15"/>
  <c r="AJ146" i="15"/>
  <c r="AN145" i="15"/>
  <c r="AJ144" i="15"/>
  <c r="AN143" i="15"/>
  <c r="AJ142" i="15"/>
  <c r="AN141" i="15"/>
  <c r="AJ140" i="15"/>
  <c r="AN139" i="15"/>
  <c r="AJ138" i="15"/>
  <c r="AN137" i="15"/>
  <c r="AJ136" i="15"/>
  <c r="AN135" i="15"/>
  <c r="AJ134" i="15"/>
  <c r="AN133" i="15"/>
  <c r="AJ132" i="15"/>
  <c r="AN131" i="15"/>
  <c r="AJ130" i="15"/>
  <c r="AN129" i="15"/>
  <c r="AJ128" i="15"/>
  <c r="AN127" i="15"/>
  <c r="AJ126" i="15"/>
  <c r="AN125" i="15"/>
  <c r="AJ124" i="15"/>
  <c r="AN123" i="15"/>
  <c r="AJ122" i="15"/>
  <c r="AN121" i="15"/>
  <c r="AJ120" i="15"/>
  <c r="AN119" i="15"/>
  <c r="AJ118" i="15"/>
  <c r="AN117" i="15"/>
  <c r="AJ116" i="15"/>
  <c r="AN115" i="15"/>
  <c r="AJ114" i="15"/>
  <c r="AN113" i="15"/>
  <c r="AJ112" i="15"/>
  <c r="AN111" i="15"/>
  <c r="AJ110" i="15"/>
  <c r="AN109" i="15"/>
  <c r="AJ108" i="15"/>
  <c r="AM205" i="15"/>
  <c r="AI204" i="15"/>
  <c r="AM203" i="15"/>
  <c r="AI202" i="15"/>
  <c r="AM201" i="15"/>
  <c r="AI200" i="15"/>
  <c r="AM199" i="15"/>
  <c r="AI198" i="15"/>
  <c r="AM197" i="15"/>
  <c r="AI196" i="15"/>
  <c r="AM195" i="15"/>
  <c r="AI194" i="15"/>
  <c r="AM193" i="15"/>
  <c r="AI192" i="15"/>
  <c r="AM191" i="15"/>
  <c r="AI190" i="15"/>
  <c r="AM189" i="15"/>
  <c r="AI188" i="15"/>
  <c r="AM187" i="15"/>
  <c r="AI186" i="15"/>
  <c r="AM185" i="15"/>
  <c r="AI184" i="15"/>
  <c r="AM183" i="15"/>
  <c r="AI182" i="15"/>
  <c r="AM181" i="15"/>
  <c r="AI180" i="15"/>
  <c r="AM179" i="15"/>
  <c r="AI178" i="15"/>
  <c r="AM177" i="15"/>
  <c r="AI176" i="15"/>
  <c r="AM175" i="15"/>
  <c r="AI174" i="15"/>
  <c r="AM173" i="15"/>
  <c r="AI172" i="15"/>
  <c r="AM171" i="15"/>
  <c r="AI170" i="15"/>
  <c r="AM169" i="15"/>
  <c r="AI168" i="15"/>
  <c r="AM167" i="15"/>
  <c r="AI166" i="15"/>
  <c r="AM165" i="15"/>
  <c r="AI164" i="15"/>
  <c r="AM163" i="15"/>
  <c r="AI162" i="15"/>
  <c r="AM161" i="15"/>
  <c r="AI160" i="15"/>
  <c r="AM159" i="15"/>
  <c r="AI158" i="15"/>
  <c r="AM157" i="15"/>
  <c r="AI156" i="15"/>
  <c r="AM155" i="15"/>
  <c r="AI154" i="15"/>
  <c r="AM153" i="15"/>
  <c r="AI152" i="15"/>
  <c r="AM151" i="15"/>
  <c r="AI150" i="15"/>
  <c r="AM149" i="15"/>
  <c r="AI148" i="15"/>
  <c r="AM147" i="15"/>
  <c r="AI146" i="15"/>
  <c r="AM145" i="15"/>
  <c r="AI144" i="15"/>
  <c r="AM143" i="15"/>
  <c r="AI142" i="15"/>
  <c r="AM141" i="15"/>
  <c r="AI140" i="15"/>
  <c r="AM139" i="15"/>
  <c r="AI138" i="15"/>
  <c r="AM137" i="15"/>
  <c r="AI136" i="15"/>
  <c r="AM135" i="15"/>
  <c r="AI134" i="15"/>
  <c r="AM133" i="15"/>
  <c r="AI132" i="15"/>
  <c r="AM131" i="15"/>
  <c r="AI130" i="15"/>
  <c r="AM129" i="15"/>
  <c r="AI128" i="15"/>
  <c r="AM127" i="15"/>
  <c r="AI126" i="15"/>
  <c r="AM125" i="15"/>
  <c r="AI124" i="15"/>
  <c r="AM123" i="15"/>
  <c r="AI122" i="15"/>
  <c r="AM121" i="15"/>
  <c r="AI120" i="15"/>
  <c r="AM119" i="15"/>
  <c r="AI118" i="15"/>
  <c r="AM117" i="15"/>
  <c r="AI116" i="15"/>
  <c r="AM115" i="15"/>
  <c r="AI114" i="15"/>
  <c r="AM113" i="15"/>
  <c r="AI112" i="15"/>
  <c r="AM111" i="15"/>
  <c r="AI110" i="15"/>
  <c r="AM109" i="15"/>
  <c r="AI108" i="15"/>
  <c r="AL203" i="15"/>
  <c r="AL201" i="15"/>
  <c r="AL193" i="15"/>
  <c r="AL191" i="15"/>
  <c r="AL197" i="15"/>
  <c r="AK205" i="15"/>
  <c r="AO204" i="15"/>
  <c r="AK203" i="15"/>
  <c r="AO202" i="15"/>
  <c r="AK201" i="15"/>
  <c r="AO200" i="15"/>
  <c r="AK199" i="15"/>
  <c r="AO198" i="15"/>
  <c r="AK197" i="15"/>
  <c r="AO196" i="15"/>
  <c r="AK195" i="15"/>
  <c r="AO194" i="15"/>
  <c r="AK193" i="15"/>
  <c r="AO192" i="15"/>
  <c r="AK191" i="15"/>
  <c r="AO190" i="15"/>
  <c r="AK189" i="15"/>
  <c r="AO188" i="15"/>
  <c r="AK187" i="15"/>
  <c r="AO186" i="15"/>
  <c r="AK185" i="15"/>
  <c r="AO184" i="15"/>
  <c r="AK183" i="15"/>
  <c r="AO182" i="15"/>
  <c r="AK181" i="15"/>
  <c r="AO180" i="15"/>
  <c r="AK179" i="15"/>
  <c r="AO178" i="15"/>
  <c r="AK177" i="15"/>
  <c r="AO176" i="15"/>
  <c r="AK175" i="15"/>
  <c r="AO174" i="15"/>
  <c r="AK173" i="15"/>
  <c r="AO172" i="15"/>
  <c r="AK171" i="15"/>
  <c r="AO170" i="15"/>
  <c r="AK169" i="15"/>
  <c r="AO168" i="15"/>
  <c r="AK167" i="15"/>
  <c r="AO166" i="15"/>
  <c r="AK165" i="15"/>
  <c r="AO164" i="15"/>
  <c r="AK163" i="15"/>
  <c r="AO162" i="15"/>
  <c r="AK161" i="15"/>
  <c r="AO160" i="15"/>
  <c r="AK159" i="15"/>
  <c r="AO158" i="15"/>
  <c r="AK157" i="15"/>
  <c r="AO156" i="15"/>
  <c r="AK155" i="15"/>
  <c r="AO154" i="15"/>
  <c r="AK153" i="15"/>
  <c r="AO152" i="15"/>
  <c r="AK151" i="15"/>
  <c r="AO150" i="15"/>
  <c r="AK149" i="15"/>
  <c r="AO148" i="15"/>
  <c r="AK147" i="15"/>
  <c r="AO146" i="15"/>
  <c r="AK145" i="15"/>
  <c r="AO144" i="15"/>
  <c r="AK143" i="15"/>
  <c r="AO142" i="15"/>
  <c r="AK141" i="15"/>
  <c r="AO140" i="15"/>
  <c r="AK139" i="15"/>
  <c r="AO138" i="15"/>
  <c r="AK137" i="15"/>
  <c r="AO136" i="15"/>
  <c r="AK135" i="15"/>
  <c r="AO134" i="15"/>
  <c r="AK133" i="15"/>
  <c r="AO132" i="15"/>
  <c r="AK131" i="15"/>
  <c r="AO130" i="15"/>
  <c r="AK129" i="15"/>
  <c r="AO128" i="15"/>
  <c r="AK127" i="15"/>
  <c r="AO126" i="15"/>
  <c r="AK125" i="15"/>
  <c r="AO124" i="15"/>
  <c r="AK123" i="15"/>
  <c r="AO122" i="15"/>
  <c r="AK121" i="15"/>
  <c r="AO120" i="15"/>
  <c r="AK119" i="15"/>
  <c r="AO118" i="15"/>
  <c r="AK117" i="15"/>
  <c r="AO116" i="15"/>
  <c r="AK115" i="15"/>
  <c r="AO114" i="15"/>
  <c r="AK113" i="15"/>
  <c r="AO112" i="15"/>
  <c r="AK111" i="15"/>
  <c r="AO110" i="15"/>
  <c r="AK109" i="15"/>
  <c r="AO108" i="15"/>
  <c r="AL199" i="15"/>
  <c r="AJ205" i="15"/>
  <c r="AN204" i="15"/>
  <c r="AJ203" i="15"/>
  <c r="AN202" i="15"/>
  <c r="AJ201" i="15"/>
  <c r="AN200" i="15"/>
  <c r="AJ199" i="15"/>
  <c r="AN198" i="15"/>
  <c r="AJ197" i="15"/>
  <c r="AN196" i="15"/>
  <c r="AJ195" i="15"/>
  <c r="AN194" i="15"/>
  <c r="AJ193" i="15"/>
  <c r="AN192" i="15"/>
  <c r="AJ191" i="15"/>
  <c r="AN190" i="15"/>
  <c r="AJ189" i="15"/>
  <c r="AN188" i="15"/>
  <c r="AJ187" i="15"/>
  <c r="AN186" i="15"/>
  <c r="AJ185" i="15"/>
  <c r="AN184" i="15"/>
  <c r="AJ183" i="15"/>
  <c r="AN182" i="15"/>
  <c r="AJ181" i="15"/>
  <c r="AN180" i="15"/>
  <c r="AJ179" i="15"/>
  <c r="AN178" i="15"/>
  <c r="AJ177" i="15"/>
  <c r="AN176" i="15"/>
  <c r="AJ175" i="15"/>
  <c r="AN174" i="15"/>
  <c r="AJ173" i="15"/>
  <c r="AN172" i="15"/>
  <c r="AJ171" i="15"/>
  <c r="AN170" i="15"/>
  <c r="AJ169" i="15"/>
  <c r="AN168" i="15"/>
  <c r="AJ167" i="15"/>
  <c r="AN166" i="15"/>
  <c r="AJ165" i="15"/>
  <c r="AN164" i="15"/>
  <c r="AJ163" i="15"/>
  <c r="AN162" i="15"/>
  <c r="AJ161" i="15"/>
  <c r="AN160" i="15"/>
  <c r="AJ159" i="15"/>
  <c r="AN158" i="15"/>
  <c r="AJ157" i="15"/>
  <c r="AN156" i="15"/>
  <c r="AJ155" i="15"/>
  <c r="AN154" i="15"/>
  <c r="AJ153" i="15"/>
  <c r="AN152" i="15"/>
  <c r="AJ151" i="15"/>
  <c r="AN150" i="15"/>
  <c r="AJ149" i="15"/>
  <c r="AN148" i="15"/>
  <c r="AJ147" i="15"/>
  <c r="AN146" i="15"/>
  <c r="AJ145" i="15"/>
  <c r="AN144" i="15"/>
  <c r="AJ143" i="15"/>
  <c r="AN142" i="15"/>
  <c r="AJ141" i="15"/>
  <c r="AN140" i="15"/>
  <c r="AJ139" i="15"/>
  <c r="AN138" i="15"/>
  <c r="AJ137" i="15"/>
  <c r="AN136" i="15"/>
  <c r="AJ135" i="15"/>
  <c r="AN134" i="15"/>
  <c r="AJ133" i="15"/>
  <c r="AN132" i="15"/>
  <c r="AJ131" i="15"/>
  <c r="AN130" i="15"/>
  <c r="AJ129" i="15"/>
  <c r="AN128" i="15"/>
  <c r="AJ127" i="15"/>
  <c r="AN126" i="15"/>
  <c r="AJ125" i="15"/>
  <c r="AN124" i="15"/>
  <c r="AJ123" i="15"/>
  <c r="AN122" i="15"/>
  <c r="AJ121" i="15"/>
  <c r="AN120" i="15"/>
  <c r="AJ119" i="15"/>
  <c r="AN118" i="15"/>
  <c r="AJ117" i="15"/>
  <c r="AN116" i="15"/>
  <c r="AJ115" i="15"/>
  <c r="AN114" i="15"/>
  <c r="AJ113" i="15"/>
  <c r="AN112" i="15"/>
  <c r="AJ111" i="15"/>
  <c r="AN110" i="15"/>
  <c r="AJ109" i="15"/>
  <c r="AN108" i="15"/>
  <c r="C31" i="17"/>
  <c r="C33" i="17"/>
  <c r="C30" i="17"/>
  <c r="C20" i="17"/>
  <c r="C50" i="17"/>
  <c r="C25" i="17"/>
  <c r="C37" i="17"/>
  <c r="C36" i="17"/>
  <c r="C44" i="17"/>
  <c r="F404" i="9"/>
  <c r="F403" i="9"/>
  <c r="F402" i="9"/>
  <c r="F401" i="9"/>
  <c r="F400" i="9"/>
  <c r="F399" i="9"/>
  <c r="F398" i="9"/>
  <c r="F397" i="9"/>
  <c r="F396" i="9"/>
  <c r="F395" i="9"/>
  <c r="F394" i="9"/>
  <c r="F393" i="9"/>
  <c r="F392" i="9"/>
  <c r="F391" i="9"/>
  <c r="F390" i="9"/>
  <c r="F389" i="9"/>
  <c r="F388" i="9"/>
  <c r="F387" i="9"/>
  <c r="F386" i="9"/>
  <c r="F385" i="9"/>
  <c r="F384" i="9"/>
  <c r="F383" i="9"/>
  <c r="F382" i="9"/>
  <c r="F381" i="9"/>
  <c r="F380" i="9"/>
  <c r="F379" i="9"/>
  <c r="F378" i="9"/>
  <c r="F377" i="9"/>
  <c r="F376" i="9"/>
  <c r="F375" i="9"/>
  <c r="F374" i="9"/>
  <c r="F373" i="9"/>
  <c r="F372" i="9"/>
  <c r="F371" i="9"/>
  <c r="F370" i="9"/>
  <c r="F369" i="9"/>
  <c r="F368" i="9"/>
  <c r="F367" i="9"/>
  <c r="F366" i="9"/>
  <c r="F365" i="9"/>
  <c r="F364" i="9"/>
  <c r="F363" i="9"/>
  <c r="F362" i="9"/>
  <c r="F361" i="9"/>
  <c r="F360" i="9"/>
  <c r="F359" i="9"/>
  <c r="F358" i="9"/>
  <c r="F357" i="9"/>
  <c r="F356" i="9"/>
  <c r="F355" i="9"/>
  <c r="F354" i="9"/>
  <c r="F353" i="9"/>
  <c r="F352" i="9"/>
  <c r="F351" i="9"/>
  <c r="F350" i="9"/>
  <c r="F349" i="9"/>
  <c r="F348" i="9"/>
  <c r="F347" i="9"/>
  <c r="F346" i="9"/>
  <c r="F345" i="9"/>
  <c r="F344" i="9"/>
  <c r="F343" i="9"/>
  <c r="F342" i="9"/>
  <c r="F341" i="9"/>
  <c r="F340" i="9"/>
  <c r="F339" i="9"/>
  <c r="F338" i="9"/>
  <c r="F337" i="9"/>
  <c r="F336" i="9"/>
  <c r="F335" i="9"/>
  <c r="F334" i="9"/>
  <c r="F333" i="9"/>
  <c r="F332" i="9"/>
  <c r="F331" i="9"/>
  <c r="F330" i="9"/>
  <c r="F329" i="9"/>
  <c r="F328" i="9"/>
  <c r="F327" i="9"/>
  <c r="F326" i="9"/>
  <c r="F325" i="9"/>
  <c r="F324" i="9"/>
  <c r="F323" i="9"/>
  <c r="F322" i="9"/>
  <c r="F321" i="9"/>
  <c r="F320" i="9"/>
  <c r="F319" i="9"/>
  <c r="F318" i="9"/>
  <c r="F317" i="9"/>
  <c r="F316" i="9"/>
  <c r="F315" i="9"/>
  <c r="F314" i="9"/>
  <c r="F313" i="9"/>
  <c r="F312" i="9"/>
  <c r="F311" i="9"/>
  <c r="F310" i="9"/>
  <c r="F309" i="9"/>
  <c r="F308" i="9"/>
  <c r="F307" i="9"/>
  <c r="F306" i="9"/>
  <c r="F305" i="9"/>
  <c r="F304" i="9"/>
  <c r="F303" i="9"/>
  <c r="F302" i="9"/>
  <c r="F301" i="9"/>
  <c r="F300" i="9"/>
  <c r="F299" i="9"/>
  <c r="F298" i="9"/>
  <c r="F297" i="9"/>
  <c r="F296" i="9"/>
  <c r="F295" i="9"/>
  <c r="F294" i="9"/>
  <c r="F293" i="9"/>
  <c r="F292" i="9"/>
  <c r="F291" i="9"/>
  <c r="F290" i="9"/>
  <c r="F289" i="9"/>
  <c r="F288" i="9"/>
  <c r="F287" i="9"/>
  <c r="F286" i="9"/>
  <c r="F285" i="9"/>
  <c r="F283" i="9"/>
  <c r="F282" i="9"/>
  <c r="F281" i="9"/>
  <c r="F280" i="9"/>
  <c r="F279" i="9"/>
  <c r="F278" i="9"/>
  <c r="F277" i="9"/>
  <c r="F276" i="9"/>
  <c r="F275" i="9"/>
  <c r="F274" i="9"/>
  <c r="F273" i="9"/>
  <c r="F272" i="9"/>
  <c r="F271" i="9"/>
  <c r="F270" i="9"/>
  <c r="F269" i="9"/>
  <c r="F268" i="9"/>
  <c r="F267" i="9"/>
  <c r="F266" i="9"/>
  <c r="F265" i="9"/>
  <c r="F264" i="9"/>
  <c r="F263" i="9"/>
  <c r="F262" i="9"/>
  <c r="F261" i="9"/>
  <c r="F260" i="9"/>
  <c r="F259" i="9"/>
  <c r="F258" i="9"/>
  <c r="F257" i="9"/>
  <c r="F256" i="9"/>
  <c r="F255" i="9"/>
  <c r="F254" i="9"/>
  <c r="F253" i="9"/>
  <c r="F252" i="9"/>
  <c r="F251" i="9"/>
  <c r="F250" i="9"/>
  <c r="F249" i="9"/>
  <c r="F248" i="9"/>
  <c r="F247" i="9"/>
  <c r="F246" i="9"/>
  <c r="F245" i="9"/>
  <c r="F244" i="9"/>
  <c r="F243" i="9"/>
  <c r="F242" i="9"/>
  <c r="F241" i="9"/>
  <c r="F240" i="9"/>
  <c r="F239" i="9"/>
  <c r="F238" i="9"/>
  <c r="F237" i="9"/>
  <c r="F236" i="9"/>
  <c r="F235" i="9"/>
  <c r="F234" i="9"/>
  <c r="F233" i="9"/>
  <c r="F232" i="9"/>
  <c r="F231" i="9"/>
  <c r="F230" i="9"/>
  <c r="F229" i="9"/>
  <c r="F228" i="9"/>
  <c r="F227" i="9"/>
  <c r="F226" i="9"/>
  <c r="F225" i="9"/>
  <c r="F224" i="9"/>
  <c r="F223" i="9"/>
  <c r="F222" i="9"/>
  <c r="F221" i="9"/>
  <c r="F220" i="9"/>
  <c r="F219" i="9"/>
  <c r="F218" i="9"/>
  <c r="F217" i="9"/>
  <c r="F216" i="9"/>
  <c r="F215" i="9"/>
  <c r="F214" i="9"/>
  <c r="F213" i="9"/>
  <c r="F212" i="9"/>
  <c r="F211" i="9"/>
  <c r="F210" i="9"/>
  <c r="F209" i="9"/>
  <c r="F208" i="9"/>
  <c r="F207" i="9"/>
  <c r="F206" i="9"/>
  <c r="F205" i="9"/>
  <c r="F204" i="9"/>
  <c r="F203" i="9"/>
  <c r="F202" i="9"/>
  <c r="F201" i="9"/>
  <c r="F200" i="9"/>
  <c r="F199" i="9"/>
  <c r="F198" i="9"/>
  <c r="F197" i="9"/>
  <c r="F196" i="9"/>
  <c r="F195" i="9"/>
  <c r="F194" i="9"/>
  <c r="F193" i="9"/>
  <c r="F192" i="9"/>
  <c r="F191"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F159" i="9"/>
  <c r="F158" i="9"/>
  <c r="F157" i="9"/>
  <c r="F156" i="9"/>
  <c r="F155" i="9"/>
  <c r="F154" i="9"/>
  <c r="F153" i="9"/>
  <c r="F152" i="9"/>
  <c r="F151" i="9"/>
  <c r="F150" i="9"/>
  <c r="F149"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485" i="9"/>
  <c r="F484" i="9"/>
  <c r="F483" i="9"/>
  <c r="F482" i="9"/>
  <c r="F481" i="9"/>
  <c r="F480" i="9"/>
  <c r="F479" i="9"/>
  <c r="F478" i="9"/>
  <c r="F477" i="9"/>
  <c r="F476" i="9"/>
  <c r="F475" i="9"/>
  <c r="F474" i="9"/>
  <c r="F473" i="9"/>
  <c r="F472" i="9"/>
  <c r="F471" i="9"/>
  <c r="F470" i="9"/>
  <c r="F469" i="9"/>
  <c r="F468" i="9"/>
  <c r="F467" i="9"/>
  <c r="F466" i="9"/>
  <c r="F465" i="9"/>
  <c r="F464" i="9"/>
  <c r="F463" i="9"/>
  <c r="F462" i="9"/>
  <c r="F461" i="9"/>
  <c r="F460" i="9"/>
  <c r="F459" i="9"/>
  <c r="F458" i="9"/>
  <c r="F457" i="9"/>
  <c r="F456" i="9"/>
  <c r="F455" i="9"/>
  <c r="F454" i="9"/>
  <c r="F453" i="9"/>
  <c r="F452" i="9"/>
  <c r="F451" i="9"/>
  <c r="F450" i="9"/>
  <c r="F449" i="9"/>
  <c r="F448" i="9"/>
  <c r="F447" i="9"/>
  <c r="F446" i="9"/>
  <c r="F445" i="9"/>
  <c r="F444" i="9"/>
  <c r="F443" i="9"/>
  <c r="F442" i="9"/>
  <c r="F441" i="9"/>
  <c r="F440" i="9"/>
  <c r="F439" i="9"/>
  <c r="F438" i="9"/>
  <c r="F437" i="9"/>
  <c r="F436" i="9"/>
  <c r="F435" i="9"/>
  <c r="F434" i="9"/>
  <c r="F433" i="9"/>
  <c r="F432" i="9"/>
  <c r="F431" i="9"/>
  <c r="F430" i="9"/>
  <c r="F429" i="9"/>
  <c r="F428" i="9"/>
  <c r="F427" i="9"/>
  <c r="F426" i="9"/>
  <c r="F425" i="9"/>
  <c r="F424" i="9"/>
  <c r="F423" i="9"/>
  <c r="F422" i="9"/>
  <c r="F421" i="9"/>
  <c r="F420" i="9"/>
  <c r="F419" i="9"/>
  <c r="F418" i="9"/>
  <c r="F417" i="9"/>
  <c r="F416" i="9"/>
  <c r="F415" i="9"/>
  <c r="F414" i="9"/>
  <c r="F413" i="9"/>
  <c r="F412" i="9"/>
  <c r="F411" i="9"/>
  <c r="F410" i="9"/>
  <c r="F409" i="9"/>
  <c r="F408" i="9"/>
  <c r="F407" i="9"/>
  <c r="F406" i="9"/>
  <c r="F405"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5" i="9"/>
  <c r="F34" i="9"/>
  <c r="F33" i="9"/>
  <c r="F609" i="9"/>
  <c r="F608" i="9"/>
  <c r="F607" i="9"/>
  <c r="F606" i="9"/>
  <c r="F605" i="9"/>
  <c r="F604" i="9"/>
  <c r="F603" i="9"/>
  <c r="F602" i="9"/>
  <c r="F601" i="9"/>
  <c r="F600" i="9"/>
  <c r="F599" i="9"/>
  <c r="F598" i="9"/>
  <c r="F597" i="9"/>
  <c r="F596" i="9"/>
  <c r="F595" i="9"/>
  <c r="F594" i="9"/>
  <c r="F593" i="9"/>
  <c r="F592" i="9"/>
  <c r="F591" i="9"/>
  <c r="F590" i="9"/>
  <c r="F589" i="9"/>
  <c r="F588" i="9"/>
  <c r="F587" i="9"/>
  <c r="F586" i="9"/>
  <c r="F585" i="9"/>
  <c r="F584" i="9"/>
  <c r="F583" i="9"/>
  <c r="F582" i="9"/>
  <c r="F581" i="9"/>
  <c r="F580" i="9"/>
  <c r="F579" i="9"/>
  <c r="F578" i="9"/>
  <c r="F577" i="9"/>
  <c r="F576" i="9"/>
  <c r="F575" i="9"/>
  <c r="F574" i="9"/>
  <c r="F573" i="9"/>
  <c r="F572" i="9"/>
  <c r="F571" i="9"/>
  <c r="F570" i="9"/>
  <c r="F569" i="9"/>
  <c r="F568" i="9"/>
  <c r="F567" i="9"/>
  <c r="F566" i="9"/>
  <c r="F565" i="9"/>
  <c r="F564" i="9"/>
  <c r="F563" i="9"/>
  <c r="F562" i="9"/>
  <c r="F561" i="9"/>
  <c r="F560" i="9"/>
  <c r="F559" i="9"/>
  <c r="F558" i="9"/>
  <c r="F557" i="9"/>
  <c r="F556" i="9"/>
  <c r="F555" i="9"/>
  <c r="F554" i="9"/>
  <c r="F553" i="9"/>
  <c r="F552" i="9"/>
  <c r="F551" i="9"/>
  <c r="F550" i="9"/>
  <c r="F549" i="9"/>
  <c r="F548" i="9"/>
  <c r="F547" i="9"/>
  <c r="F546" i="9"/>
  <c r="F545" i="9"/>
  <c r="F544" i="9"/>
  <c r="F543" i="9"/>
  <c r="F542" i="9"/>
  <c r="F541" i="9"/>
  <c r="F540" i="9"/>
  <c r="F539" i="9"/>
  <c r="F538" i="9"/>
  <c r="F537" i="9"/>
  <c r="F536" i="9"/>
  <c r="F535" i="9"/>
  <c r="F534" i="9"/>
  <c r="F533" i="9"/>
  <c r="F532" i="9"/>
  <c r="F531" i="9"/>
  <c r="F530" i="9"/>
  <c r="F529" i="9"/>
  <c r="F528" i="9"/>
  <c r="F527" i="9"/>
  <c r="F526" i="9"/>
  <c r="F525" i="9"/>
  <c r="F524" i="9"/>
  <c r="F523" i="9"/>
  <c r="F522" i="9"/>
  <c r="F521" i="9"/>
  <c r="F520" i="9"/>
  <c r="F519" i="9"/>
  <c r="F518" i="9"/>
  <c r="F517" i="9"/>
  <c r="F516" i="9"/>
  <c r="F515" i="9"/>
  <c r="F514" i="9"/>
  <c r="F513" i="9"/>
  <c r="F512" i="9"/>
  <c r="F511" i="9"/>
  <c r="F510" i="9"/>
  <c r="F509" i="9"/>
  <c r="F508" i="9"/>
  <c r="F507" i="9"/>
  <c r="F506" i="9"/>
  <c r="F505" i="9"/>
  <c r="F504" i="9"/>
  <c r="F503" i="9"/>
  <c r="F502" i="9"/>
  <c r="F501" i="9"/>
  <c r="F500" i="9"/>
  <c r="F499" i="9"/>
  <c r="F498" i="9"/>
  <c r="F497" i="9"/>
  <c r="F496" i="9"/>
  <c r="F495" i="9"/>
  <c r="F494" i="9"/>
  <c r="F493" i="9"/>
  <c r="F492" i="9"/>
  <c r="F491" i="9"/>
  <c r="F490" i="9"/>
  <c r="F488" i="9"/>
  <c r="F487" i="9"/>
  <c r="F486" i="9"/>
  <c r="W38" i="15"/>
  <c r="AG38" i="15" s="1"/>
  <c r="X38" i="15"/>
  <c r="AH38" i="15" s="1"/>
  <c r="Y38" i="15"/>
  <c r="Z38" i="15"/>
  <c r="AA38" i="15"/>
  <c r="AB38" i="15"/>
  <c r="AC38" i="15"/>
  <c r="AD38" i="15"/>
  <c r="AE38" i="15"/>
  <c r="AF38" i="15"/>
  <c r="W39" i="15"/>
  <c r="AG39" i="15" s="1"/>
  <c r="X39" i="15"/>
  <c r="Y39" i="15"/>
  <c r="Z39" i="15"/>
  <c r="AA39" i="15"/>
  <c r="AB39" i="15"/>
  <c r="AC39" i="15"/>
  <c r="AD39" i="15"/>
  <c r="AE39" i="15"/>
  <c r="AF39" i="15"/>
  <c r="W40" i="15"/>
  <c r="AG40" i="15" s="1"/>
  <c r="X40" i="15"/>
  <c r="Y40" i="15"/>
  <c r="Z40" i="15"/>
  <c r="AA40" i="15"/>
  <c r="AB40" i="15"/>
  <c r="AC40" i="15"/>
  <c r="AD40" i="15"/>
  <c r="AE40" i="15"/>
  <c r="AF40" i="15"/>
  <c r="W41" i="15"/>
  <c r="AG41" i="15" s="1"/>
  <c r="X41" i="15"/>
  <c r="Y41" i="15"/>
  <c r="Z41" i="15"/>
  <c r="AA41" i="15"/>
  <c r="AB41" i="15"/>
  <c r="AC41" i="15"/>
  <c r="AD41" i="15"/>
  <c r="AE41" i="15"/>
  <c r="AF41" i="15"/>
  <c r="W42" i="15"/>
  <c r="AG42" i="15" s="1"/>
  <c r="X42" i="15"/>
  <c r="AH42" i="15" s="1"/>
  <c r="Y42" i="15"/>
  <c r="Z42" i="15"/>
  <c r="AA42" i="15"/>
  <c r="AB42" i="15"/>
  <c r="AC42" i="15"/>
  <c r="AD42" i="15"/>
  <c r="AE42" i="15"/>
  <c r="AF42" i="15"/>
  <c r="W43" i="15"/>
  <c r="AG43" i="15" s="1"/>
  <c r="X43" i="15"/>
  <c r="Y43" i="15"/>
  <c r="Z43" i="15"/>
  <c r="AA43" i="15"/>
  <c r="AB43" i="15"/>
  <c r="AC43" i="15"/>
  <c r="AD43" i="15"/>
  <c r="AE43" i="15"/>
  <c r="AF43" i="15"/>
  <c r="W44" i="15"/>
  <c r="AG44" i="15" s="1"/>
  <c r="X44" i="15"/>
  <c r="Y44" i="15"/>
  <c r="Z44" i="15"/>
  <c r="AA44" i="15"/>
  <c r="AB44" i="15"/>
  <c r="AC44" i="15"/>
  <c r="AD44" i="15"/>
  <c r="AE44" i="15"/>
  <c r="AF44" i="15"/>
  <c r="W45" i="15"/>
  <c r="AG45" i="15" s="1"/>
  <c r="X45" i="15"/>
  <c r="Y45" i="15"/>
  <c r="Z45" i="15"/>
  <c r="AA45" i="15"/>
  <c r="AB45" i="15"/>
  <c r="AC45" i="15"/>
  <c r="AD45" i="15"/>
  <c r="AE45" i="15"/>
  <c r="AF45" i="15"/>
  <c r="W46" i="15"/>
  <c r="AG46" i="15" s="1"/>
  <c r="X46" i="15"/>
  <c r="Y46" i="15"/>
  <c r="Z46" i="15"/>
  <c r="AA46" i="15"/>
  <c r="AB46" i="15"/>
  <c r="AC46" i="15"/>
  <c r="AD46" i="15"/>
  <c r="AE46" i="15"/>
  <c r="AF46" i="15"/>
  <c r="W47" i="15"/>
  <c r="AG47" i="15" s="1"/>
  <c r="X47" i="15"/>
  <c r="Y47" i="15"/>
  <c r="Z47" i="15"/>
  <c r="AA47" i="15"/>
  <c r="AB47" i="15"/>
  <c r="AC47" i="15"/>
  <c r="AD47" i="15"/>
  <c r="AE47" i="15"/>
  <c r="AF47" i="15"/>
  <c r="W48" i="15"/>
  <c r="AG48" i="15" s="1"/>
  <c r="X48" i="15"/>
  <c r="Y48" i="15"/>
  <c r="Z48" i="15"/>
  <c r="AA48" i="15"/>
  <c r="AB48" i="15"/>
  <c r="AC48" i="15"/>
  <c r="AD48" i="15"/>
  <c r="AE48" i="15"/>
  <c r="AF48" i="15"/>
  <c r="W49" i="15"/>
  <c r="AG49" i="15" s="1"/>
  <c r="X49" i="15"/>
  <c r="Y49" i="15"/>
  <c r="Z49" i="15"/>
  <c r="AA49" i="15"/>
  <c r="AB49" i="15"/>
  <c r="AC49" i="15"/>
  <c r="AD49" i="15"/>
  <c r="AE49" i="15"/>
  <c r="AF49" i="15"/>
  <c r="W50" i="15"/>
  <c r="AG50" i="15" s="1"/>
  <c r="X50" i="15"/>
  <c r="AH50" i="15" s="1"/>
  <c r="Y50" i="15"/>
  <c r="Z50" i="15"/>
  <c r="AA50" i="15"/>
  <c r="AB50" i="15"/>
  <c r="AC50" i="15"/>
  <c r="AD50" i="15"/>
  <c r="AE50" i="15"/>
  <c r="AF50" i="15"/>
  <c r="W51" i="15"/>
  <c r="AG51" i="15" s="1"/>
  <c r="X51" i="15"/>
  <c r="Y51" i="15"/>
  <c r="Z51" i="15"/>
  <c r="AA51" i="15"/>
  <c r="AB51" i="15"/>
  <c r="AC51" i="15"/>
  <c r="AD51" i="15"/>
  <c r="AE51" i="15"/>
  <c r="AF51" i="15"/>
  <c r="W52" i="15"/>
  <c r="AG52" i="15" s="1"/>
  <c r="X52" i="15"/>
  <c r="Y52" i="15"/>
  <c r="Z52" i="15"/>
  <c r="AA52" i="15"/>
  <c r="AB52" i="15"/>
  <c r="AC52" i="15"/>
  <c r="AD52" i="15"/>
  <c r="AE52" i="15"/>
  <c r="AF52" i="15"/>
  <c r="W53" i="15"/>
  <c r="AG53" i="15" s="1"/>
  <c r="X53" i="15"/>
  <c r="Y53" i="15"/>
  <c r="Z53" i="15"/>
  <c r="AA53" i="15"/>
  <c r="AB53" i="15"/>
  <c r="AC53" i="15"/>
  <c r="AD53" i="15"/>
  <c r="AE53" i="15"/>
  <c r="AF53" i="15"/>
  <c r="W54" i="15"/>
  <c r="AG54" i="15" s="1"/>
  <c r="X54" i="15"/>
  <c r="AH54" i="15" s="1"/>
  <c r="Y54" i="15"/>
  <c r="Z54" i="15"/>
  <c r="AA54" i="15"/>
  <c r="AB54" i="15"/>
  <c r="AC54" i="15"/>
  <c r="AD54" i="15"/>
  <c r="AE54" i="15"/>
  <c r="AF54" i="15"/>
  <c r="W55" i="15"/>
  <c r="AG55" i="15" s="1"/>
  <c r="X55" i="15"/>
  <c r="Y55" i="15"/>
  <c r="Z55" i="15"/>
  <c r="AA55" i="15"/>
  <c r="AB55" i="15"/>
  <c r="AC55" i="15"/>
  <c r="AD55" i="15"/>
  <c r="AE55" i="15"/>
  <c r="AF55" i="15"/>
  <c r="W56" i="15"/>
  <c r="AG56" i="15" s="1"/>
  <c r="X56" i="15"/>
  <c r="Y56" i="15"/>
  <c r="Z56" i="15"/>
  <c r="AA56" i="15"/>
  <c r="AB56" i="15"/>
  <c r="AC56" i="15"/>
  <c r="AD56" i="15"/>
  <c r="AE56" i="15"/>
  <c r="AF56" i="15"/>
  <c r="W57" i="15"/>
  <c r="AG57" i="15" s="1"/>
  <c r="X57" i="15"/>
  <c r="Y57" i="15"/>
  <c r="Z57" i="15"/>
  <c r="AA57" i="15"/>
  <c r="AB57" i="15"/>
  <c r="AC57" i="15"/>
  <c r="AD57" i="15"/>
  <c r="AE57" i="15"/>
  <c r="AF57" i="15"/>
  <c r="W58" i="15"/>
  <c r="AG58" i="15" s="1"/>
  <c r="X58" i="15"/>
  <c r="Y58" i="15"/>
  <c r="Z58" i="15"/>
  <c r="AA58" i="15"/>
  <c r="AB58" i="15"/>
  <c r="AC58" i="15"/>
  <c r="AD58" i="15"/>
  <c r="AE58" i="15"/>
  <c r="AF58" i="15"/>
  <c r="W59" i="15"/>
  <c r="AG59" i="15" s="1"/>
  <c r="X59" i="15"/>
  <c r="Y59" i="15"/>
  <c r="Z59" i="15"/>
  <c r="AA59" i="15"/>
  <c r="AB59" i="15"/>
  <c r="AC59" i="15"/>
  <c r="AD59" i="15"/>
  <c r="AE59" i="15"/>
  <c r="AF59" i="15"/>
  <c r="W60" i="15"/>
  <c r="AG60" i="15" s="1"/>
  <c r="X60" i="15"/>
  <c r="Y60" i="15"/>
  <c r="Z60" i="15"/>
  <c r="AA60" i="15"/>
  <c r="AB60" i="15"/>
  <c r="AC60" i="15"/>
  <c r="AD60" i="15"/>
  <c r="AE60" i="15"/>
  <c r="AF60" i="15"/>
  <c r="W61" i="15"/>
  <c r="AG61" i="15" s="1"/>
  <c r="X61" i="15"/>
  <c r="Y61" i="15"/>
  <c r="Z61" i="15"/>
  <c r="AA61" i="15"/>
  <c r="AB61" i="15"/>
  <c r="AC61" i="15"/>
  <c r="AD61" i="15"/>
  <c r="AE61" i="15"/>
  <c r="AF61" i="15"/>
  <c r="W62" i="15"/>
  <c r="AG62" i="15" s="1"/>
  <c r="X62" i="15"/>
  <c r="AH62" i="15" s="1"/>
  <c r="Y62" i="15"/>
  <c r="Z62" i="15"/>
  <c r="AA62" i="15"/>
  <c r="AB62" i="15"/>
  <c r="AC62" i="15"/>
  <c r="AD62" i="15"/>
  <c r="AE62" i="15"/>
  <c r="AF62" i="15"/>
  <c r="W63" i="15"/>
  <c r="AG63" i="15" s="1"/>
  <c r="X63" i="15"/>
  <c r="Y63" i="15"/>
  <c r="Z63" i="15"/>
  <c r="AA63" i="15"/>
  <c r="AB63" i="15"/>
  <c r="AC63" i="15"/>
  <c r="AD63" i="15"/>
  <c r="AE63" i="15"/>
  <c r="AF63" i="15"/>
  <c r="W64" i="15"/>
  <c r="AG64" i="15" s="1"/>
  <c r="X64" i="15"/>
  <c r="Y64" i="15"/>
  <c r="Z64" i="15"/>
  <c r="AA64" i="15"/>
  <c r="AB64" i="15"/>
  <c r="AC64" i="15"/>
  <c r="AD64" i="15"/>
  <c r="AE64" i="15"/>
  <c r="AF64" i="15"/>
  <c r="W65" i="15"/>
  <c r="AG65" i="15" s="1"/>
  <c r="X65" i="15"/>
  <c r="Y65" i="15"/>
  <c r="Z65" i="15"/>
  <c r="AA65" i="15"/>
  <c r="AB65" i="15"/>
  <c r="AC65" i="15"/>
  <c r="AD65" i="15"/>
  <c r="AE65" i="15"/>
  <c r="AF65" i="15"/>
  <c r="W66" i="15"/>
  <c r="AG66" i="15" s="1"/>
  <c r="X66" i="15"/>
  <c r="AH66" i="15" s="1"/>
  <c r="Y66" i="15"/>
  <c r="Z66" i="15"/>
  <c r="AA66" i="15"/>
  <c r="AB66" i="15"/>
  <c r="AC66" i="15"/>
  <c r="AD66" i="15"/>
  <c r="AE66" i="15"/>
  <c r="AF66" i="15"/>
  <c r="W67" i="15"/>
  <c r="AG67" i="15" s="1"/>
  <c r="X67" i="15"/>
  <c r="Y67" i="15"/>
  <c r="Z67" i="15"/>
  <c r="AA67" i="15"/>
  <c r="AB67" i="15"/>
  <c r="AC67" i="15"/>
  <c r="AD67" i="15"/>
  <c r="AE67" i="15"/>
  <c r="AF67" i="15"/>
  <c r="W68" i="15"/>
  <c r="AG68" i="15" s="1"/>
  <c r="X68" i="15"/>
  <c r="Y68" i="15"/>
  <c r="Z68" i="15"/>
  <c r="AA68" i="15"/>
  <c r="AB68" i="15"/>
  <c r="AC68" i="15"/>
  <c r="AD68" i="15"/>
  <c r="AE68" i="15"/>
  <c r="AF68" i="15"/>
  <c r="W69" i="15"/>
  <c r="AG69" i="15" s="1"/>
  <c r="X69" i="15"/>
  <c r="Y69" i="15"/>
  <c r="Z69" i="15"/>
  <c r="AA69" i="15"/>
  <c r="AB69" i="15"/>
  <c r="AC69" i="15"/>
  <c r="AD69" i="15"/>
  <c r="AE69" i="15"/>
  <c r="AF69" i="15"/>
  <c r="W70" i="15"/>
  <c r="AG70" i="15" s="1"/>
  <c r="X70" i="15"/>
  <c r="Y70" i="15"/>
  <c r="Z70" i="15"/>
  <c r="AA70" i="15"/>
  <c r="AB70" i="15"/>
  <c r="AC70" i="15"/>
  <c r="AD70" i="15"/>
  <c r="AE70" i="15"/>
  <c r="AF70" i="15"/>
  <c r="W71" i="15"/>
  <c r="AG71" i="15" s="1"/>
  <c r="X71" i="15"/>
  <c r="Y71" i="15"/>
  <c r="Z71" i="15"/>
  <c r="AA71" i="15"/>
  <c r="AB71" i="15"/>
  <c r="AC71" i="15"/>
  <c r="AD71" i="15"/>
  <c r="AE71" i="15"/>
  <c r="AF71" i="15"/>
  <c r="W72" i="15"/>
  <c r="AG72" i="15" s="1"/>
  <c r="X72" i="15"/>
  <c r="Y72" i="15"/>
  <c r="Z72" i="15"/>
  <c r="AA72" i="15"/>
  <c r="AB72" i="15"/>
  <c r="AC72" i="15"/>
  <c r="AD72" i="15"/>
  <c r="AE72" i="15"/>
  <c r="AF72" i="15"/>
  <c r="W73" i="15"/>
  <c r="AG73" i="15" s="1"/>
  <c r="X73" i="15"/>
  <c r="Y73" i="15"/>
  <c r="Z73" i="15"/>
  <c r="AA73" i="15"/>
  <c r="AB73" i="15"/>
  <c r="AC73" i="15"/>
  <c r="AD73" i="15"/>
  <c r="AE73" i="15"/>
  <c r="AF73" i="15"/>
  <c r="W74" i="15"/>
  <c r="AG74" i="15" s="1"/>
  <c r="X74" i="15"/>
  <c r="AH74" i="15" s="1"/>
  <c r="Y74" i="15"/>
  <c r="Z74" i="15"/>
  <c r="AA74" i="15"/>
  <c r="AB74" i="15"/>
  <c r="AC74" i="15"/>
  <c r="AD74" i="15"/>
  <c r="AE74" i="15"/>
  <c r="AF74" i="15"/>
  <c r="W75" i="15"/>
  <c r="AG75" i="15" s="1"/>
  <c r="X75" i="15"/>
  <c r="Y75" i="15"/>
  <c r="Z75" i="15"/>
  <c r="AA75" i="15"/>
  <c r="AB75" i="15"/>
  <c r="AC75" i="15"/>
  <c r="AD75" i="15"/>
  <c r="AE75" i="15"/>
  <c r="AF75" i="15"/>
  <c r="W76" i="15"/>
  <c r="AG76" i="15" s="1"/>
  <c r="X76" i="15"/>
  <c r="Y76" i="15"/>
  <c r="Z76" i="15"/>
  <c r="AA76" i="15"/>
  <c r="AB76" i="15"/>
  <c r="AC76" i="15"/>
  <c r="AD76" i="15"/>
  <c r="AE76" i="15"/>
  <c r="AF76" i="15"/>
  <c r="W77" i="15"/>
  <c r="AG77" i="15" s="1"/>
  <c r="X77" i="15"/>
  <c r="Y77" i="15"/>
  <c r="Z77" i="15"/>
  <c r="AA77" i="15"/>
  <c r="AB77" i="15"/>
  <c r="AC77" i="15"/>
  <c r="AD77" i="15"/>
  <c r="AE77" i="15"/>
  <c r="AF77" i="15"/>
  <c r="W78" i="15"/>
  <c r="AG78" i="15" s="1"/>
  <c r="X78" i="15"/>
  <c r="AH78" i="15" s="1"/>
  <c r="Y78" i="15"/>
  <c r="Z78" i="15"/>
  <c r="AA78" i="15"/>
  <c r="AB78" i="15"/>
  <c r="AC78" i="15"/>
  <c r="AD78" i="15"/>
  <c r="AE78" i="15"/>
  <c r="AF78" i="15"/>
  <c r="W79" i="15"/>
  <c r="AG79" i="15" s="1"/>
  <c r="X79" i="15"/>
  <c r="Y79" i="15"/>
  <c r="Z79" i="15"/>
  <c r="AA79" i="15"/>
  <c r="AB79" i="15"/>
  <c r="AC79" i="15"/>
  <c r="AD79" i="15"/>
  <c r="AE79" i="15"/>
  <c r="AF79" i="15"/>
  <c r="W80" i="15"/>
  <c r="AG80" i="15" s="1"/>
  <c r="X80" i="15"/>
  <c r="Y80" i="15"/>
  <c r="Z80" i="15"/>
  <c r="AA80" i="15"/>
  <c r="AB80" i="15"/>
  <c r="AC80" i="15"/>
  <c r="AD80" i="15"/>
  <c r="AE80" i="15"/>
  <c r="AF80" i="15"/>
  <c r="W81" i="15"/>
  <c r="AG81" i="15" s="1"/>
  <c r="X81" i="15"/>
  <c r="Y81" i="15"/>
  <c r="Z81" i="15"/>
  <c r="AA81" i="15"/>
  <c r="AB81" i="15"/>
  <c r="AC81" i="15"/>
  <c r="AD81" i="15"/>
  <c r="AE81" i="15"/>
  <c r="AF81" i="15"/>
  <c r="W82" i="15"/>
  <c r="AG82" i="15" s="1"/>
  <c r="X82" i="15"/>
  <c r="Y82" i="15"/>
  <c r="Z82" i="15"/>
  <c r="AA82" i="15"/>
  <c r="AB82" i="15"/>
  <c r="AC82" i="15"/>
  <c r="AD82" i="15"/>
  <c r="AE82" i="15"/>
  <c r="AF82" i="15"/>
  <c r="W83" i="15"/>
  <c r="AG83" i="15" s="1"/>
  <c r="X83" i="15"/>
  <c r="Y83" i="15"/>
  <c r="Z83" i="15"/>
  <c r="AA83" i="15"/>
  <c r="AB83" i="15"/>
  <c r="AC83" i="15"/>
  <c r="AD83" i="15"/>
  <c r="AE83" i="15"/>
  <c r="AF83" i="15"/>
  <c r="W84" i="15"/>
  <c r="AG84" i="15" s="1"/>
  <c r="X84" i="15"/>
  <c r="Y84" i="15"/>
  <c r="Z84" i="15"/>
  <c r="AA84" i="15"/>
  <c r="AB84" i="15"/>
  <c r="AC84" i="15"/>
  <c r="AD84" i="15"/>
  <c r="AE84" i="15"/>
  <c r="AF84" i="15"/>
  <c r="W85" i="15"/>
  <c r="AG85" i="15" s="1"/>
  <c r="X85" i="15"/>
  <c r="Y85" i="15"/>
  <c r="Z85" i="15"/>
  <c r="AA85" i="15"/>
  <c r="AB85" i="15"/>
  <c r="AC85" i="15"/>
  <c r="AD85" i="15"/>
  <c r="AE85" i="15"/>
  <c r="AF85" i="15"/>
  <c r="W86" i="15"/>
  <c r="AG86" i="15" s="1"/>
  <c r="X86" i="15"/>
  <c r="AH86" i="15" s="1"/>
  <c r="Y86" i="15"/>
  <c r="Z86" i="15"/>
  <c r="AA86" i="15"/>
  <c r="AB86" i="15"/>
  <c r="AC86" i="15"/>
  <c r="AD86" i="15"/>
  <c r="AE86" i="15"/>
  <c r="AF86" i="15"/>
  <c r="W87" i="15"/>
  <c r="AG87" i="15" s="1"/>
  <c r="X87" i="15"/>
  <c r="Y87" i="15"/>
  <c r="Z87" i="15"/>
  <c r="AA87" i="15"/>
  <c r="AB87" i="15"/>
  <c r="AC87" i="15"/>
  <c r="AD87" i="15"/>
  <c r="AE87" i="15"/>
  <c r="AF87" i="15"/>
  <c r="W88" i="15"/>
  <c r="AG88" i="15" s="1"/>
  <c r="X88" i="15"/>
  <c r="Y88" i="15"/>
  <c r="Z88" i="15"/>
  <c r="AA88" i="15"/>
  <c r="AB88" i="15"/>
  <c r="AC88" i="15"/>
  <c r="AD88" i="15"/>
  <c r="AE88" i="15"/>
  <c r="AF88" i="15"/>
  <c r="W89" i="15"/>
  <c r="AG89" i="15" s="1"/>
  <c r="X89" i="15"/>
  <c r="Y89" i="15"/>
  <c r="Z89" i="15"/>
  <c r="AA89" i="15"/>
  <c r="AB89" i="15"/>
  <c r="AC89" i="15"/>
  <c r="AD89" i="15"/>
  <c r="AE89" i="15"/>
  <c r="AF89" i="15"/>
  <c r="W90" i="15"/>
  <c r="AG90" i="15" s="1"/>
  <c r="X90" i="15"/>
  <c r="AH90" i="15" s="1"/>
  <c r="Y90" i="15"/>
  <c r="Z90" i="15"/>
  <c r="AA90" i="15"/>
  <c r="AB90" i="15"/>
  <c r="AC90" i="15"/>
  <c r="AD90" i="15"/>
  <c r="AE90" i="15"/>
  <c r="AF90" i="15"/>
  <c r="W91" i="15"/>
  <c r="AG91" i="15" s="1"/>
  <c r="X91" i="15"/>
  <c r="Y91" i="15"/>
  <c r="Z91" i="15"/>
  <c r="AA91" i="15"/>
  <c r="AB91" i="15"/>
  <c r="AC91" i="15"/>
  <c r="AD91" i="15"/>
  <c r="AE91" i="15"/>
  <c r="AF91" i="15"/>
  <c r="W92" i="15"/>
  <c r="AG92" i="15" s="1"/>
  <c r="X92" i="15"/>
  <c r="Y92" i="15"/>
  <c r="Z92" i="15"/>
  <c r="AA92" i="15"/>
  <c r="AB92" i="15"/>
  <c r="AC92" i="15"/>
  <c r="AD92" i="15"/>
  <c r="AE92" i="15"/>
  <c r="AF92" i="15"/>
  <c r="W93" i="15"/>
  <c r="AG93" i="15" s="1"/>
  <c r="X93" i="15"/>
  <c r="Y93" i="15"/>
  <c r="Z93" i="15"/>
  <c r="AA93" i="15"/>
  <c r="AB93" i="15"/>
  <c r="AC93" i="15"/>
  <c r="AD93" i="15"/>
  <c r="AE93" i="15"/>
  <c r="AF93" i="15"/>
  <c r="W94" i="15"/>
  <c r="AG94" i="15" s="1"/>
  <c r="X94" i="15"/>
  <c r="Y94" i="15"/>
  <c r="Z94" i="15"/>
  <c r="AA94" i="15"/>
  <c r="AB94" i="15"/>
  <c r="AC94" i="15"/>
  <c r="AD94" i="15"/>
  <c r="AE94" i="15"/>
  <c r="AF94" i="15"/>
  <c r="W95" i="15"/>
  <c r="AG95" i="15" s="1"/>
  <c r="X95" i="15"/>
  <c r="Y95" i="15"/>
  <c r="Z95" i="15"/>
  <c r="AA95" i="15"/>
  <c r="AB95" i="15"/>
  <c r="AC95" i="15"/>
  <c r="AD95" i="15"/>
  <c r="AE95" i="15"/>
  <c r="AF95" i="15"/>
  <c r="W96" i="15"/>
  <c r="AG96" i="15" s="1"/>
  <c r="X96" i="15"/>
  <c r="Y96" i="15"/>
  <c r="Z96" i="15"/>
  <c r="AA96" i="15"/>
  <c r="AB96" i="15"/>
  <c r="AC96" i="15"/>
  <c r="AD96" i="15"/>
  <c r="AE96" i="15"/>
  <c r="AF96" i="15"/>
  <c r="W97" i="15"/>
  <c r="AG97" i="15" s="1"/>
  <c r="X97" i="15"/>
  <c r="Y97" i="15"/>
  <c r="Z97" i="15"/>
  <c r="AA97" i="15"/>
  <c r="AB97" i="15"/>
  <c r="AC97" i="15"/>
  <c r="AD97" i="15"/>
  <c r="AE97" i="15"/>
  <c r="AF97" i="15"/>
  <c r="W98" i="15"/>
  <c r="AG98" i="15" s="1"/>
  <c r="X98" i="15"/>
  <c r="AH98" i="15" s="1"/>
  <c r="Y98" i="15"/>
  <c r="Z98" i="15"/>
  <c r="AA98" i="15"/>
  <c r="AB98" i="15"/>
  <c r="AC98" i="15"/>
  <c r="AD98" i="15"/>
  <c r="AE98" i="15"/>
  <c r="AF98" i="15"/>
  <c r="W99" i="15"/>
  <c r="AG99" i="15" s="1"/>
  <c r="X99" i="15"/>
  <c r="Y99" i="15"/>
  <c r="Z99" i="15"/>
  <c r="AA99" i="15"/>
  <c r="AB99" i="15"/>
  <c r="AC99" i="15"/>
  <c r="AD99" i="15"/>
  <c r="AE99" i="15"/>
  <c r="AF99" i="15"/>
  <c r="W100" i="15"/>
  <c r="AG100" i="15" s="1"/>
  <c r="X100" i="15"/>
  <c r="Y100" i="15"/>
  <c r="Z100" i="15"/>
  <c r="AA100" i="15"/>
  <c r="AB100" i="15"/>
  <c r="AC100" i="15"/>
  <c r="AD100" i="15"/>
  <c r="AE100" i="15"/>
  <c r="AF100" i="15"/>
  <c r="W101" i="15"/>
  <c r="AG101" i="15" s="1"/>
  <c r="X101" i="15"/>
  <c r="Y101" i="15"/>
  <c r="Z101" i="15"/>
  <c r="AA101" i="15"/>
  <c r="AB101" i="15"/>
  <c r="AC101" i="15"/>
  <c r="AD101" i="15"/>
  <c r="AE101" i="15"/>
  <c r="AF101" i="15"/>
  <c r="W102" i="15"/>
  <c r="AG102" i="15" s="1"/>
  <c r="X102" i="15"/>
  <c r="AH102" i="15" s="1"/>
  <c r="Y102" i="15"/>
  <c r="Z102" i="15"/>
  <c r="AA102" i="15"/>
  <c r="AB102" i="15"/>
  <c r="AC102" i="15"/>
  <c r="AD102" i="15"/>
  <c r="AE102" i="15"/>
  <c r="AF102" i="15"/>
  <c r="W103" i="15"/>
  <c r="AG103" i="15" s="1"/>
  <c r="X103" i="15"/>
  <c r="Y103" i="15"/>
  <c r="Z103" i="15"/>
  <c r="AA103" i="15"/>
  <c r="AB103" i="15"/>
  <c r="AC103" i="15"/>
  <c r="AD103" i="15"/>
  <c r="AE103" i="15"/>
  <c r="AF103" i="15"/>
  <c r="W104" i="15"/>
  <c r="AG104" i="15" s="1"/>
  <c r="X104" i="15"/>
  <c r="Y104" i="15"/>
  <c r="Z104" i="15"/>
  <c r="AA104" i="15"/>
  <c r="AB104" i="15"/>
  <c r="AC104" i="15"/>
  <c r="AD104" i="15"/>
  <c r="AE104" i="15"/>
  <c r="AF104" i="15"/>
  <c r="W105" i="15"/>
  <c r="AG105" i="15" s="1"/>
  <c r="X105" i="15"/>
  <c r="Y105" i="15"/>
  <c r="Z105" i="15"/>
  <c r="AA105" i="15"/>
  <c r="AB105" i="15"/>
  <c r="AC105" i="15"/>
  <c r="AD105" i="15"/>
  <c r="AE105" i="15"/>
  <c r="AF105" i="15"/>
  <c r="B2" i="15"/>
  <c r="B3" i="15"/>
  <c r="S9" i="15"/>
  <c r="S7" i="15"/>
  <c r="S8" i="15"/>
  <c r="S6" i="15"/>
  <c r="AH94" i="15" l="1"/>
  <c r="AH82" i="15"/>
  <c r="AH70" i="15"/>
  <c r="AH58" i="15"/>
  <c r="AH46" i="15"/>
  <c r="AY109" i="15"/>
  <c r="AY129" i="15"/>
  <c r="AY153" i="15"/>
  <c r="AP78" i="15"/>
  <c r="AZ78" i="15" s="1"/>
  <c r="AP66" i="15"/>
  <c r="AZ66" i="15" s="1"/>
  <c r="AP98" i="15"/>
  <c r="AZ98" i="15" s="1"/>
  <c r="AP62" i="15"/>
  <c r="AZ62" i="15" s="1"/>
  <c r="AY179" i="15"/>
  <c r="AY191" i="15"/>
  <c r="AX191" i="15" s="1"/>
  <c r="AW191" i="15" s="1"/>
  <c r="AV191" i="15" s="1"/>
  <c r="AU191" i="15" s="1"/>
  <c r="AT191" i="15" s="1"/>
  <c r="AS191" i="15" s="1"/>
  <c r="AR191" i="15" s="1"/>
  <c r="AQ191" i="15" s="1"/>
  <c r="S3" i="15"/>
  <c r="AY184" i="15"/>
  <c r="AY141" i="15"/>
  <c r="AX141" i="15" s="1"/>
  <c r="AW141" i="15" s="1"/>
  <c r="AV141" i="15" s="1"/>
  <c r="AU141" i="15" s="1"/>
  <c r="AT141" i="15" s="1"/>
  <c r="AS141" i="15" s="1"/>
  <c r="AR141" i="15" s="1"/>
  <c r="AQ141" i="15" s="1"/>
  <c r="AY152" i="15"/>
  <c r="AX152" i="15" s="1"/>
  <c r="AW152" i="15" s="1"/>
  <c r="AV152" i="15" s="1"/>
  <c r="AU152" i="15" s="1"/>
  <c r="AT152" i="15" s="1"/>
  <c r="AS152" i="15" s="1"/>
  <c r="AR152" i="15" s="1"/>
  <c r="AQ152" i="15" s="1"/>
  <c r="AY166" i="15"/>
  <c r="AX166" i="15" s="1"/>
  <c r="AW166" i="15" s="1"/>
  <c r="AV166" i="15" s="1"/>
  <c r="AU166" i="15" s="1"/>
  <c r="AT166" i="15" s="1"/>
  <c r="AS166" i="15" s="1"/>
  <c r="AR166" i="15" s="1"/>
  <c r="AQ166" i="15" s="1"/>
  <c r="AY198" i="15"/>
  <c r="AX198" i="15" s="1"/>
  <c r="AW198" i="15" s="1"/>
  <c r="AV198" i="15" s="1"/>
  <c r="AU198" i="15" s="1"/>
  <c r="AT198" i="15" s="1"/>
  <c r="AS198" i="15" s="1"/>
  <c r="AR198" i="15" s="1"/>
  <c r="AQ198" i="15" s="1"/>
  <c r="AY131" i="15"/>
  <c r="AX131" i="15" s="1"/>
  <c r="AW131" i="15" s="1"/>
  <c r="AV131" i="15" s="1"/>
  <c r="AU131" i="15" s="1"/>
  <c r="AT131" i="15" s="1"/>
  <c r="AS131" i="15" s="1"/>
  <c r="AR131" i="15" s="1"/>
  <c r="AQ131" i="15" s="1"/>
  <c r="AY160" i="15"/>
  <c r="AX160" i="15" s="1"/>
  <c r="AW160" i="15" s="1"/>
  <c r="AV160" i="15" s="1"/>
  <c r="AU160" i="15" s="1"/>
  <c r="AT160" i="15" s="1"/>
  <c r="AS160" i="15" s="1"/>
  <c r="AR160" i="15" s="1"/>
  <c r="AQ160" i="15" s="1"/>
  <c r="AY192" i="15"/>
  <c r="AX192" i="15" s="1"/>
  <c r="AW192" i="15" s="1"/>
  <c r="AV192" i="15" s="1"/>
  <c r="AU192" i="15" s="1"/>
  <c r="AT192" i="15" s="1"/>
  <c r="AS192" i="15" s="1"/>
  <c r="AR192" i="15" s="1"/>
  <c r="AQ192" i="15" s="1"/>
  <c r="AY114" i="15"/>
  <c r="AX114" i="15" s="1"/>
  <c r="AW114" i="15" s="1"/>
  <c r="AV114" i="15" s="1"/>
  <c r="AU114" i="15" s="1"/>
  <c r="AT114" i="15" s="1"/>
  <c r="AS114" i="15" s="1"/>
  <c r="AR114" i="15" s="1"/>
  <c r="AQ114" i="15" s="1"/>
  <c r="AY138" i="15"/>
  <c r="AX138" i="15" s="1"/>
  <c r="AW138" i="15" s="1"/>
  <c r="AV138" i="15" s="1"/>
  <c r="AU138" i="15" s="1"/>
  <c r="AT138" i="15" s="1"/>
  <c r="AS138" i="15" s="1"/>
  <c r="AR138" i="15" s="1"/>
  <c r="AQ138" i="15" s="1"/>
  <c r="AY170" i="15"/>
  <c r="AX170" i="15" s="1"/>
  <c r="AW170" i="15" s="1"/>
  <c r="AV170" i="15" s="1"/>
  <c r="AU170" i="15" s="1"/>
  <c r="AT170" i="15" s="1"/>
  <c r="AS170" i="15" s="1"/>
  <c r="AR170" i="15" s="1"/>
  <c r="AQ170" i="15" s="1"/>
  <c r="AY202" i="15"/>
  <c r="AX202" i="15" s="1"/>
  <c r="AW202" i="15" s="1"/>
  <c r="AV202" i="15" s="1"/>
  <c r="AU202" i="15" s="1"/>
  <c r="AT202" i="15" s="1"/>
  <c r="AS202" i="15" s="1"/>
  <c r="AR202" i="15" s="1"/>
  <c r="AQ202" i="15" s="1"/>
  <c r="AY151" i="15"/>
  <c r="AX151" i="15" s="1"/>
  <c r="AW151" i="15" s="1"/>
  <c r="AV151" i="15" s="1"/>
  <c r="AU151" i="15" s="1"/>
  <c r="AT151" i="15" s="1"/>
  <c r="AS151" i="15" s="1"/>
  <c r="AR151" i="15" s="1"/>
  <c r="AQ151" i="15" s="1"/>
  <c r="AY116" i="15"/>
  <c r="AX116" i="15" s="1"/>
  <c r="AW116" i="15" s="1"/>
  <c r="AV116" i="15" s="1"/>
  <c r="AU116" i="15" s="1"/>
  <c r="AT116" i="15" s="1"/>
  <c r="AS116" i="15" s="1"/>
  <c r="AR116" i="15" s="1"/>
  <c r="AQ116" i="15" s="1"/>
  <c r="AY148" i="15"/>
  <c r="AX148" i="15" s="1"/>
  <c r="AW148" i="15" s="1"/>
  <c r="AV148" i="15" s="1"/>
  <c r="AU148" i="15" s="1"/>
  <c r="AT148" i="15" s="1"/>
  <c r="AS148" i="15" s="1"/>
  <c r="AR148" i="15" s="1"/>
  <c r="AQ148" i="15" s="1"/>
  <c r="AY180" i="15"/>
  <c r="AX180" i="15" s="1"/>
  <c r="AW180" i="15" s="1"/>
  <c r="AV180" i="15" s="1"/>
  <c r="AU180" i="15" s="1"/>
  <c r="AT180" i="15" s="1"/>
  <c r="AS180" i="15" s="1"/>
  <c r="AR180" i="15" s="1"/>
  <c r="AQ180" i="15" s="1"/>
  <c r="AY113" i="15"/>
  <c r="AX113" i="15" s="1"/>
  <c r="AW113" i="15" s="1"/>
  <c r="AV113" i="15" s="1"/>
  <c r="AU113" i="15" s="1"/>
  <c r="AT113" i="15" s="1"/>
  <c r="AS113" i="15" s="1"/>
  <c r="AR113" i="15" s="1"/>
  <c r="AQ113" i="15" s="1"/>
  <c r="AY183" i="15"/>
  <c r="AX183" i="15" s="1"/>
  <c r="AW183" i="15" s="1"/>
  <c r="AV183" i="15" s="1"/>
  <c r="AU183" i="15" s="1"/>
  <c r="AT183" i="15" s="1"/>
  <c r="AS183" i="15" s="1"/>
  <c r="AR183" i="15" s="1"/>
  <c r="AQ183" i="15" s="1"/>
  <c r="AY130" i="15"/>
  <c r="AX130" i="15" s="1"/>
  <c r="AW130" i="15" s="1"/>
  <c r="AV130" i="15" s="1"/>
  <c r="AU130" i="15" s="1"/>
  <c r="AT130" i="15" s="1"/>
  <c r="AS130" i="15" s="1"/>
  <c r="AR130" i="15" s="1"/>
  <c r="AQ130" i="15" s="1"/>
  <c r="AY162" i="15"/>
  <c r="AX162" i="15" s="1"/>
  <c r="AW162" i="15" s="1"/>
  <c r="AV162" i="15" s="1"/>
  <c r="AU162" i="15" s="1"/>
  <c r="AT162" i="15" s="1"/>
  <c r="AS162" i="15" s="1"/>
  <c r="AR162" i="15" s="1"/>
  <c r="AQ162" i="15" s="1"/>
  <c r="AY194" i="15"/>
  <c r="AX194" i="15" s="1"/>
  <c r="AW194" i="15" s="1"/>
  <c r="AV194" i="15" s="1"/>
  <c r="AU194" i="15" s="1"/>
  <c r="AT194" i="15" s="1"/>
  <c r="AS194" i="15" s="1"/>
  <c r="AR194" i="15" s="1"/>
  <c r="AQ194" i="15" s="1"/>
  <c r="AY143" i="15"/>
  <c r="AX143" i="15" s="1"/>
  <c r="AW143" i="15" s="1"/>
  <c r="AV143" i="15" s="1"/>
  <c r="AU143" i="15" s="1"/>
  <c r="AT143" i="15" s="1"/>
  <c r="AS143" i="15" s="1"/>
  <c r="AR143" i="15" s="1"/>
  <c r="AQ143" i="15" s="1"/>
  <c r="AY108" i="15"/>
  <c r="AX108" i="15" s="1"/>
  <c r="AW108" i="15" s="1"/>
  <c r="AV108" i="15" s="1"/>
  <c r="AU108" i="15" s="1"/>
  <c r="AT108" i="15" s="1"/>
  <c r="AS108" i="15" s="1"/>
  <c r="AR108" i="15" s="1"/>
  <c r="AQ108" i="15" s="1"/>
  <c r="AY140" i="15"/>
  <c r="AX140" i="15" s="1"/>
  <c r="AW140" i="15" s="1"/>
  <c r="AV140" i="15" s="1"/>
  <c r="AU140" i="15" s="1"/>
  <c r="AT140" i="15" s="1"/>
  <c r="AS140" i="15" s="1"/>
  <c r="AR140" i="15" s="1"/>
  <c r="AQ140" i="15" s="1"/>
  <c r="AY172" i="15"/>
  <c r="AX172" i="15" s="1"/>
  <c r="AW172" i="15" s="1"/>
  <c r="AV172" i="15" s="1"/>
  <c r="AU172" i="15" s="1"/>
  <c r="AT172" i="15" s="1"/>
  <c r="AS172" i="15" s="1"/>
  <c r="AR172" i="15" s="1"/>
  <c r="AQ172" i="15" s="1"/>
  <c r="AY204" i="15"/>
  <c r="AX204" i="15" s="1"/>
  <c r="AW204" i="15" s="1"/>
  <c r="AV204" i="15" s="1"/>
  <c r="AU204" i="15" s="1"/>
  <c r="AT204" i="15" s="1"/>
  <c r="AS204" i="15" s="1"/>
  <c r="AR204" i="15" s="1"/>
  <c r="AQ204" i="15" s="1"/>
  <c r="AY158" i="15"/>
  <c r="AX158" i="15" s="1"/>
  <c r="AW158" i="15" s="1"/>
  <c r="AV158" i="15" s="1"/>
  <c r="AU158" i="15" s="1"/>
  <c r="AT158" i="15" s="1"/>
  <c r="AS158" i="15" s="1"/>
  <c r="AR158" i="15" s="1"/>
  <c r="AQ158" i="15" s="1"/>
  <c r="AY190" i="15"/>
  <c r="AX190" i="15" s="1"/>
  <c r="AW190" i="15" s="1"/>
  <c r="AV190" i="15" s="1"/>
  <c r="AU190" i="15" s="1"/>
  <c r="AT190" i="15" s="1"/>
  <c r="AS190" i="15" s="1"/>
  <c r="AR190" i="15" s="1"/>
  <c r="AQ190" i="15" s="1"/>
  <c r="AY123" i="15"/>
  <c r="AX123" i="15" s="1"/>
  <c r="AW123" i="15" s="1"/>
  <c r="AV123" i="15" s="1"/>
  <c r="AU123" i="15" s="1"/>
  <c r="AT123" i="15" s="1"/>
  <c r="AS123" i="15" s="1"/>
  <c r="AR123" i="15" s="1"/>
  <c r="AQ123" i="15" s="1"/>
  <c r="AP103" i="15"/>
  <c r="AZ103" i="15" s="1"/>
  <c r="AP71" i="15"/>
  <c r="AZ71" i="15" s="1"/>
  <c r="AH71" i="15"/>
  <c r="AH63" i="15"/>
  <c r="AP55" i="15"/>
  <c r="AZ55" i="15" s="1"/>
  <c r="AY120" i="15"/>
  <c r="AX120" i="15" s="1"/>
  <c r="AW120" i="15" s="1"/>
  <c r="AV120" i="15" s="1"/>
  <c r="AU120" i="15" s="1"/>
  <c r="AT120" i="15" s="1"/>
  <c r="AS120" i="15" s="1"/>
  <c r="AR120" i="15" s="1"/>
  <c r="AQ120" i="15" s="1"/>
  <c r="AY149" i="15"/>
  <c r="AX149" i="15" s="1"/>
  <c r="AW149" i="15" s="1"/>
  <c r="AV149" i="15" s="1"/>
  <c r="AU149" i="15" s="1"/>
  <c r="AT149" i="15" s="1"/>
  <c r="AS149" i="15" s="1"/>
  <c r="AR149" i="15" s="1"/>
  <c r="AQ149" i="15" s="1"/>
  <c r="AY181" i="15"/>
  <c r="AX181" i="15" s="1"/>
  <c r="AW181" i="15" s="1"/>
  <c r="AV181" i="15" s="1"/>
  <c r="AU181" i="15" s="1"/>
  <c r="AT181" i="15" s="1"/>
  <c r="AS181" i="15" s="1"/>
  <c r="AR181" i="15" s="1"/>
  <c r="AQ181" i="15" s="1"/>
  <c r="AY145" i="15"/>
  <c r="AX145" i="15" s="1"/>
  <c r="AW145" i="15" s="1"/>
  <c r="AV145" i="15" s="1"/>
  <c r="AU145" i="15" s="1"/>
  <c r="AT145" i="15" s="1"/>
  <c r="AS145" i="15" s="1"/>
  <c r="AR145" i="15" s="1"/>
  <c r="AQ145" i="15" s="1"/>
  <c r="AY126" i="15"/>
  <c r="AX126" i="15" s="1"/>
  <c r="AW126" i="15" s="1"/>
  <c r="AV126" i="15" s="1"/>
  <c r="AU126" i="15" s="1"/>
  <c r="AT126" i="15" s="1"/>
  <c r="AS126" i="15" s="1"/>
  <c r="AR126" i="15" s="1"/>
  <c r="AQ126" i="15" s="1"/>
  <c r="AY163" i="15"/>
  <c r="AX163" i="15" s="1"/>
  <c r="AW163" i="15" s="1"/>
  <c r="AV163" i="15" s="1"/>
  <c r="AU163" i="15" s="1"/>
  <c r="AT163" i="15" s="1"/>
  <c r="AS163" i="15" s="1"/>
  <c r="AR163" i="15" s="1"/>
  <c r="AQ163" i="15" s="1"/>
  <c r="AY195" i="15"/>
  <c r="AX195" i="15" s="1"/>
  <c r="AW195" i="15" s="1"/>
  <c r="AV195" i="15" s="1"/>
  <c r="AU195" i="15" s="1"/>
  <c r="AT195" i="15" s="1"/>
  <c r="AS195" i="15" s="1"/>
  <c r="AR195" i="15" s="1"/>
  <c r="AQ195" i="15" s="1"/>
  <c r="AP58" i="15"/>
  <c r="AZ58" i="15" s="1"/>
  <c r="AP54" i="15"/>
  <c r="AZ54" i="15" s="1"/>
  <c r="AP46" i="15"/>
  <c r="AZ46" i="15" s="1"/>
  <c r="AP38" i="15"/>
  <c r="AZ38" i="15" s="1"/>
  <c r="AP102" i="15"/>
  <c r="AZ102" i="15" s="1"/>
  <c r="AP82" i="15"/>
  <c r="AZ82" i="15" s="1"/>
  <c r="AP90" i="15"/>
  <c r="AZ90" i="15" s="1"/>
  <c r="BN11" i="15"/>
  <c r="BN12" i="15" s="1"/>
  <c r="AY155" i="15"/>
  <c r="AX155" i="15" s="1"/>
  <c r="AW155" i="15" s="1"/>
  <c r="AV155" i="15" s="1"/>
  <c r="AU155" i="15" s="1"/>
  <c r="AT155" i="15" s="1"/>
  <c r="AS155" i="15" s="1"/>
  <c r="AR155" i="15" s="1"/>
  <c r="AQ155" i="15" s="1"/>
  <c r="AY187" i="15"/>
  <c r="AX187" i="15" s="1"/>
  <c r="AW187" i="15" s="1"/>
  <c r="AV187" i="15" s="1"/>
  <c r="AU187" i="15" s="1"/>
  <c r="AT187" i="15" s="1"/>
  <c r="AS187" i="15" s="1"/>
  <c r="AR187" i="15" s="1"/>
  <c r="AQ187" i="15" s="1"/>
  <c r="AY137" i="15"/>
  <c r="AX137" i="15" s="1"/>
  <c r="AW137" i="15" s="1"/>
  <c r="AV137" i="15" s="1"/>
  <c r="AU137" i="15" s="1"/>
  <c r="AT137" i="15" s="1"/>
  <c r="AS137" i="15" s="1"/>
  <c r="AR137" i="15" s="1"/>
  <c r="AQ137" i="15" s="1"/>
  <c r="AY169" i="15"/>
  <c r="AX169" i="15" s="1"/>
  <c r="AW169" i="15" s="1"/>
  <c r="AV169" i="15" s="1"/>
  <c r="AU169" i="15" s="1"/>
  <c r="AT169" i="15" s="1"/>
  <c r="AS169" i="15" s="1"/>
  <c r="AR169" i="15" s="1"/>
  <c r="AQ169" i="15" s="1"/>
  <c r="AY117" i="15"/>
  <c r="AX117" i="15" s="1"/>
  <c r="AW117" i="15" s="1"/>
  <c r="AV117" i="15" s="1"/>
  <c r="AU117" i="15" s="1"/>
  <c r="AT117" i="15" s="1"/>
  <c r="AS117" i="15" s="1"/>
  <c r="AR117" i="15" s="1"/>
  <c r="AQ117" i="15" s="1"/>
  <c r="AY161" i="15"/>
  <c r="AX161" i="15" s="1"/>
  <c r="AW161" i="15" s="1"/>
  <c r="AV161" i="15" s="1"/>
  <c r="AU161" i="15" s="1"/>
  <c r="AT161" i="15" s="1"/>
  <c r="AS161" i="15" s="1"/>
  <c r="AR161" i="15" s="1"/>
  <c r="AQ161" i="15" s="1"/>
  <c r="AY176" i="15"/>
  <c r="AX176" i="15" s="1"/>
  <c r="AW176" i="15" s="1"/>
  <c r="AV176" i="15" s="1"/>
  <c r="AU176" i="15" s="1"/>
  <c r="AT176" i="15" s="1"/>
  <c r="AS176" i="15" s="1"/>
  <c r="AR176" i="15" s="1"/>
  <c r="AQ176" i="15" s="1"/>
  <c r="AY125" i="15"/>
  <c r="AX125" i="15" s="1"/>
  <c r="AW125" i="15" s="1"/>
  <c r="AV125" i="15" s="1"/>
  <c r="AU125" i="15" s="1"/>
  <c r="AT125" i="15" s="1"/>
  <c r="AS125" i="15" s="1"/>
  <c r="AR125" i="15" s="1"/>
  <c r="AQ125" i="15" s="1"/>
  <c r="AY174" i="15"/>
  <c r="AX174" i="15" s="1"/>
  <c r="AW174" i="15" s="1"/>
  <c r="AV174" i="15" s="1"/>
  <c r="AU174" i="15" s="1"/>
  <c r="AT174" i="15" s="1"/>
  <c r="AS174" i="15" s="1"/>
  <c r="AR174" i="15" s="1"/>
  <c r="AQ174" i="15" s="1"/>
  <c r="AY139" i="15"/>
  <c r="AX139" i="15" s="1"/>
  <c r="AW139" i="15" s="1"/>
  <c r="AV139" i="15" s="1"/>
  <c r="AU139" i="15" s="1"/>
  <c r="AT139" i="15" s="1"/>
  <c r="AS139" i="15" s="1"/>
  <c r="AR139" i="15" s="1"/>
  <c r="AQ139" i="15" s="1"/>
  <c r="AH55" i="15"/>
  <c r="AP51" i="15"/>
  <c r="AZ51" i="15" s="1"/>
  <c r="AH47" i="15"/>
  <c r="AP43" i="15"/>
  <c r="AZ43" i="15" s="1"/>
  <c r="AP39" i="15"/>
  <c r="AZ39" i="15" s="1"/>
  <c r="AY115" i="15"/>
  <c r="AX115" i="15" s="1"/>
  <c r="AW115" i="15" s="1"/>
  <c r="AV115" i="15" s="1"/>
  <c r="AU115" i="15" s="1"/>
  <c r="AT115" i="15" s="1"/>
  <c r="AS115" i="15" s="1"/>
  <c r="AR115" i="15" s="1"/>
  <c r="AQ115" i="15" s="1"/>
  <c r="AY122" i="15"/>
  <c r="AX122" i="15" s="1"/>
  <c r="AW122" i="15" s="1"/>
  <c r="AV122" i="15" s="1"/>
  <c r="AU122" i="15" s="1"/>
  <c r="AT122" i="15" s="1"/>
  <c r="AS122" i="15" s="1"/>
  <c r="AR122" i="15" s="1"/>
  <c r="AQ122" i="15" s="1"/>
  <c r="AY146" i="15"/>
  <c r="AX146" i="15" s="1"/>
  <c r="AW146" i="15" s="1"/>
  <c r="AV146" i="15" s="1"/>
  <c r="AU146" i="15" s="1"/>
  <c r="AT146" i="15" s="1"/>
  <c r="AS146" i="15" s="1"/>
  <c r="AR146" i="15" s="1"/>
  <c r="AQ146" i="15" s="1"/>
  <c r="AY154" i="15"/>
  <c r="AX154" i="15" s="1"/>
  <c r="AW154" i="15" s="1"/>
  <c r="AV154" i="15" s="1"/>
  <c r="AU154" i="15" s="1"/>
  <c r="AT154" i="15" s="1"/>
  <c r="AS154" i="15" s="1"/>
  <c r="AR154" i="15" s="1"/>
  <c r="AQ154" i="15" s="1"/>
  <c r="AY178" i="15"/>
  <c r="AX178" i="15" s="1"/>
  <c r="AW178" i="15" s="1"/>
  <c r="AV178" i="15" s="1"/>
  <c r="AU178" i="15" s="1"/>
  <c r="AT178" i="15" s="1"/>
  <c r="AS178" i="15" s="1"/>
  <c r="AR178" i="15" s="1"/>
  <c r="AQ178" i="15" s="1"/>
  <c r="AY186" i="15"/>
  <c r="AX186" i="15" s="1"/>
  <c r="AW186" i="15" s="1"/>
  <c r="AV186" i="15" s="1"/>
  <c r="AU186" i="15" s="1"/>
  <c r="AT186" i="15" s="1"/>
  <c r="AS186" i="15" s="1"/>
  <c r="AR186" i="15" s="1"/>
  <c r="AQ186" i="15" s="1"/>
  <c r="AP47" i="15"/>
  <c r="AZ47" i="15" s="1"/>
  <c r="AY201" i="15"/>
  <c r="AX201" i="15" s="1"/>
  <c r="AW201" i="15" s="1"/>
  <c r="AV201" i="15" s="1"/>
  <c r="AU201" i="15" s="1"/>
  <c r="AT201" i="15" s="1"/>
  <c r="AS201" i="15" s="1"/>
  <c r="AR201" i="15" s="1"/>
  <c r="AQ201" i="15" s="1"/>
  <c r="AP63" i="15"/>
  <c r="AZ63" i="15" s="1"/>
  <c r="AY112" i="15"/>
  <c r="AX112" i="15" s="1"/>
  <c r="AW112" i="15" s="1"/>
  <c r="AV112" i="15" s="1"/>
  <c r="AU112" i="15" s="1"/>
  <c r="AT112" i="15" s="1"/>
  <c r="AS112" i="15" s="1"/>
  <c r="AR112" i="15" s="1"/>
  <c r="AQ112" i="15" s="1"/>
  <c r="AY133" i="15"/>
  <c r="AX133" i="15" s="1"/>
  <c r="AW133" i="15" s="1"/>
  <c r="AV133" i="15" s="1"/>
  <c r="AU133" i="15" s="1"/>
  <c r="AT133" i="15" s="1"/>
  <c r="AS133" i="15" s="1"/>
  <c r="AR133" i="15" s="1"/>
  <c r="AQ133" i="15" s="1"/>
  <c r="AY173" i="15"/>
  <c r="AX173" i="15" s="1"/>
  <c r="AW173" i="15" s="1"/>
  <c r="AV173" i="15" s="1"/>
  <c r="AU173" i="15" s="1"/>
  <c r="AT173" i="15" s="1"/>
  <c r="AS173" i="15" s="1"/>
  <c r="AR173" i="15" s="1"/>
  <c r="AQ173" i="15" s="1"/>
  <c r="AH39" i="15"/>
  <c r="AY168" i="15"/>
  <c r="AX168" i="15" s="1"/>
  <c r="AW168" i="15" s="1"/>
  <c r="AV168" i="15" s="1"/>
  <c r="AU168" i="15" s="1"/>
  <c r="AT168" i="15" s="1"/>
  <c r="AS168" i="15" s="1"/>
  <c r="AR168" i="15" s="1"/>
  <c r="AQ168" i="15" s="1"/>
  <c r="AY200" i="15"/>
  <c r="AX200" i="15" s="1"/>
  <c r="AW200" i="15" s="1"/>
  <c r="AV200" i="15" s="1"/>
  <c r="AU200" i="15" s="1"/>
  <c r="AT200" i="15" s="1"/>
  <c r="AS200" i="15" s="1"/>
  <c r="AR200" i="15" s="1"/>
  <c r="AQ200" i="15" s="1"/>
  <c r="AY205" i="15"/>
  <c r="AX205" i="15" s="1"/>
  <c r="AW205" i="15" s="1"/>
  <c r="AV205" i="15" s="1"/>
  <c r="AU205" i="15" s="1"/>
  <c r="AT205" i="15" s="1"/>
  <c r="AS205" i="15" s="1"/>
  <c r="AR205" i="15" s="1"/>
  <c r="AQ205" i="15" s="1"/>
  <c r="AY127" i="15"/>
  <c r="AX127" i="15" s="1"/>
  <c r="AW127" i="15" s="1"/>
  <c r="AV127" i="15" s="1"/>
  <c r="AU127" i="15" s="1"/>
  <c r="AT127" i="15" s="1"/>
  <c r="AS127" i="15" s="1"/>
  <c r="AR127" i="15" s="1"/>
  <c r="AQ127" i="15" s="1"/>
  <c r="AY159" i="15"/>
  <c r="AX159" i="15" s="1"/>
  <c r="AW159" i="15" s="1"/>
  <c r="AV159" i="15" s="1"/>
  <c r="AU159" i="15" s="1"/>
  <c r="AT159" i="15" s="1"/>
  <c r="AS159" i="15" s="1"/>
  <c r="AR159" i="15" s="1"/>
  <c r="AQ159" i="15" s="1"/>
  <c r="AY124" i="15"/>
  <c r="AX124" i="15" s="1"/>
  <c r="AW124" i="15" s="1"/>
  <c r="AV124" i="15" s="1"/>
  <c r="AU124" i="15" s="1"/>
  <c r="AT124" i="15" s="1"/>
  <c r="AS124" i="15" s="1"/>
  <c r="AR124" i="15" s="1"/>
  <c r="AQ124" i="15" s="1"/>
  <c r="AY156" i="15"/>
  <c r="AX156" i="15" s="1"/>
  <c r="AW156" i="15" s="1"/>
  <c r="AV156" i="15" s="1"/>
  <c r="AU156" i="15" s="1"/>
  <c r="AT156" i="15" s="1"/>
  <c r="AS156" i="15" s="1"/>
  <c r="AR156" i="15" s="1"/>
  <c r="AQ156" i="15" s="1"/>
  <c r="AY188" i="15"/>
  <c r="AX188" i="15" s="1"/>
  <c r="AW188" i="15" s="1"/>
  <c r="AV188" i="15" s="1"/>
  <c r="AU188" i="15" s="1"/>
  <c r="AT188" i="15" s="1"/>
  <c r="AS188" i="15" s="1"/>
  <c r="AR188" i="15" s="1"/>
  <c r="AQ188" i="15" s="1"/>
  <c r="AY135" i="15"/>
  <c r="AX135" i="15" s="1"/>
  <c r="AW135" i="15" s="1"/>
  <c r="AV135" i="15" s="1"/>
  <c r="AU135" i="15" s="1"/>
  <c r="AT135" i="15" s="1"/>
  <c r="AS135" i="15" s="1"/>
  <c r="AR135" i="15" s="1"/>
  <c r="AQ135" i="15" s="1"/>
  <c r="AY167" i="15"/>
  <c r="AX167" i="15" s="1"/>
  <c r="AW167" i="15" s="1"/>
  <c r="AV167" i="15" s="1"/>
  <c r="AU167" i="15" s="1"/>
  <c r="AT167" i="15" s="1"/>
  <c r="AS167" i="15" s="1"/>
  <c r="AR167" i="15" s="1"/>
  <c r="AQ167" i="15" s="1"/>
  <c r="AY132" i="15"/>
  <c r="AX132" i="15" s="1"/>
  <c r="AW132" i="15" s="1"/>
  <c r="AV132" i="15" s="1"/>
  <c r="AU132" i="15" s="1"/>
  <c r="AT132" i="15" s="1"/>
  <c r="AS132" i="15" s="1"/>
  <c r="AR132" i="15" s="1"/>
  <c r="AQ132" i="15" s="1"/>
  <c r="AY164" i="15"/>
  <c r="AX164" i="15" s="1"/>
  <c r="AW164" i="15" s="1"/>
  <c r="AV164" i="15" s="1"/>
  <c r="AU164" i="15" s="1"/>
  <c r="AT164" i="15" s="1"/>
  <c r="AS164" i="15" s="1"/>
  <c r="AR164" i="15" s="1"/>
  <c r="AQ164" i="15" s="1"/>
  <c r="AY196" i="15"/>
  <c r="AX196" i="15" s="1"/>
  <c r="AW196" i="15" s="1"/>
  <c r="AV196" i="15" s="1"/>
  <c r="AU196" i="15" s="1"/>
  <c r="AT196" i="15" s="1"/>
  <c r="AS196" i="15" s="1"/>
  <c r="AR196" i="15" s="1"/>
  <c r="AQ196" i="15" s="1"/>
  <c r="AY110" i="15"/>
  <c r="AX110" i="15" s="1"/>
  <c r="AW110" i="15" s="1"/>
  <c r="AV110" i="15" s="1"/>
  <c r="AU110" i="15" s="1"/>
  <c r="AT110" i="15" s="1"/>
  <c r="AS110" i="15" s="1"/>
  <c r="AR110" i="15" s="1"/>
  <c r="AQ110" i="15" s="1"/>
  <c r="AY150" i="15"/>
  <c r="AX150" i="15" s="1"/>
  <c r="AW150" i="15" s="1"/>
  <c r="AV150" i="15" s="1"/>
  <c r="AU150" i="15" s="1"/>
  <c r="AT150" i="15" s="1"/>
  <c r="AS150" i="15" s="1"/>
  <c r="AR150" i="15" s="1"/>
  <c r="AQ150" i="15" s="1"/>
  <c r="AY182" i="15"/>
  <c r="AX182" i="15" s="1"/>
  <c r="AW182" i="15" s="1"/>
  <c r="AV182" i="15" s="1"/>
  <c r="AU182" i="15" s="1"/>
  <c r="AT182" i="15" s="1"/>
  <c r="AS182" i="15" s="1"/>
  <c r="AR182" i="15" s="1"/>
  <c r="AQ182" i="15" s="1"/>
  <c r="AY147" i="15"/>
  <c r="AX147" i="15" s="1"/>
  <c r="AW147" i="15" s="1"/>
  <c r="AV147" i="15" s="1"/>
  <c r="AU147" i="15" s="1"/>
  <c r="AT147" i="15" s="1"/>
  <c r="AS147" i="15" s="1"/>
  <c r="AR147" i="15" s="1"/>
  <c r="AQ147" i="15" s="1"/>
  <c r="AP104" i="15"/>
  <c r="AZ104" i="15" s="1"/>
  <c r="AH104" i="15"/>
  <c r="AP100" i="15"/>
  <c r="AZ100" i="15" s="1"/>
  <c r="AH100" i="15"/>
  <c r="AP96" i="15"/>
  <c r="AZ96" i="15" s="1"/>
  <c r="AH96" i="15"/>
  <c r="AH92" i="15"/>
  <c r="AP88" i="15"/>
  <c r="AZ88" i="15" s="1"/>
  <c r="AH88" i="15"/>
  <c r="AP84" i="15"/>
  <c r="AZ84" i="15" s="1"/>
  <c r="AH84" i="15"/>
  <c r="AP80" i="15"/>
  <c r="AZ80" i="15" s="1"/>
  <c r="AH80" i="15"/>
  <c r="AP76" i="15"/>
  <c r="AZ76" i="15" s="1"/>
  <c r="AH76" i="15"/>
  <c r="AH72" i="15"/>
  <c r="AP68" i="15"/>
  <c r="AZ68" i="15" s="1"/>
  <c r="AH68" i="15"/>
  <c r="AP64" i="15"/>
  <c r="AZ64" i="15" s="1"/>
  <c r="AH64" i="15"/>
  <c r="AP60" i="15"/>
  <c r="AZ60" i="15" s="1"/>
  <c r="AH56" i="15"/>
  <c r="AP52" i="15"/>
  <c r="AZ52" i="15" s="1"/>
  <c r="AP48" i="15"/>
  <c r="AZ48" i="15" s="1"/>
  <c r="AH48" i="15"/>
  <c r="AP44" i="15"/>
  <c r="AZ44" i="15" s="1"/>
  <c r="AH40" i="15"/>
  <c r="AY134" i="15"/>
  <c r="AX134" i="15" s="1"/>
  <c r="AW134" i="15" s="1"/>
  <c r="AV134" i="15" s="1"/>
  <c r="AU134" i="15" s="1"/>
  <c r="AT134" i="15" s="1"/>
  <c r="AS134" i="15" s="1"/>
  <c r="AR134" i="15" s="1"/>
  <c r="AQ134" i="15" s="1"/>
  <c r="AY142" i="15"/>
  <c r="AX142" i="15" s="1"/>
  <c r="AW142" i="15" s="1"/>
  <c r="AV142" i="15" s="1"/>
  <c r="AU142" i="15" s="1"/>
  <c r="AT142" i="15" s="1"/>
  <c r="AS142" i="15" s="1"/>
  <c r="AR142" i="15" s="1"/>
  <c r="AQ142" i="15" s="1"/>
  <c r="AY128" i="15"/>
  <c r="AX128" i="15" s="1"/>
  <c r="AW128" i="15" s="1"/>
  <c r="AV128" i="15" s="1"/>
  <c r="AU128" i="15" s="1"/>
  <c r="AT128" i="15" s="1"/>
  <c r="AS128" i="15" s="1"/>
  <c r="AR128" i="15" s="1"/>
  <c r="AQ128" i="15" s="1"/>
  <c r="AY136" i="15"/>
  <c r="AX136" i="15" s="1"/>
  <c r="AW136" i="15" s="1"/>
  <c r="AV136" i="15" s="1"/>
  <c r="AU136" i="15" s="1"/>
  <c r="AT136" i="15" s="1"/>
  <c r="AS136" i="15" s="1"/>
  <c r="AR136" i="15" s="1"/>
  <c r="AQ136" i="15" s="1"/>
  <c r="AY157" i="15"/>
  <c r="AX157" i="15" s="1"/>
  <c r="AW157" i="15" s="1"/>
  <c r="AV157" i="15" s="1"/>
  <c r="AU157" i="15" s="1"/>
  <c r="AT157" i="15" s="1"/>
  <c r="AS157" i="15" s="1"/>
  <c r="AR157" i="15" s="1"/>
  <c r="AQ157" i="15" s="1"/>
  <c r="AY165" i="15"/>
  <c r="AX165" i="15" s="1"/>
  <c r="AW165" i="15" s="1"/>
  <c r="AV165" i="15" s="1"/>
  <c r="AU165" i="15" s="1"/>
  <c r="AT165" i="15" s="1"/>
  <c r="AS165" i="15" s="1"/>
  <c r="AR165" i="15" s="1"/>
  <c r="AQ165" i="15" s="1"/>
  <c r="AY189" i="15"/>
  <c r="AX189" i="15" s="1"/>
  <c r="AW189" i="15" s="1"/>
  <c r="AV189" i="15" s="1"/>
  <c r="AU189" i="15" s="1"/>
  <c r="AT189" i="15" s="1"/>
  <c r="AS189" i="15" s="1"/>
  <c r="AR189" i="15" s="1"/>
  <c r="AQ189" i="15" s="1"/>
  <c r="AY197" i="15"/>
  <c r="AX197" i="15" s="1"/>
  <c r="AW197" i="15" s="1"/>
  <c r="AV197" i="15" s="1"/>
  <c r="AU197" i="15" s="1"/>
  <c r="AT197" i="15" s="1"/>
  <c r="AS197" i="15" s="1"/>
  <c r="AR197" i="15" s="1"/>
  <c r="AQ197" i="15" s="1"/>
  <c r="AY185" i="15"/>
  <c r="AX185" i="15" s="1"/>
  <c r="AW185" i="15" s="1"/>
  <c r="AV185" i="15" s="1"/>
  <c r="AU185" i="15" s="1"/>
  <c r="AT185" i="15" s="1"/>
  <c r="AS185" i="15" s="1"/>
  <c r="AR185" i="15" s="1"/>
  <c r="AQ185" i="15" s="1"/>
  <c r="AY144" i="15"/>
  <c r="AX144" i="15" s="1"/>
  <c r="AW144" i="15" s="1"/>
  <c r="AV144" i="15" s="1"/>
  <c r="AU144" i="15" s="1"/>
  <c r="AT144" i="15" s="1"/>
  <c r="AS144" i="15" s="1"/>
  <c r="AR144" i="15" s="1"/>
  <c r="AQ144" i="15" s="1"/>
  <c r="AP94" i="15"/>
  <c r="AZ94" i="15" s="1"/>
  <c r="AP67" i="15"/>
  <c r="AZ67" i="15" s="1"/>
  <c r="AP40" i="15"/>
  <c r="AZ40" i="15" s="1"/>
  <c r="AY118" i="15"/>
  <c r="AX118" i="15" s="1"/>
  <c r="AW118" i="15" s="1"/>
  <c r="AV118" i="15" s="1"/>
  <c r="AU118" i="15" s="1"/>
  <c r="AT118" i="15" s="1"/>
  <c r="AS118" i="15" s="1"/>
  <c r="AR118" i="15" s="1"/>
  <c r="AQ118" i="15" s="1"/>
  <c r="AP86" i="15"/>
  <c r="AZ86" i="15" s="1"/>
  <c r="AY106" i="15"/>
  <c r="AX106" i="15" s="1"/>
  <c r="AW106" i="15" s="1"/>
  <c r="AV106" i="15" s="1"/>
  <c r="AU106" i="15" s="1"/>
  <c r="AT106" i="15" s="1"/>
  <c r="AS106" i="15" s="1"/>
  <c r="AR106" i="15" s="1"/>
  <c r="AQ106" i="15" s="1"/>
  <c r="AP72" i="15"/>
  <c r="AZ72" i="15" s="1"/>
  <c r="AP92" i="15"/>
  <c r="AZ92" i="15" s="1"/>
  <c r="AP59" i="15"/>
  <c r="AZ59" i="15" s="1"/>
  <c r="AP70" i="15"/>
  <c r="AZ70" i="15" s="1"/>
  <c r="AY175" i="15"/>
  <c r="AX175" i="15" s="1"/>
  <c r="AW175" i="15" s="1"/>
  <c r="AV175" i="15" s="1"/>
  <c r="AU175" i="15" s="1"/>
  <c r="AT175" i="15" s="1"/>
  <c r="AS175" i="15" s="1"/>
  <c r="AR175" i="15" s="1"/>
  <c r="AQ175" i="15" s="1"/>
  <c r="AP50" i="15"/>
  <c r="AZ50" i="15" s="1"/>
  <c r="AP42" i="15"/>
  <c r="AZ42" i="15" s="1"/>
  <c r="AL43" i="15"/>
  <c r="AL39" i="15"/>
  <c r="AY177" i="15"/>
  <c r="AX177" i="15" s="1"/>
  <c r="AW177" i="15" s="1"/>
  <c r="AV177" i="15" s="1"/>
  <c r="AU177" i="15" s="1"/>
  <c r="AT177" i="15" s="1"/>
  <c r="AS177" i="15" s="1"/>
  <c r="AR177" i="15" s="1"/>
  <c r="AQ177" i="15" s="1"/>
  <c r="AP56" i="15"/>
  <c r="AZ56" i="15" s="1"/>
  <c r="AP74" i="15"/>
  <c r="AZ74" i="15" s="1"/>
  <c r="AL51" i="15"/>
  <c r="AY121" i="15"/>
  <c r="AX121" i="15" s="1"/>
  <c r="AW121" i="15" s="1"/>
  <c r="AV121" i="15" s="1"/>
  <c r="AU121" i="15" s="1"/>
  <c r="AT121" i="15" s="1"/>
  <c r="AS121" i="15" s="1"/>
  <c r="AR121" i="15" s="1"/>
  <c r="AQ121" i="15" s="1"/>
  <c r="AJ48" i="15"/>
  <c r="AJ44" i="15"/>
  <c r="AJ40" i="15"/>
  <c r="AN69" i="15"/>
  <c r="AJ43" i="15"/>
  <c r="AJ39" i="15"/>
  <c r="AL80" i="15"/>
  <c r="AL68" i="15"/>
  <c r="AN39" i="15"/>
  <c r="AY107" i="15"/>
  <c r="AX107" i="15" s="1"/>
  <c r="AW107" i="15" s="1"/>
  <c r="AV107" i="15" s="1"/>
  <c r="AU107" i="15" s="1"/>
  <c r="AT107" i="15" s="1"/>
  <c r="AS107" i="15" s="1"/>
  <c r="AR107" i="15" s="1"/>
  <c r="AQ107" i="15" s="1"/>
  <c r="AM103" i="15"/>
  <c r="AM99" i="15"/>
  <c r="AM95" i="15"/>
  <c r="AM91" i="15"/>
  <c r="AM87" i="15"/>
  <c r="AM83" i="15"/>
  <c r="AM79" i="15"/>
  <c r="AM75" i="15"/>
  <c r="AO74" i="15"/>
  <c r="AM71" i="15"/>
  <c r="AM67" i="15"/>
  <c r="AO66" i="15"/>
  <c r="AM43" i="15"/>
  <c r="AO42" i="15"/>
  <c r="AM39" i="15"/>
  <c r="AJ104" i="15"/>
  <c r="AL90" i="15"/>
  <c r="AL58" i="15"/>
  <c r="AN53" i="15"/>
  <c r="AL50" i="15"/>
  <c r="AL42" i="15"/>
  <c r="AL98" i="15"/>
  <c r="AL82" i="15"/>
  <c r="AI103" i="15"/>
  <c r="AI99" i="15"/>
  <c r="AM93" i="15"/>
  <c r="AI91" i="15"/>
  <c r="AM85" i="15"/>
  <c r="AI83" i="15"/>
  <c r="AI79" i="15"/>
  <c r="AM77" i="15"/>
  <c r="AI75" i="15"/>
  <c r="AI71" i="15"/>
  <c r="AI51" i="15"/>
  <c r="AI47" i="15"/>
  <c r="AN64" i="15"/>
  <c r="AN48" i="15"/>
  <c r="AN44" i="15"/>
  <c r="AO51" i="15"/>
  <c r="AM48" i="15"/>
  <c r="AL74" i="15"/>
  <c r="AI60" i="15"/>
  <c r="AL40" i="15"/>
  <c r="AX111" i="15"/>
  <c r="AW111" i="15" s="1"/>
  <c r="AV111" i="15" s="1"/>
  <c r="AU111" i="15" s="1"/>
  <c r="AT111" i="15" s="1"/>
  <c r="AS111" i="15" s="1"/>
  <c r="AR111" i="15" s="1"/>
  <c r="AQ111" i="15" s="1"/>
  <c r="AX119" i="15"/>
  <c r="AW119" i="15" s="1"/>
  <c r="AV119" i="15" s="1"/>
  <c r="AU119" i="15" s="1"/>
  <c r="AT119" i="15" s="1"/>
  <c r="AS119" i="15" s="1"/>
  <c r="AR119" i="15" s="1"/>
  <c r="AQ119" i="15" s="1"/>
  <c r="AX199" i="15"/>
  <c r="AW199" i="15" s="1"/>
  <c r="AV199" i="15" s="1"/>
  <c r="AU199" i="15" s="1"/>
  <c r="AT199" i="15" s="1"/>
  <c r="AS199" i="15" s="1"/>
  <c r="AR199" i="15" s="1"/>
  <c r="AQ199" i="15" s="1"/>
  <c r="AK40" i="15"/>
  <c r="AO60" i="15"/>
  <c r="AO49" i="15"/>
  <c r="AO45" i="15"/>
  <c r="AO67" i="15"/>
  <c r="AM64" i="15"/>
  <c r="AK61" i="15"/>
  <c r="AN60" i="15"/>
  <c r="AI59" i="15"/>
  <c r="AI55" i="15"/>
  <c r="AM42" i="15"/>
  <c r="AO41" i="15"/>
  <c r="AI40" i="15"/>
  <c r="AK39" i="15"/>
  <c r="AL96" i="15"/>
  <c r="AL88" i="15"/>
  <c r="AM60" i="15"/>
  <c r="AN56" i="15"/>
  <c r="AM63" i="15"/>
  <c r="AL60" i="15"/>
  <c r="AO59" i="15"/>
  <c r="AM56" i="15"/>
  <c r="AK53" i="15"/>
  <c r="AI43" i="15"/>
  <c r="AO40" i="15"/>
  <c r="AI39" i="15"/>
  <c r="AL99" i="15"/>
  <c r="AL91" i="15"/>
  <c r="AL83" i="15"/>
  <c r="AL75" i="15"/>
  <c r="AL67" i="15"/>
  <c r="AJ64" i="15"/>
  <c r="AL52" i="15"/>
  <c r="AK45" i="15"/>
  <c r="AO101" i="15"/>
  <c r="AK99" i="15"/>
  <c r="AO97" i="15"/>
  <c r="AO93" i="15"/>
  <c r="AK91" i="15"/>
  <c r="AO89" i="15"/>
  <c r="AO85" i="15"/>
  <c r="AK83" i="15"/>
  <c r="AO81" i="15"/>
  <c r="AO77" i="15"/>
  <c r="AO73" i="15"/>
  <c r="AO69" i="15"/>
  <c r="AO65" i="15"/>
  <c r="AO61" i="15"/>
  <c r="AJ60" i="15"/>
  <c r="AM59" i="15"/>
  <c r="AO58" i="15"/>
  <c r="AM55" i="15"/>
  <c r="AM68" i="15"/>
  <c r="AI52" i="15"/>
  <c r="AO105" i="15"/>
  <c r="AJ100" i="15"/>
  <c r="AJ96" i="15"/>
  <c r="AJ92" i="15"/>
  <c r="AN90" i="15"/>
  <c r="AJ88" i="15"/>
  <c r="AJ84" i="15"/>
  <c r="AN82" i="15"/>
  <c r="AJ80" i="15"/>
  <c r="AJ76" i="15"/>
  <c r="AJ72" i="15"/>
  <c r="AO52" i="15"/>
  <c r="AN45" i="15"/>
  <c r="AI44" i="15"/>
  <c r="AJ68" i="15"/>
  <c r="AN52" i="15"/>
  <c r="AX129" i="15"/>
  <c r="AW129" i="15" s="1"/>
  <c r="AV129" i="15" s="1"/>
  <c r="AU129" i="15" s="1"/>
  <c r="AT129" i="15" s="1"/>
  <c r="AS129" i="15" s="1"/>
  <c r="AR129" i="15" s="1"/>
  <c r="AQ129" i="15" s="1"/>
  <c r="AX153" i="15"/>
  <c r="AW153" i="15" s="1"/>
  <c r="AV153" i="15" s="1"/>
  <c r="AU153" i="15" s="1"/>
  <c r="AT153" i="15" s="1"/>
  <c r="AS153" i="15" s="1"/>
  <c r="AR153" i="15" s="1"/>
  <c r="AQ153" i="15" s="1"/>
  <c r="AI68" i="15"/>
  <c r="AM52" i="15"/>
  <c r="AO44" i="15"/>
  <c r="AN104" i="15"/>
  <c r="AX171" i="15"/>
  <c r="AW171" i="15" s="1"/>
  <c r="AV171" i="15" s="1"/>
  <c r="AU171" i="15" s="1"/>
  <c r="AT171" i="15" s="1"/>
  <c r="AS171" i="15" s="1"/>
  <c r="AR171" i="15" s="1"/>
  <c r="AQ171" i="15" s="1"/>
  <c r="AX179" i="15"/>
  <c r="AW179" i="15" s="1"/>
  <c r="AV179" i="15" s="1"/>
  <c r="AU179" i="15" s="1"/>
  <c r="AT179" i="15" s="1"/>
  <c r="AS179" i="15" s="1"/>
  <c r="AR179" i="15" s="1"/>
  <c r="AQ179" i="15" s="1"/>
  <c r="AX203" i="15"/>
  <c r="AW203" i="15" s="1"/>
  <c r="AV203" i="15" s="1"/>
  <c r="AU203" i="15" s="1"/>
  <c r="AT203" i="15" s="1"/>
  <c r="AS203" i="15" s="1"/>
  <c r="AR203" i="15" s="1"/>
  <c r="AQ203" i="15" s="1"/>
  <c r="AL102" i="15"/>
  <c r="AN92" i="15"/>
  <c r="AN88" i="15"/>
  <c r="AN84" i="15"/>
  <c r="AN80" i="15"/>
  <c r="AN76" i="15"/>
  <c r="AN72" i="15"/>
  <c r="AO68" i="15"/>
  <c r="AL66" i="15"/>
  <c r="AN61" i="15"/>
  <c r="AL59" i="15"/>
  <c r="AJ56" i="15"/>
  <c r="AM44" i="15"/>
  <c r="AJ42" i="15"/>
  <c r="AN40" i="15"/>
  <c r="AK105" i="15"/>
  <c r="AM104" i="15"/>
  <c r="AN100" i="15"/>
  <c r="AN96" i="15"/>
  <c r="AL104" i="15"/>
  <c r="AO103" i="15"/>
  <c r="AO99" i="15"/>
  <c r="AM96" i="15"/>
  <c r="AO95" i="15"/>
  <c r="AK93" i="15"/>
  <c r="AO91" i="15"/>
  <c r="AM88" i="15"/>
  <c r="AO87" i="15"/>
  <c r="AK85" i="15"/>
  <c r="AO83" i="15"/>
  <c r="AM80" i="15"/>
  <c r="AO79" i="15"/>
  <c r="AK77" i="15"/>
  <c r="AO75" i="15"/>
  <c r="AM72" i="15"/>
  <c r="AK69" i="15"/>
  <c r="AN68" i="15"/>
  <c r="AI67" i="15"/>
  <c r="AI63" i="15"/>
  <c r="AO57" i="15"/>
  <c r="AO53" i="15"/>
  <c r="AJ52" i="15"/>
  <c r="AM51" i="15"/>
  <c r="AO50" i="15"/>
  <c r="AM47" i="15"/>
  <c r="AL44" i="15"/>
  <c r="AO43" i="15"/>
  <c r="AM40" i="15"/>
  <c r="AO39" i="15"/>
  <c r="AX184" i="15"/>
  <c r="AW184" i="15" s="1"/>
  <c r="AV184" i="15" s="1"/>
  <c r="AU184" i="15" s="1"/>
  <c r="AT184" i="15" s="1"/>
  <c r="AS184" i="15" s="1"/>
  <c r="AR184" i="15" s="1"/>
  <c r="AQ184" i="15" s="1"/>
  <c r="AX109" i="15"/>
  <c r="AW109" i="15" s="1"/>
  <c r="AV109" i="15" s="1"/>
  <c r="AU109" i="15" s="1"/>
  <c r="AT109" i="15" s="1"/>
  <c r="AS109" i="15" s="1"/>
  <c r="AR109" i="15" s="1"/>
  <c r="AQ109" i="15" s="1"/>
  <c r="AN105" i="15"/>
  <c r="AI104" i="15"/>
  <c r="AL103" i="15"/>
  <c r="AO102" i="15"/>
  <c r="AJ101" i="15"/>
  <c r="AM100" i="15"/>
  <c r="AP99" i="15"/>
  <c r="AZ99" i="15" s="1"/>
  <c r="AH99" i="15"/>
  <c r="AK98" i="15"/>
  <c r="AN97" i="15"/>
  <c r="AI96" i="15"/>
  <c r="AL95" i="15"/>
  <c r="AO94" i="15"/>
  <c r="AJ93" i="15"/>
  <c r="AM92" i="15"/>
  <c r="AP91" i="15"/>
  <c r="AH91" i="15"/>
  <c r="AK90" i="15"/>
  <c r="AN89" i="15"/>
  <c r="AI88" i="15"/>
  <c r="AL87" i="15"/>
  <c r="AO86" i="15"/>
  <c r="AJ85" i="15"/>
  <c r="AM84" i="15"/>
  <c r="AP83" i="15"/>
  <c r="AZ83" i="15" s="1"/>
  <c r="AH83" i="15"/>
  <c r="AK82" i="15"/>
  <c r="AN81" i="15"/>
  <c r="AI80" i="15"/>
  <c r="AL79" i="15"/>
  <c r="AO78" i="15"/>
  <c r="AY78" i="15" s="1"/>
  <c r="AJ77" i="15"/>
  <c r="AM76" i="15"/>
  <c r="AP75" i="15"/>
  <c r="AH75" i="15"/>
  <c r="AK74" i="15"/>
  <c r="AN73" i="15"/>
  <c r="AI72" i="15"/>
  <c r="AL71" i="15"/>
  <c r="AO70" i="15"/>
  <c r="AJ69" i="15"/>
  <c r="AH67" i="15"/>
  <c r="AK66" i="15"/>
  <c r="AN65" i="15"/>
  <c r="AI64" i="15"/>
  <c r="AL63" i="15"/>
  <c r="AO62" i="15"/>
  <c r="AJ61" i="15"/>
  <c r="AH59" i="15"/>
  <c r="AK58" i="15"/>
  <c r="AN57" i="15"/>
  <c r="AI56" i="15"/>
  <c r="AL55" i="15"/>
  <c r="AO54" i="15"/>
  <c r="AJ53" i="15"/>
  <c r="AH51" i="15"/>
  <c r="AK50" i="15"/>
  <c r="AN49" i="15"/>
  <c r="AI48" i="15"/>
  <c r="AL47" i="15"/>
  <c r="AO46" i="15"/>
  <c r="AJ45" i="15"/>
  <c r="AH43" i="15"/>
  <c r="AK42" i="15"/>
  <c r="AN41" i="15"/>
  <c r="AO38" i="15"/>
  <c r="AK103" i="15"/>
  <c r="AI101" i="15"/>
  <c r="AM97" i="15"/>
  <c r="AK95" i="15"/>
  <c r="AN94" i="15"/>
  <c r="AI93" i="15"/>
  <c r="AL92" i="15"/>
  <c r="AJ90" i="15"/>
  <c r="AM89" i="15"/>
  <c r="AK87" i="15"/>
  <c r="AN86" i="15"/>
  <c r="AI85" i="15"/>
  <c r="AL84" i="15"/>
  <c r="AJ82" i="15"/>
  <c r="AM81" i="15"/>
  <c r="AK79" i="15"/>
  <c r="AN78" i="15"/>
  <c r="AI77" i="15"/>
  <c r="AL76" i="15"/>
  <c r="AJ74" i="15"/>
  <c r="AM73" i="15"/>
  <c r="AK71" i="15"/>
  <c r="AN70" i="15"/>
  <c r="AI69" i="15"/>
  <c r="AJ66" i="15"/>
  <c r="AM65" i="15"/>
  <c r="AK63" i="15"/>
  <c r="AN62" i="15"/>
  <c r="AI61" i="15"/>
  <c r="AJ58" i="15"/>
  <c r="AM57" i="15"/>
  <c r="AK55" i="15"/>
  <c r="AN54" i="15"/>
  <c r="AI53" i="15"/>
  <c r="AJ50" i="15"/>
  <c r="AM49" i="15"/>
  <c r="AK47" i="15"/>
  <c r="AN46" i="15"/>
  <c r="AI45" i="15"/>
  <c r="AM41" i="15"/>
  <c r="AN38" i="15"/>
  <c r="AM105" i="15"/>
  <c r="AN102" i="15"/>
  <c r="AL100" i="15"/>
  <c r="AJ98" i="15"/>
  <c r="AL105" i="15"/>
  <c r="AO104" i="15"/>
  <c r="AJ103" i="15"/>
  <c r="AM102" i="15"/>
  <c r="AP101" i="15"/>
  <c r="AH101" i="15"/>
  <c r="AK100" i="15"/>
  <c r="AN99" i="15"/>
  <c r="AI98" i="15"/>
  <c r="AL97" i="15"/>
  <c r="AO96" i="15"/>
  <c r="AJ95" i="15"/>
  <c r="AM94" i="15"/>
  <c r="AP93" i="15"/>
  <c r="AH93" i="15"/>
  <c r="AK92" i="15"/>
  <c r="AN91" i="15"/>
  <c r="AI90" i="15"/>
  <c r="AL89" i="15"/>
  <c r="AO88" i="15"/>
  <c r="AJ87" i="15"/>
  <c r="AM86" i="15"/>
  <c r="AP85" i="15"/>
  <c r="AH85" i="15"/>
  <c r="AK84" i="15"/>
  <c r="AN83" i="15"/>
  <c r="AI82" i="15"/>
  <c r="AL81" i="15"/>
  <c r="AO80" i="15"/>
  <c r="AJ79" i="15"/>
  <c r="AM78" i="15"/>
  <c r="AP77" i="15"/>
  <c r="AH77" i="15"/>
  <c r="AK76" i="15"/>
  <c r="AN75" i="15"/>
  <c r="AI74" i="15"/>
  <c r="AL73" i="15"/>
  <c r="AO72" i="15"/>
  <c r="AJ71" i="15"/>
  <c r="AM70" i="15"/>
  <c r="AP69" i="15"/>
  <c r="AH69" i="15"/>
  <c r="AK68" i="15"/>
  <c r="AN67" i="15"/>
  <c r="AI66" i="15"/>
  <c r="AL65" i="15"/>
  <c r="AO64" i="15"/>
  <c r="AJ63" i="15"/>
  <c r="AM62" i="15"/>
  <c r="AP61" i="15"/>
  <c r="AH61" i="15"/>
  <c r="AK60" i="15"/>
  <c r="AN59" i="15"/>
  <c r="AI58" i="15"/>
  <c r="AL57" i="15"/>
  <c r="AO56" i="15"/>
  <c r="AJ55" i="15"/>
  <c r="AM54" i="15"/>
  <c r="AP53" i="15"/>
  <c r="AH53" i="15"/>
  <c r="AK52" i="15"/>
  <c r="AN51" i="15"/>
  <c r="AI50" i="15"/>
  <c r="AL49" i="15"/>
  <c r="AO48" i="15"/>
  <c r="AJ47" i="15"/>
  <c r="AM46" i="15"/>
  <c r="AP45" i="15"/>
  <c r="AH45" i="15"/>
  <c r="AK44" i="15"/>
  <c r="AN43" i="15"/>
  <c r="AI42" i="15"/>
  <c r="AL41" i="15"/>
  <c r="AM38" i="15"/>
  <c r="AY193" i="15"/>
  <c r="AX193" i="15" s="1"/>
  <c r="AW193" i="15" s="1"/>
  <c r="AV193" i="15" s="1"/>
  <c r="AU193" i="15" s="1"/>
  <c r="AT193" i="15" s="1"/>
  <c r="AS193" i="15" s="1"/>
  <c r="AR193" i="15" s="1"/>
  <c r="AQ193" i="15" s="1"/>
  <c r="AK97" i="15"/>
  <c r="AI95" i="15"/>
  <c r="AL94" i="15"/>
  <c r="AK89" i="15"/>
  <c r="AI87" i="15"/>
  <c r="AL86" i="15"/>
  <c r="AK81" i="15"/>
  <c r="AL78" i="15"/>
  <c r="AK73" i="15"/>
  <c r="AL70" i="15"/>
  <c r="AK65" i="15"/>
  <c r="AL62" i="15"/>
  <c r="AK57" i="15"/>
  <c r="AL54" i="15"/>
  <c r="AK49" i="15"/>
  <c r="AL46" i="15"/>
  <c r="AK41" i="15"/>
  <c r="AL38" i="15"/>
  <c r="AJ105" i="15"/>
  <c r="AH103" i="15"/>
  <c r="AK102" i="15"/>
  <c r="AN101" i="15"/>
  <c r="AI100" i="15"/>
  <c r="AO98" i="15"/>
  <c r="AJ97" i="15"/>
  <c r="AP95" i="15"/>
  <c r="AH95" i="15"/>
  <c r="AK94" i="15"/>
  <c r="AN93" i="15"/>
  <c r="AI92" i="15"/>
  <c r="AO90" i="15"/>
  <c r="AJ89" i="15"/>
  <c r="AP87" i="15"/>
  <c r="AH87" i="15"/>
  <c r="AK86" i="15"/>
  <c r="AN85" i="15"/>
  <c r="AI84" i="15"/>
  <c r="AO82" i="15"/>
  <c r="AJ81" i="15"/>
  <c r="AP79" i="15"/>
  <c r="AH79" i="15"/>
  <c r="AK78" i="15"/>
  <c r="AN77" i="15"/>
  <c r="AI76" i="15"/>
  <c r="AJ73" i="15"/>
  <c r="AK70" i="15"/>
  <c r="AJ65" i="15"/>
  <c r="AK62" i="15"/>
  <c r="AJ57" i="15"/>
  <c r="AK54" i="15"/>
  <c r="AJ49" i="15"/>
  <c r="AK46" i="15"/>
  <c r="AJ41" i="15"/>
  <c r="AK38" i="15"/>
  <c r="AJ102" i="15"/>
  <c r="AI97" i="15"/>
  <c r="AJ94" i="15"/>
  <c r="AI89" i="15"/>
  <c r="AJ86" i="15"/>
  <c r="AI81" i="15"/>
  <c r="AJ78" i="15"/>
  <c r="AK75" i="15"/>
  <c r="AN74" i="15"/>
  <c r="AI73" i="15"/>
  <c r="AL72" i="15"/>
  <c r="AO71" i="15"/>
  <c r="AJ70" i="15"/>
  <c r="AM69" i="15"/>
  <c r="AK67" i="15"/>
  <c r="AN66" i="15"/>
  <c r="AI65" i="15"/>
  <c r="AL64" i="15"/>
  <c r="AO63" i="15"/>
  <c r="AJ62" i="15"/>
  <c r="AM61" i="15"/>
  <c r="AH60" i="15"/>
  <c r="AK59" i="15"/>
  <c r="AN58" i="15"/>
  <c r="AI57" i="15"/>
  <c r="AL56" i="15"/>
  <c r="AO55" i="15"/>
  <c r="AJ54" i="15"/>
  <c r="AM53" i="15"/>
  <c r="AH52" i="15"/>
  <c r="AK51" i="15"/>
  <c r="AN50" i="15"/>
  <c r="AI49" i="15"/>
  <c r="AL48" i="15"/>
  <c r="AO47" i="15"/>
  <c r="AJ46" i="15"/>
  <c r="AM45" i="15"/>
  <c r="AH44" i="15"/>
  <c r="AK43" i="15"/>
  <c r="AN42" i="15"/>
  <c r="AI41" i="15"/>
  <c r="AJ38" i="15"/>
  <c r="AI105" i="15"/>
  <c r="AM101" i="15"/>
  <c r="AN98" i="15"/>
  <c r="AP105" i="15"/>
  <c r="AH105" i="15"/>
  <c r="AK104" i="15"/>
  <c r="AN103" i="15"/>
  <c r="AI102" i="15"/>
  <c r="AL101" i="15"/>
  <c r="AO100" i="15"/>
  <c r="AJ99" i="15"/>
  <c r="AM98" i="15"/>
  <c r="AP97" i="15"/>
  <c r="AH97" i="15"/>
  <c r="AK96" i="15"/>
  <c r="AN95" i="15"/>
  <c r="AI94" i="15"/>
  <c r="AL93" i="15"/>
  <c r="AO92" i="15"/>
  <c r="AJ91" i="15"/>
  <c r="AM90" i="15"/>
  <c r="AP89" i="15"/>
  <c r="AH89" i="15"/>
  <c r="AK88" i="15"/>
  <c r="AN87" i="15"/>
  <c r="AI86" i="15"/>
  <c r="AL85" i="15"/>
  <c r="AO84" i="15"/>
  <c r="AJ83" i="15"/>
  <c r="AM82" i="15"/>
  <c r="AP81" i="15"/>
  <c r="AH81" i="15"/>
  <c r="AK80" i="15"/>
  <c r="AN79" i="15"/>
  <c r="AI78" i="15"/>
  <c r="AL77" i="15"/>
  <c r="AO76" i="15"/>
  <c r="AJ75" i="15"/>
  <c r="AM74" i="15"/>
  <c r="AP73" i="15"/>
  <c r="AH73" i="15"/>
  <c r="AK72" i="15"/>
  <c r="AN71" i="15"/>
  <c r="AI70" i="15"/>
  <c r="AL69" i="15"/>
  <c r="AJ67" i="15"/>
  <c r="AM66" i="15"/>
  <c r="AP65" i="15"/>
  <c r="AH65" i="15"/>
  <c r="AK64" i="15"/>
  <c r="AN63" i="15"/>
  <c r="AI62" i="15"/>
  <c r="AL61" i="15"/>
  <c r="AJ59" i="15"/>
  <c r="AM58" i="15"/>
  <c r="AP57" i="15"/>
  <c r="AH57" i="15"/>
  <c r="AK56" i="15"/>
  <c r="AN55" i="15"/>
  <c r="AI54" i="15"/>
  <c r="AL53" i="15"/>
  <c r="AJ51" i="15"/>
  <c r="AM50" i="15"/>
  <c r="AP49" i="15"/>
  <c r="AH49" i="15"/>
  <c r="AK48" i="15"/>
  <c r="AN47" i="15"/>
  <c r="AI46" i="15"/>
  <c r="AL45" i="15"/>
  <c r="AP41" i="15"/>
  <c r="AH41" i="15"/>
  <c r="AI38" i="15"/>
  <c r="AK101" i="15"/>
  <c r="D109" i="15"/>
  <c r="D115" i="15"/>
  <c r="D119" i="15"/>
  <c r="D131" i="15"/>
  <c r="D136" i="15"/>
  <c r="D142" i="15"/>
  <c r="D148" i="15"/>
  <c r="D153" i="15"/>
  <c r="D159" i="15"/>
  <c r="D164" i="15"/>
  <c r="D165" i="15"/>
  <c r="D177" i="15"/>
  <c r="D184" i="15"/>
  <c r="D112" i="15"/>
  <c r="D157" i="15"/>
  <c r="D172" i="15"/>
  <c r="D187" i="15"/>
  <c r="D147" i="15"/>
  <c r="D180" i="15"/>
  <c r="D196" i="15"/>
  <c r="D110" i="15"/>
  <c r="D120" i="15"/>
  <c r="D126" i="15"/>
  <c r="D137" i="15"/>
  <c r="D143" i="15"/>
  <c r="D149" i="15"/>
  <c r="D170" i="15"/>
  <c r="D192" i="15"/>
  <c r="D197" i="15"/>
  <c r="D124" i="15"/>
  <c r="D152" i="15"/>
  <c r="D158" i="15"/>
  <c r="D163" i="15"/>
  <c r="D183" i="15"/>
  <c r="D195" i="15"/>
  <c r="D108" i="15"/>
  <c r="D117" i="15"/>
  <c r="D125" i="15"/>
  <c r="D202" i="15"/>
  <c r="D121" i="15"/>
  <c r="D127" i="15"/>
  <c r="D132" i="15"/>
  <c r="D138" i="15"/>
  <c r="D154" i="15"/>
  <c r="D160" i="15"/>
  <c r="D161" i="15"/>
  <c r="D174" i="15"/>
  <c r="D189" i="15"/>
  <c r="D122" i="15"/>
  <c r="D133" i="15"/>
  <c r="D144" i="15"/>
  <c r="D150" i="15"/>
  <c r="D155" i="15"/>
  <c r="D166" i="15"/>
  <c r="D171" i="15"/>
  <c r="D175" i="15"/>
  <c r="D178" i="15"/>
  <c r="D181" i="15"/>
  <c r="D185" i="15"/>
  <c r="D198" i="15"/>
  <c r="D199" i="15"/>
  <c r="D146" i="15"/>
  <c r="D156" i="15"/>
  <c r="D168" i="15"/>
  <c r="D194" i="15"/>
  <c r="D118" i="15"/>
  <c r="D191" i="15"/>
  <c r="D201" i="15"/>
  <c r="D106" i="15"/>
  <c r="D111" i="15"/>
  <c r="D123" i="15"/>
  <c r="D128" i="15"/>
  <c r="D134" i="15"/>
  <c r="D139" i="15"/>
  <c r="D145" i="15"/>
  <c r="D167" i="15"/>
  <c r="D176" i="15"/>
  <c r="D182" i="15"/>
  <c r="D186" i="15"/>
  <c r="D200" i="15"/>
  <c r="D205" i="15"/>
  <c r="D169" i="15"/>
  <c r="D114" i="15"/>
  <c r="D130" i="15"/>
  <c r="D141" i="15"/>
  <c r="D188" i="15"/>
  <c r="D203" i="15"/>
  <c r="D107" i="15"/>
  <c r="D116" i="15"/>
  <c r="D135" i="15"/>
  <c r="D151" i="15"/>
  <c r="D162" i="15"/>
  <c r="D179" i="15"/>
  <c r="D190" i="15"/>
  <c r="D193" i="15"/>
  <c r="D129" i="15"/>
  <c r="D140" i="15"/>
  <c r="D173" i="15"/>
  <c r="D113" i="15"/>
  <c r="D204" i="15"/>
  <c r="D24" i="15"/>
  <c r="D35" i="15"/>
  <c r="D33" i="15"/>
  <c r="D41" i="15"/>
  <c r="D78" i="15"/>
  <c r="D75" i="15"/>
  <c r="D94" i="15"/>
  <c r="D39" i="15"/>
  <c r="D76" i="15"/>
  <c r="D29" i="15"/>
  <c r="D56" i="15"/>
  <c r="D40" i="15"/>
  <c r="D49" i="15"/>
  <c r="D57" i="15"/>
  <c r="D65" i="15"/>
  <c r="D77" i="15"/>
  <c r="D86" i="15"/>
  <c r="D102" i="15"/>
  <c r="D38" i="15"/>
  <c r="D48" i="15"/>
  <c r="D64" i="15"/>
  <c r="D74" i="15"/>
  <c r="D85" i="15"/>
  <c r="D46" i="15"/>
  <c r="D54" i="15"/>
  <c r="D62" i="15"/>
  <c r="D72" i="15"/>
  <c r="D83" i="15"/>
  <c r="D91" i="15"/>
  <c r="D26" i="15"/>
  <c r="D31" i="15"/>
  <c r="W31" i="18" s="1"/>
  <c r="D16" i="15"/>
  <c r="W16" i="18" s="1"/>
  <c r="D22" i="15"/>
  <c r="W22" i="18" s="1"/>
  <c r="D101" i="15"/>
  <c r="D99" i="15"/>
  <c r="D93" i="15"/>
  <c r="D37" i="15"/>
  <c r="D20" i="15"/>
  <c r="D100" i="15"/>
  <c r="D92" i="15"/>
  <c r="D84" i="15"/>
  <c r="D73" i="15"/>
  <c r="D63" i="15"/>
  <c r="D55" i="15"/>
  <c r="D47" i="15"/>
  <c r="D17" i="15"/>
  <c r="D27" i="15"/>
  <c r="D25" i="15"/>
  <c r="D23" i="15"/>
  <c r="D15" i="15"/>
  <c r="W15" i="18" s="1"/>
  <c r="D104" i="15"/>
  <c r="D103" i="15"/>
  <c r="D95" i="15"/>
  <c r="D87" i="15"/>
  <c r="D79" i="15"/>
  <c r="D66" i="15"/>
  <c r="D58" i="15"/>
  <c r="D50" i="15"/>
  <c r="D42" i="15"/>
  <c r="W7" i="18"/>
  <c r="D11" i="15"/>
  <c r="W11" i="18" s="1"/>
  <c r="W6" i="18"/>
  <c r="E6" i="18" s="1"/>
  <c r="D14" i="15"/>
  <c r="W14" i="18" s="1"/>
  <c r="D8" i="15"/>
  <c r="W8" i="18" s="1"/>
  <c r="D12" i="15"/>
  <c r="W12" i="18" s="1"/>
  <c r="D10" i="15"/>
  <c r="W10" i="18" s="1"/>
  <c r="D9" i="15"/>
  <c r="D13" i="15"/>
  <c r="W13" i="18" s="1"/>
  <c r="D36" i="15"/>
  <c r="D21" i="15"/>
  <c r="D19" i="15"/>
  <c r="D105" i="15"/>
  <c r="D96" i="15"/>
  <c r="D88" i="15"/>
  <c r="D80" i="15"/>
  <c r="D67" i="15"/>
  <c r="D59" i="15"/>
  <c r="D51" i="15"/>
  <c r="D43" i="15"/>
  <c r="D34" i="15"/>
  <c r="D32" i="15"/>
  <c r="W32" i="18" s="1"/>
  <c r="D30" i="15"/>
  <c r="D97" i="15"/>
  <c r="D89" i="15"/>
  <c r="D81" i="15"/>
  <c r="D68" i="15"/>
  <c r="D60" i="15"/>
  <c r="D52" i="15"/>
  <c r="D44" i="15"/>
  <c r="D28" i="15"/>
  <c r="D98" i="15"/>
  <c r="D90" i="15"/>
  <c r="D82" i="15"/>
  <c r="D71" i="15"/>
  <c r="D70" i="15"/>
  <c r="D69" i="15"/>
  <c r="D61" i="15"/>
  <c r="D53" i="15"/>
  <c r="D45" i="15"/>
  <c r="D18" i="15"/>
  <c r="C46" i="17"/>
  <c r="C39" i="17"/>
  <c r="C34" i="17"/>
  <c r="C59" i="17"/>
  <c r="C40" i="17"/>
  <c r="C42" i="17"/>
  <c r="C45" i="17"/>
  <c r="C29" i="17"/>
  <c r="C53" i="17"/>
  <c r="AY98" i="15" l="1"/>
  <c r="AY90" i="15"/>
  <c r="AY66" i="15"/>
  <c r="AY62" i="15"/>
  <c r="W9" i="18"/>
  <c r="E9" i="18" s="1"/>
  <c r="R3" i="15"/>
  <c r="E22" i="18"/>
  <c r="F22" i="18"/>
  <c r="F10" i="18"/>
  <c r="E10" i="18"/>
  <c r="F16" i="18"/>
  <c r="E16" i="18"/>
  <c r="E11" i="18"/>
  <c r="F11" i="18"/>
  <c r="E31" i="18"/>
  <c r="F31" i="18"/>
  <c r="F32" i="18"/>
  <c r="E32" i="18"/>
  <c r="E12" i="18"/>
  <c r="F12" i="18"/>
  <c r="F8" i="18"/>
  <c r="E8" i="18"/>
  <c r="E13" i="18"/>
  <c r="F13" i="18"/>
  <c r="E14" i="18"/>
  <c r="F14" i="18"/>
  <c r="E15" i="18"/>
  <c r="F15" i="18"/>
  <c r="F9" i="18"/>
  <c r="AY96" i="15"/>
  <c r="AX96" i="15" s="1"/>
  <c r="AW96" i="15" s="1"/>
  <c r="AV96" i="15" s="1"/>
  <c r="AU96" i="15" s="1"/>
  <c r="AT96" i="15" s="1"/>
  <c r="AS96" i="15" s="1"/>
  <c r="AR96" i="15" s="1"/>
  <c r="AQ96" i="15" s="1"/>
  <c r="AY60" i="15"/>
  <c r="AX60" i="15" s="1"/>
  <c r="AW60" i="15" s="1"/>
  <c r="AV60" i="15" s="1"/>
  <c r="AU60" i="15" s="1"/>
  <c r="AT60" i="15" s="1"/>
  <c r="AS60" i="15" s="1"/>
  <c r="AR60" i="15" s="1"/>
  <c r="AQ60" i="15" s="1"/>
  <c r="AY54" i="15"/>
  <c r="AX54" i="15" s="1"/>
  <c r="AW54" i="15" s="1"/>
  <c r="AV54" i="15" s="1"/>
  <c r="AU54" i="15" s="1"/>
  <c r="AT54" i="15" s="1"/>
  <c r="AS54" i="15" s="1"/>
  <c r="AR54" i="15" s="1"/>
  <c r="AQ54" i="15" s="1"/>
  <c r="AY46" i="15"/>
  <c r="AX46" i="15" s="1"/>
  <c r="AW46" i="15" s="1"/>
  <c r="AV46" i="15" s="1"/>
  <c r="AU46" i="15" s="1"/>
  <c r="AT46" i="15" s="1"/>
  <c r="AS46" i="15" s="1"/>
  <c r="AR46" i="15" s="1"/>
  <c r="AQ46" i="15" s="1"/>
  <c r="F7" i="18"/>
  <c r="E7" i="18"/>
  <c r="F6" i="18"/>
  <c r="AY71" i="15"/>
  <c r="AX71" i="15" s="1"/>
  <c r="AW71" i="15" s="1"/>
  <c r="AV71" i="15" s="1"/>
  <c r="AU71" i="15" s="1"/>
  <c r="AT71" i="15" s="1"/>
  <c r="AS71" i="15" s="1"/>
  <c r="AR71" i="15" s="1"/>
  <c r="AQ71" i="15" s="1"/>
  <c r="AY102" i="15"/>
  <c r="AX102" i="15" s="1"/>
  <c r="AW102" i="15" s="1"/>
  <c r="AV102" i="15" s="1"/>
  <c r="AU102" i="15" s="1"/>
  <c r="AT102" i="15" s="1"/>
  <c r="AS102" i="15" s="1"/>
  <c r="AR102" i="15" s="1"/>
  <c r="AQ102" i="15" s="1"/>
  <c r="AY82" i="15"/>
  <c r="AY39" i="15"/>
  <c r="AX39" i="15" s="1"/>
  <c r="AW39" i="15" s="1"/>
  <c r="AV39" i="15" s="1"/>
  <c r="AU39" i="15" s="1"/>
  <c r="AT39" i="15" s="1"/>
  <c r="AS39" i="15" s="1"/>
  <c r="AR39" i="15" s="1"/>
  <c r="AQ39" i="15" s="1"/>
  <c r="F39" i="15" s="1"/>
  <c r="AY55" i="15"/>
  <c r="AX55" i="15" s="1"/>
  <c r="AW55" i="15" s="1"/>
  <c r="AV55" i="15" s="1"/>
  <c r="AU55" i="15" s="1"/>
  <c r="AT55" i="15" s="1"/>
  <c r="AS55" i="15" s="1"/>
  <c r="AR55" i="15" s="1"/>
  <c r="AQ55" i="15" s="1"/>
  <c r="AY103" i="15"/>
  <c r="AX103" i="15" s="1"/>
  <c r="AW103" i="15" s="1"/>
  <c r="AV103" i="15" s="1"/>
  <c r="AU103" i="15" s="1"/>
  <c r="AT103" i="15" s="1"/>
  <c r="AS103" i="15" s="1"/>
  <c r="AR103" i="15" s="1"/>
  <c r="AQ103" i="15" s="1"/>
  <c r="AY58" i="15"/>
  <c r="AX58" i="15" s="1"/>
  <c r="AW58" i="15" s="1"/>
  <c r="AV58" i="15" s="1"/>
  <c r="AU58" i="15" s="1"/>
  <c r="AT58" i="15" s="1"/>
  <c r="AS58" i="15" s="1"/>
  <c r="AR58" i="15" s="1"/>
  <c r="AQ58" i="15" s="1"/>
  <c r="AY38" i="15"/>
  <c r="AX38" i="15" s="1"/>
  <c r="AW38" i="15" s="1"/>
  <c r="AV38" i="15" s="1"/>
  <c r="AU38" i="15" s="1"/>
  <c r="AT38" i="15" s="1"/>
  <c r="AS38" i="15" s="1"/>
  <c r="AR38" i="15" s="1"/>
  <c r="AQ38" i="15" s="1"/>
  <c r="AY51" i="15"/>
  <c r="AX51" i="15" s="1"/>
  <c r="AW51" i="15" s="1"/>
  <c r="AV51" i="15" s="1"/>
  <c r="AU51" i="15" s="1"/>
  <c r="AT51" i="15" s="1"/>
  <c r="AS51" i="15" s="1"/>
  <c r="AR51" i="15" s="1"/>
  <c r="AQ51" i="15" s="1"/>
  <c r="AY80" i="15"/>
  <c r="AX80" i="15" s="1"/>
  <c r="AW80" i="15" s="1"/>
  <c r="AV80" i="15" s="1"/>
  <c r="AU80" i="15" s="1"/>
  <c r="AT80" i="15" s="1"/>
  <c r="AS80" i="15" s="1"/>
  <c r="AR80" i="15" s="1"/>
  <c r="AQ80" i="15" s="1"/>
  <c r="AY43" i="15"/>
  <c r="AX43" i="15" s="1"/>
  <c r="AW43" i="15" s="1"/>
  <c r="AV43" i="15" s="1"/>
  <c r="AU43" i="15" s="1"/>
  <c r="AT43" i="15" s="1"/>
  <c r="AS43" i="15" s="1"/>
  <c r="AR43" i="15" s="1"/>
  <c r="AQ43" i="15" s="1"/>
  <c r="F43" i="15" s="1"/>
  <c r="AY47" i="15"/>
  <c r="AX47" i="15" s="1"/>
  <c r="AW47" i="15" s="1"/>
  <c r="AV47" i="15" s="1"/>
  <c r="AU47" i="15" s="1"/>
  <c r="AT47" i="15" s="1"/>
  <c r="AS47" i="15" s="1"/>
  <c r="AR47" i="15" s="1"/>
  <c r="AQ47" i="15" s="1"/>
  <c r="AY63" i="15"/>
  <c r="AX63" i="15" s="1"/>
  <c r="AW63" i="15" s="1"/>
  <c r="AV63" i="15" s="1"/>
  <c r="AU63" i="15" s="1"/>
  <c r="AT63" i="15" s="1"/>
  <c r="AS63" i="15" s="1"/>
  <c r="AR63" i="15" s="1"/>
  <c r="AQ63" i="15" s="1"/>
  <c r="U548" i="17"/>
  <c r="T548" i="17" s="1"/>
  <c r="U549" i="17"/>
  <c r="T549" i="17" s="1"/>
  <c r="U543" i="17"/>
  <c r="T543" i="17" s="1"/>
  <c r="U545" i="17"/>
  <c r="T545" i="17" s="1"/>
  <c r="U544" i="17"/>
  <c r="T544" i="17" s="1"/>
  <c r="U546" i="17"/>
  <c r="T546" i="17" s="1"/>
  <c r="U547" i="17"/>
  <c r="T547" i="17" s="1"/>
  <c r="U550" i="17"/>
  <c r="T550" i="17" s="1"/>
  <c r="U542" i="17"/>
  <c r="T542" i="17" s="1"/>
  <c r="U1758" i="17"/>
  <c r="T1758" i="17" s="1"/>
  <c r="U1759" i="17"/>
  <c r="T1759" i="17" s="1"/>
  <c r="U1757" i="17"/>
  <c r="T1757" i="17" s="1"/>
  <c r="U1760" i="17"/>
  <c r="T1760" i="17" s="1"/>
  <c r="U1763" i="17"/>
  <c r="T1763" i="17" s="1"/>
  <c r="U1765" i="17"/>
  <c r="T1765" i="17" s="1"/>
  <c r="U1761" i="17"/>
  <c r="T1761" i="17" s="1"/>
  <c r="U1762" i="17"/>
  <c r="T1762" i="17" s="1"/>
  <c r="U1764" i="17"/>
  <c r="T1764" i="17" s="1"/>
  <c r="U436" i="17"/>
  <c r="T436" i="17" s="1"/>
  <c r="U437" i="17"/>
  <c r="T437" i="17" s="1"/>
  <c r="U439" i="17"/>
  <c r="T439" i="17" s="1"/>
  <c r="U441" i="17"/>
  <c r="T441" i="17" s="1"/>
  <c r="U434" i="17"/>
  <c r="T434" i="17" s="1"/>
  <c r="U435" i="17"/>
  <c r="T435" i="17" s="1"/>
  <c r="U438" i="17"/>
  <c r="T438" i="17" s="1"/>
  <c r="U440" i="17"/>
  <c r="T440" i="17" s="1"/>
  <c r="U442" i="17"/>
  <c r="T442" i="17" s="1"/>
  <c r="U76" i="17"/>
  <c r="T76" i="17" s="1"/>
  <c r="U77" i="17"/>
  <c r="T77" i="17" s="1"/>
  <c r="U78" i="17"/>
  <c r="T78" i="17" s="1"/>
  <c r="U79" i="17"/>
  <c r="T79" i="17" s="1"/>
  <c r="U81" i="17"/>
  <c r="T81" i="17" s="1"/>
  <c r="U74" i="17"/>
  <c r="T74" i="17" s="1"/>
  <c r="U75" i="17"/>
  <c r="T75" i="17" s="1"/>
  <c r="U80" i="17"/>
  <c r="T80" i="17" s="1"/>
  <c r="U82" i="17"/>
  <c r="T82" i="17" s="1"/>
  <c r="U588" i="17"/>
  <c r="T588" i="17" s="1"/>
  <c r="U589" i="17"/>
  <c r="T589" i="17" s="1"/>
  <c r="U591" i="17"/>
  <c r="T591" i="17" s="1"/>
  <c r="U593" i="17"/>
  <c r="T593" i="17" s="1"/>
  <c r="U592" i="17"/>
  <c r="T592" i="17" s="1"/>
  <c r="U594" i="17"/>
  <c r="T594" i="17" s="1"/>
  <c r="U595" i="17"/>
  <c r="T595" i="17" s="1"/>
  <c r="U587" i="17"/>
  <c r="T587" i="17" s="1"/>
  <c r="U590" i="17"/>
  <c r="T590" i="17" s="1"/>
  <c r="U763" i="17"/>
  <c r="T763" i="17" s="1"/>
  <c r="U764" i="17"/>
  <c r="T764" i="17" s="1"/>
  <c r="U765" i="17"/>
  <c r="T765" i="17" s="1"/>
  <c r="U758" i="17"/>
  <c r="T758" i="17" s="1"/>
  <c r="U766" i="17"/>
  <c r="T766" i="17" s="1"/>
  <c r="U759" i="17"/>
  <c r="T759" i="17" s="1"/>
  <c r="U761" i="17"/>
  <c r="T761" i="17" s="1"/>
  <c r="U760" i="17"/>
  <c r="T760" i="17" s="1"/>
  <c r="U762" i="17"/>
  <c r="T762" i="17" s="1"/>
  <c r="U156" i="17"/>
  <c r="T156" i="17" s="1"/>
  <c r="U157" i="17"/>
  <c r="T157" i="17" s="1"/>
  <c r="U158" i="17"/>
  <c r="T158" i="17" s="1"/>
  <c r="U159" i="17"/>
  <c r="T159" i="17" s="1"/>
  <c r="U161" i="17"/>
  <c r="T161" i="17" s="1"/>
  <c r="U155" i="17"/>
  <c r="T155" i="17" s="1"/>
  <c r="U160" i="17"/>
  <c r="T160" i="17" s="1"/>
  <c r="U162" i="17"/>
  <c r="T162" i="17" s="1"/>
  <c r="U163" i="17"/>
  <c r="T163" i="17" s="1"/>
  <c r="U276" i="17"/>
  <c r="T276" i="17" s="1"/>
  <c r="U277" i="17"/>
  <c r="T277" i="17" s="1"/>
  <c r="U278" i="17"/>
  <c r="T278" i="17" s="1"/>
  <c r="U279" i="17"/>
  <c r="T279" i="17" s="1"/>
  <c r="U273" i="17"/>
  <c r="T273" i="17" s="1"/>
  <c r="U272" i="17"/>
  <c r="T272" i="17" s="1"/>
  <c r="U275" i="17"/>
  <c r="T275" i="17" s="1"/>
  <c r="U274" i="17"/>
  <c r="T274" i="17" s="1"/>
  <c r="U280" i="17"/>
  <c r="T280" i="17" s="1"/>
  <c r="U44" i="17"/>
  <c r="T44" i="17" s="1"/>
  <c r="E44" i="17" s="1"/>
  <c r="U45" i="17"/>
  <c r="T45" i="17" s="1"/>
  <c r="E45" i="17" s="1"/>
  <c r="U38" i="17"/>
  <c r="T38" i="17" s="1"/>
  <c r="U46" i="17"/>
  <c r="T46" i="17" s="1"/>
  <c r="E46" i="17" s="1"/>
  <c r="U39" i="17"/>
  <c r="T39" i="17" s="1"/>
  <c r="E39" i="17" s="1"/>
  <c r="U41" i="17"/>
  <c r="T41" i="17" s="1"/>
  <c r="E41" i="17" s="1"/>
  <c r="U42" i="17"/>
  <c r="T42" i="17" s="1"/>
  <c r="E42" i="17" s="1"/>
  <c r="U40" i="17"/>
  <c r="T40" i="17" s="1"/>
  <c r="E40" i="17" s="1"/>
  <c r="U43" i="17"/>
  <c r="T43" i="17" s="1"/>
  <c r="U723" i="17"/>
  <c r="T723" i="17" s="1"/>
  <c r="U724" i="17"/>
  <c r="T724" i="17" s="1"/>
  <c r="U725" i="17"/>
  <c r="T725" i="17" s="1"/>
  <c r="U726" i="17"/>
  <c r="T726" i="17" s="1"/>
  <c r="U727" i="17"/>
  <c r="T727" i="17" s="1"/>
  <c r="U729" i="17"/>
  <c r="T729" i="17" s="1"/>
  <c r="U722" i="17"/>
  <c r="T722" i="17" s="1"/>
  <c r="U728" i="17"/>
  <c r="T728" i="17" s="1"/>
  <c r="U730" i="17"/>
  <c r="T730" i="17" s="1"/>
  <c r="U308" i="17"/>
  <c r="T308" i="17" s="1"/>
  <c r="U316" i="17"/>
  <c r="T316" i="17" s="1"/>
  <c r="U309" i="17"/>
  <c r="T309" i="17" s="1"/>
  <c r="U310" i="17"/>
  <c r="T310" i="17" s="1"/>
  <c r="U311" i="17"/>
  <c r="T311" i="17" s="1"/>
  <c r="U313" i="17"/>
  <c r="T313" i="17" s="1"/>
  <c r="U312" i="17"/>
  <c r="T312" i="17" s="1"/>
  <c r="U314" i="17"/>
  <c r="T314" i="17" s="1"/>
  <c r="U315" i="17"/>
  <c r="T315" i="17" s="1"/>
  <c r="U755" i="17"/>
  <c r="T755" i="17" s="1"/>
  <c r="U756" i="17"/>
  <c r="T756" i="17" s="1"/>
  <c r="U749" i="17"/>
  <c r="T749" i="17" s="1"/>
  <c r="U757" i="17"/>
  <c r="T757" i="17" s="1"/>
  <c r="U750" i="17"/>
  <c r="T750" i="17" s="1"/>
  <c r="U751" i="17"/>
  <c r="T751" i="17" s="1"/>
  <c r="U753" i="17"/>
  <c r="T753" i="17" s="1"/>
  <c r="U752" i="17"/>
  <c r="T752" i="17" s="1"/>
  <c r="U754" i="17"/>
  <c r="T754" i="17" s="1"/>
  <c r="U1750" i="17"/>
  <c r="T1750" i="17" s="1"/>
  <c r="U1751" i="17"/>
  <c r="T1751" i="17" s="1"/>
  <c r="U1752" i="17"/>
  <c r="T1752" i="17" s="1"/>
  <c r="U1753" i="17"/>
  <c r="T1753" i="17" s="1"/>
  <c r="U1749" i="17"/>
  <c r="T1749" i="17" s="1"/>
  <c r="U1754" i="17"/>
  <c r="T1754" i="17" s="1"/>
  <c r="U1755" i="17"/>
  <c r="T1755" i="17" s="1"/>
  <c r="U1748" i="17"/>
  <c r="T1748" i="17" s="1"/>
  <c r="U1756" i="17"/>
  <c r="T1756" i="17" s="1"/>
  <c r="U1390" i="17"/>
  <c r="T1390" i="17" s="1"/>
  <c r="U1391" i="17"/>
  <c r="T1391" i="17" s="1"/>
  <c r="U1392" i="17"/>
  <c r="T1392" i="17" s="1"/>
  <c r="U1393" i="17"/>
  <c r="T1393" i="17" s="1"/>
  <c r="U1394" i="17"/>
  <c r="T1394" i="17" s="1"/>
  <c r="U1388" i="17"/>
  <c r="T1388" i="17" s="1"/>
  <c r="U1396" i="17"/>
  <c r="T1396" i="17" s="1"/>
  <c r="U1389" i="17"/>
  <c r="T1389" i="17" s="1"/>
  <c r="U1395" i="17"/>
  <c r="T1395" i="17" s="1"/>
  <c r="U1190" i="17"/>
  <c r="T1190" i="17" s="1"/>
  <c r="U1198" i="17"/>
  <c r="T1198" i="17" s="1"/>
  <c r="U1191" i="17"/>
  <c r="T1191" i="17" s="1"/>
  <c r="U1192" i="17"/>
  <c r="T1192" i="17" s="1"/>
  <c r="U1193" i="17"/>
  <c r="T1193" i="17" s="1"/>
  <c r="U1194" i="17"/>
  <c r="T1194" i="17" s="1"/>
  <c r="U1196" i="17"/>
  <c r="T1196" i="17" s="1"/>
  <c r="U1195" i="17"/>
  <c r="T1195" i="17" s="1"/>
  <c r="U1197" i="17"/>
  <c r="T1197" i="17" s="1"/>
  <c r="U1246" i="17"/>
  <c r="T1246" i="17" s="1"/>
  <c r="U1247" i="17"/>
  <c r="T1247" i="17" s="1"/>
  <c r="U1248" i="17"/>
  <c r="T1248" i="17" s="1"/>
  <c r="U1249" i="17"/>
  <c r="T1249" i="17" s="1"/>
  <c r="U1250" i="17"/>
  <c r="T1250" i="17" s="1"/>
  <c r="U1244" i="17"/>
  <c r="T1244" i="17" s="1"/>
  <c r="U1252" i="17"/>
  <c r="T1252" i="17" s="1"/>
  <c r="U1245" i="17"/>
  <c r="T1245" i="17" s="1"/>
  <c r="U1251" i="17"/>
  <c r="T1251" i="17" s="1"/>
  <c r="U1679" i="17"/>
  <c r="T1679" i="17" s="1"/>
  <c r="U1682" i="17"/>
  <c r="T1682" i="17" s="1"/>
  <c r="U1676" i="17"/>
  <c r="T1676" i="17" s="1"/>
  <c r="U1684" i="17"/>
  <c r="T1684" i="17" s="1"/>
  <c r="U1678" i="17"/>
  <c r="T1678" i="17" s="1"/>
  <c r="U1680" i="17"/>
  <c r="T1680" i="17" s="1"/>
  <c r="U1681" i="17"/>
  <c r="T1681" i="17" s="1"/>
  <c r="U1683" i="17"/>
  <c r="T1683" i="17" s="1"/>
  <c r="U1677" i="17"/>
  <c r="T1677" i="17" s="1"/>
  <c r="U1230" i="17"/>
  <c r="T1230" i="17" s="1"/>
  <c r="U1231" i="17"/>
  <c r="T1231" i="17" s="1"/>
  <c r="U1232" i="17"/>
  <c r="T1232" i="17" s="1"/>
  <c r="U1233" i="17"/>
  <c r="T1233" i="17" s="1"/>
  <c r="U1226" i="17"/>
  <c r="T1226" i="17" s="1"/>
  <c r="U1234" i="17"/>
  <c r="T1234" i="17" s="1"/>
  <c r="U1228" i="17"/>
  <c r="T1228" i="17" s="1"/>
  <c r="U1229" i="17"/>
  <c r="T1229" i="17" s="1"/>
  <c r="U1227" i="17"/>
  <c r="T1227" i="17" s="1"/>
  <c r="U1575" i="17"/>
  <c r="T1575" i="17" s="1"/>
  <c r="U1569" i="17"/>
  <c r="T1569" i="17" s="1"/>
  <c r="U1570" i="17"/>
  <c r="T1570" i="17" s="1"/>
  <c r="U1572" i="17"/>
  <c r="T1572" i="17" s="1"/>
  <c r="U1571" i="17"/>
  <c r="T1571" i="17" s="1"/>
  <c r="U1573" i="17"/>
  <c r="T1573" i="17" s="1"/>
  <c r="U1574" i="17"/>
  <c r="T1574" i="17" s="1"/>
  <c r="U1576" i="17"/>
  <c r="T1576" i="17" s="1"/>
  <c r="U1568" i="17"/>
  <c r="T1568" i="17" s="1"/>
  <c r="U1222" i="17"/>
  <c r="T1222" i="17" s="1"/>
  <c r="U1223" i="17"/>
  <c r="T1223" i="17" s="1"/>
  <c r="U1224" i="17"/>
  <c r="T1224" i="17" s="1"/>
  <c r="U1217" i="17"/>
  <c r="T1217" i="17" s="1"/>
  <c r="U1225" i="17"/>
  <c r="T1225" i="17" s="1"/>
  <c r="U1218" i="17"/>
  <c r="T1218" i="17" s="1"/>
  <c r="U1220" i="17"/>
  <c r="T1220" i="17" s="1"/>
  <c r="U1219" i="17"/>
  <c r="T1219" i="17" s="1"/>
  <c r="U1221" i="17"/>
  <c r="T1221" i="17" s="1"/>
  <c r="U980" i="17"/>
  <c r="T980" i="17" s="1"/>
  <c r="U981" i="17"/>
  <c r="T981" i="17" s="1"/>
  <c r="U974" i="17"/>
  <c r="T974" i="17" s="1"/>
  <c r="U982" i="17"/>
  <c r="T982" i="17" s="1"/>
  <c r="U975" i="17"/>
  <c r="T975" i="17" s="1"/>
  <c r="U977" i="17"/>
  <c r="T977" i="17" s="1"/>
  <c r="U978" i="17"/>
  <c r="T978" i="17" s="1"/>
  <c r="U979" i="17"/>
  <c r="T979" i="17" s="1"/>
  <c r="U976" i="17"/>
  <c r="T976" i="17" s="1"/>
  <c r="U1503" i="17"/>
  <c r="T1503" i="17" s="1"/>
  <c r="U1497" i="17"/>
  <c r="T1497" i="17" s="1"/>
  <c r="U1498" i="17"/>
  <c r="T1498" i="17" s="1"/>
  <c r="U1500" i="17"/>
  <c r="T1500" i="17" s="1"/>
  <c r="U1501" i="17"/>
  <c r="T1501" i="17" s="1"/>
  <c r="U1496" i="17"/>
  <c r="T1496" i="17" s="1"/>
  <c r="U1499" i="17"/>
  <c r="T1499" i="17" s="1"/>
  <c r="U1502" i="17"/>
  <c r="T1502" i="17" s="1"/>
  <c r="U1504" i="17"/>
  <c r="T1504" i="17" s="1"/>
  <c r="U1374" i="17"/>
  <c r="T1374" i="17" s="1"/>
  <c r="U1375" i="17"/>
  <c r="T1375" i="17" s="1"/>
  <c r="U1376" i="17"/>
  <c r="T1376" i="17" s="1"/>
  <c r="U1377" i="17"/>
  <c r="T1377" i="17" s="1"/>
  <c r="U1370" i="17"/>
  <c r="T1370" i="17" s="1"/>
  <c r="U1378" i="17"/>
  <c r="T1378" i="17" s="1"/>
  <c r="U1372" i="17"/>
  <c r="T1372" i="17" s="1"/>
  <c r="U1371" i="17"/>
  <c r="T1371" i="17" s="1"/>
  <c r="U1373" i="17"/>
  <c r="T1373" i="17" s="1"/>
  <c r="U1262" i="17"/>
  <c r="T1262" i="17" s="1"/>
  <c r="U1270" i="17"/>
  <c r="T1270" i="17" s="1"/>
  <c r="U1263" i="17"/>
  <c r="T1263" i="17" s="1"/>
  <c r="U1264" i="17"/>
  <c r="T1264" i="17" s="1"/>
  <c r="U1265" i="17"/>
  <c r="T1265" i="17" s="1"/>
  <c r="U1266" i="17"/>
  <c r="T1266" i="17" s="1"/>
  <c r="U1268" i="17"/>
  <c r="T1268" i="17" s="1"/>
  <c r="U1269" i="17"/>
  <c r="T1269" i="17" s="1"/>
  <c r="U1267" i="17"/>
  <c r="T1267" i="17" s="1"/>
  <c r="U996" i="17"/>
  <c r="T996" i="17" s="1"/>
  <c r="U997" i="17"/>
  <c r="T997" i="17" s="1"/>
  <c r="U998" i="17"/>
  <c r="T998" i="17" s="1"/>
  <c r="U999" i="17"/>
  <c r="T999" i="17" s="1"/>
  <c r="U993" i="17"/>
  <c r="T993" i="17" s="1"/>
  <c r="U1000" i="17"/>
  <c r="T1000" i="17" s="1"/>
  <c r="U994" i="17"/>
  <c r="T994" i="17" s="1"/>
  <c r="U995" i="17"/>
  <c r="T995" i="17" s="1"/>
  <c r="U992" i="17"/>
  <c r="T992" i="17" s="1"/>
  <c r="U1798" i="17"/>
  <c r="T1798" i="17" s="1"/>
  <c r="U1799" i="17"/>
  <c r="T1799" i="17" s="1"/>
  <c r="U1800" i="17"/>
  <c r="T1800" i="17" s="1"/>
  <c r="U1793" i="17"/>
  <c r="T1793" i="17" s="1"/>
  <c r="U1801" i="17"/>
  <c r="T1801" i="17" s="1"/>
  <c r="U1794" i="17"/>
  <c r="T1794" i="17" s="1"/>
  <c r="U1795" i="17"/>
  <c r="T1795" i="17" s="1"/>
  <c r="U1797" i="17"/>
  <c r="T1797" i="17" s="1"/>
  <c r="U1796" i="17"/>
  <c r="T1796" i="17" s="1"/>
  <c r="U1663" i="17"/>
  <c r="T1663" i="17" s="1"/>
  <c r="U1658" i="17"/>
  <c r="T1658" i="17" s="1"/>
  <c r="U1666" i="17"/>
  <c r="T1666" i="17" s="1"/>
  <c r="U1660" i="17"/>
  <c r="T1660" i="17" s="1"/>
  <c r="U1665" i="17"/>
  <c r="T1665" i="17" s="1"/>
  <c r="U1661" i="17"/>
  <c r="T1661" i="17" s="1"/>
  <c r="U1664" i="17"/>
  <c r="T1664" i="17" s="1"/>
  <c r="U1659" i="17"/>
  <c r="T1659" i="17" s="1"/>
  <c r="U1662" i="17"/>
  <c r="T1662" i="17" s="1"/>
  <c r="U1254" i="17"/>
  <c r="T1254" i="17" s="1"/>
  <c r="U1255" i="17"/>
  <c r="T1255" i="17" s="1"/>
  <c r="U1256" i="17"/>
  <c r="T1256" i="17" s="1"/>
  <c r="U1257" i="17"/>
  <c r="T1257" i="17" s="1"/>
  <c r="U1258" i="17"/>
  <c r="T1258" i="17" s="1"/>
  <c r="U1260" i="17"/>
  <c r="T1260" i="17" s="1"/>
  <c r="U1253" i="17"/>
  <c r="T1253" i="17" s="1"/>
  <c r="U1261" i="17"/>
  <c r="T1261" i="17" s="1"/>
  <c r="U1259" i="17"/>
  <c r="T1259" i="17" s="1"/>
  <c r="U516" i="17"/>
  <c r="T516" i="17" s="1"/>
  <c r="U517" i="17"/>
  <c r="T517" i="17" s="1"/>
  <c r="U519" i="17"/>
  <c r="T519" i="17" s="1"/>
  <c r="U521" i="17"/>
  <c r="T521" i="17" s="1"/>
  <c r="U515" i="17"/>
  <c r="T515" i="17" s="1"/>
  <c r="U518" i="17"/>
  <c r="T518" i="17" s="1"/>
  <c r="U520" i="17"/>
  <c r="T520" i="17" s="1"/>
  <c r="U523" i="17"/>
  <c r="T523" i="17" s="1"/>
  <c r="U522" i="17"/>
  <c r="T522" i="17" s="1"/>
  <c r="U628" i="17"/>
  <c r="T628" i="17" s="1"/>
  <c r="U629" i="17"/>
  <c r="T629" i="17" s="1"/>
  <c r="U623" i="17"/>
  <c r="T623" i="17" s="1"/>
  <c r="U631" i="17"/>
  <c r="T631" i="17" s="1"/>
  <c r="U625" i="17"/>
  <c r="T625" i="17" s="1"/>
  <c r="U624" i="17"/>
  <c r="T624" i="17" s="1"/>
  <c r="U626" i="17"/>
  <c r="T626" i="17" s="1"/>
  <c r="U627" i="17"/>
  <c r="T627" i="17" s="1"/>
  <c r="U630" i="17"/>
  <c r="T630" i="17" s="1"/>
  <c r="U340" i="17"/>
  <c r="T340" i="17" s="1"/>
  <c r="U341" i="17"/>
  <c r="T341" i="17" s="1"/>
  <c r="U342" i="17"/>
  <c r="T342" i="17" s="1"/>
  <c r="U335" i="17"/>
  <c r="T335" i="17" s="1"/>
  <c r="U343" i="17"/>
  <c r="T343" i="17" s="1"/>
  <c r="U337" i="17"/>
  <c r="T337" i="17" s="1"/>
  <c r="U336" i="17"/>
  <c r="T336" i="17" s="1"/>
  <c r="U339" i="17"/>
  <c r="T339" i="17" s="1"/>
  <c r="U338" i="17"/>
  <c r="T338" i="17" s="1"/>
  <c r="U4" i="17"/>
  <c r="T4" i="17" s="1"/>
  <c r="E4" i="17" s="1"/>
  <c r="F4" i="17" s="1"/>
  <c r="U5" i="17"/>
  <c r="T5" i="17" s="1"/>
  <c r="E5" i="17" s="1"/>
  <c r="U6" i="17"/>
  <c r="T6" i="17" s="1"/>
  <c r="E6" i="17" s="1"/>
  <c r="U7" i="17"/>
  <c r="T7" i="17" s="1"/>
  <c r="E7" i="17" s="1"/>
  <c r="U9" i="17"/>
  <c r="T9" i="17" s="1"/>
  <c r="E9" i="17" s="1"/>
  <c r="U3" i="17"/>
  <c r="T3" i="17" s="1"/>
  <c r="E3" i="17" s="1"/>
  <c r="F3" i="17" s="1"/>
  <c r="U8" i="17"/>
  <c r="T8" i="17" s="1"/>
  <c r="E8" i="17" s="1"/>
  <c r="U10" i="17"/>
  <c r="T10" i="17" s="1"/>
  <c r="E10" i="17" s="1"/>
  <c r="U2" i="17"/>
  <c r="U1726" i="17"/>
  <c r="T1726" i="17" s="1"/>
  <c r="U1727" i="17"/>
  <c r="T1727" i="17" s="1"/>
  <c r="U1728" i="17"/>
  <c r="T1728" i="17" s="1"/>
  <c r="U1723" i="17"/>
  <c r="T1723" i="17" s="1"/>
  <c r="U1725" i="17"/>
  <c r="T1725" i="17" s="1"/>
  <c r="U1721" i="17"/>
  <c r="T1721" i="17" s="1"/>
  <c r="U1729" i="17"/>
  <c r="T1729" i="17" s="1"/>
  <c r="U1722" i="17"/>
  <c r="T1722" i="17" s="1"/>
  <c r="U1724" i="17"/>
  <c r="T1724" i="17" s="1"/>
  <c r="U1695" i="17"/>
  <c r="T1695" i="17" s="1"/>
  <c r="U1698" i="17"/>
  <c r="T1698" i="17" s="1"/>
  <c r="U1702" i="17"/>
  <c r="T1702" i="17" s="1"/>
  <c r="U1701" i="17"/>
  <c r="T1701" i="17" s="1"/>
  <c r="U1694" i="17"/>
  <c r="T1694" i="17" s="1"/>
  <c r="U1696" i="17"/>
  <c r="T1696" i="17" s="1"/>
  <c r="U1697" i="17"/>
  <c r="T1697" i="17" s="1"/>
  <c r="U1699" i="17"/>
  <c r="T1699" i="17" s="1"/>
  <c r="U1700" i="17"/>
  <c r="T1700" i="17" s="1"/>
  <c r="U787" i="17"/>
  <c r="T787" i="17" s="1"/>
  <c r="U788" i="17"/>
  <c r="T788" i="17" s="1"/>
  <c r="U789" i="17"/>
  <c r="T789" i="17" s="1"/>
  <c r="U790" i="17"/>
  <c r="T790" i="17" s="1"/>
  <c r="U791" i="17"/>
  <c r="T791" i="17" s="1"/>
  <c r="U785" i="17"/>
  <c r="T785" i="17" s="1"/>
  <c r="U793" i="17"/>
  <c r="T793" i="17" s="1"/>
  <c r="U786" i="17"/>
  <c r="T786" i="17" s="1"/>
  <c r="U792" i="17"/>
  <c r="T792" i="17" s="1"/>
  <c r="U851" i="17"/>
  <c r="T851" i="17" s="1"/>
  <c r="U852" i="17"/>
  <c r="T852" i="17" s="1"/>
  <c r="U853" i="17"/>
  <c r="T853" i="17" s="1"/>
  <c r="U854" i="17"/>
  <c r="T854" i="17" s="1"/>
  <c r="U855" i="17"/>
  <c r="T855" i="17" s="1"/>
  <c r="U849" i="17"/>
  <c r="T849" i="17" s="1"/>
  <c r="U848" i="17"/>
  <c r="T848" i="17" s="1"/>
  <c r="U850" i="17"/>
  <c r="T850" i="17" s="1"/>
  <c r="U856" i="17"/>
  <c r="T856" i="17" s="1"/>
  <c r="U180" i="17"/>
  <c r="T180" i="17" s="1"/>
  <c r="U173" i="17"/>
  <c r="T173" i="17" s="1"/>
  <c r="U181" i="17"/>
  <c r="T181" i="17" s="1"/>
  <c r="U174" i="17"/>
  <c r="T174" i="17" s="1"/>
  <c r="U175" i="17"/>
  <c r="T175" i="17" s="1"/>
  <c r="U177" i="17"/>
  <c r="T177" i="17" s="1"/>
  <c r="U176" i="17"/>
  <c r="T176" i="17" s="1"/>
  <c r="U178" i="17"/>
  <c r="T178" i="17" s="1"/>
  <c r="U179" i="17"/>
  <c r="T179" i="17" s="1"/>
  <c r="U819" i="17"/>
  <c r="T819" i="17" s="1"/>
  <c r="U812" i="17"/>
  <c r="T812" i="17" s="1"/>
  <c r="U820" i="17"/>
  <c r="T820" i="17" s="1"/>
  <c r="U813" i="17"/>
  <c r="T813" i="17" s="1"/>
  <c r="U814" i="17"/>
  <c r="T814" i="17" s="1"/>
  <c r="U815" i="17"/>
  <c r="T815" i="17" s="1"/>
  <c r="U817" i="17"/>
  <c r="T817" i="17" s="1"/>
  <c r="U816" i="17"/>
  <c r="T816" i="17" s="1"/>
  <c r="U818" i="17"/>
  <c r="T818" i="17" s="1"/>
  <c r="U108" i="17"/>
  <c r="T108" i="17" s="1"/>
  <c r="U101" i="17"/>
  <c r="T101" i="17" s="1"/>
  <c r="U109" i="17"/>
  <c r="T109" i="17" s="1"/>
  <c r="U102" i="17"/>
  <c r="T102" i="17" s="1"/>
  <c r="U103" i="17"/>
  <c r="T103" i="17" s="1"/>
  <c r="U105" i="17"/>
  <c r="T105" i="17" s="1"/>
  <c r="U106" i="17"/>
  <c r="T106" i="17" s="1"/>
  <c r="U104" i="17"/>
  <c r="T104" i="17" s="1"/>
  <c r="U107" i="17"/>
  <c r="T107" i="17" s="1"/>
  <c r="U300" i="17"/>
  <c r="T300" i="17" s="1"/>
  <c r="U301" i="17"/>
  <c r="T301" i="17" s="1"/>
  <c r="U302" i="17"/>
  <c r="T302" i="17" s="1"/>
  <c r="U303" i="17"/>
  <c r="T303" i="17" s="1"/>
  <c r="U305" i="17"/>
  <c r="T305" i="17" s="1"/>
  <c r="U304" i="17"/>
  <c r="T304" i="17" s="1"/>
  <c r="U306" i="17"/>
  <c r="T306" i="17" s="1"/>
  <c r="U307" i="17"/>
  <c r="T307" i="17" s="1"/>
  <c r="U299" i="17"/>
  <c r="T299" i="17" s="1"/>
  <c r="U679" i="17"/>
  <c r="T679" i="17" s="1"/>
  <c r="U681" i="17"/>
  <c r="T681" i="17" s="1"/>
  <c r="U683" i="17"/>
  <c r="T683" i="17" s="1"/>
  <c r="U684" i="17"/>
  <c r="T684" i="17" s="1"/>
  <c r="U685" i="17"/>
  <c r="T685" i="17" s="1"/>
  <c r="U677" i="17"/>
  <c r="T677" i="17" s="1"/>
  <c r="U680" i="17"/>
  <c r="T680" i="17" s="1"/>
  <c r="U678" i="17"/>
  <c r="T678" i="17" s="1"/>
  <c r="U682" i="17"/>
  <c r="T682" i="17" s="1"/>
  <c r="U260" i="17"/>
  <c r="T260" i="17" s="1"/>
  <c r="U261" i="17"/>
  <c r="T261" i="17" s="1"/>
  <c r="U254" i="17"/>
  <c r="T254" i="17" s="1"/>
  <c r="U262" i="17"/>
  <c r="T262" i="17" s="1"/>
  <c r="U255" i="17"/>
  <c r="T255" i="17" s="1"/>
  <c r="U257" i="17"/>
  <c r="T257" i="17" s="1"/>
  <c r="U259" i="17"/>
  <c r="T259" i="17" s="1"/>
  <c r="U256" i="17"/>
  <c r="T256" i="17" s="1"/>
  <c r="U258" i="17"/>
  <c r="T258" i="17" s="1"/>
  <c r="U124" i="17"/>
  <c r="T124" i="17" s="1"/>
  <c r="U125" i="17"/>
  <c r="T125" i="17" s="1"/>
  <c r="U126" i="17"/>
  <c r="T126" i="17" s="1"/>
  <c r="U119" i="17"/>
  <c r="T119" i="17" s="1"/>
  <c r="U127" i="17"/>
  <c r="T127" i="17" s="1"/>
  <c r="U121" i="17"/>
  <c r="T121" i="17" s="1"/>
  <c r="U120" i="17"/>
  <c r="T120" i="17" s="1"/>
  <c r="U122" i="17"/>
  <c r="T122" i="17" s="1"/>
  <c r="U123" i="17"/>
  <c r="T123" i="17" s="1"/>
  <c r="U899" i="17"/>
  <c r="T899" i="17" s="1"/>
  <c r="U900" i="17"/>
  <c r="T900" i="17" s="1"/>
  <c r="U893" i="17"/>
  <c r="T893" i="17" s="1"/>
  <c r="U901" i="17"/>
  <c r="T901" i="17" s="1"/>
  <c r="U894" i="17"/>
  <c r="T894" i="17" s="1"/>
  <c r="U895" i="17"/>
  <c r="T895" i="17" s="1"/>
  <c r="U897" i="17"/>
  <c r="T897" i="17" s="1"/>
  <c r="U896" i="17"/>
  <c r="T896" i="17" s="1"/>
  <c r="U898" i="17"/>
  <c r="T898" i="17" s="1"/>
  <c r="U1044" i="17"/>
  <c r="T1044" i="17" s="1"/>
  <c r="U1037" i="17"/>
  <c r="T1037" i="17" s="1"/>
  <c r="U1045" i="17"/>
  <c r="T1045" i="17" s="1"/>
  <c r="U1038" i="17"/>
  <c r="T1038" i="17" s="1"/>
  <c r="U1039" i="17"/>
  <c r="T1039" i="17" s="1"/>
  <c r="U1041" i="17"/>
  <c r="T1041" i="17" s="1"/>
  <c r="U1042" i="17"/>
  <c r="T1042" i="17" s="1"/>
  <c r="U1043" i="17"/>
  <c r="T1043" i="17" s="1"/>
  <c r="U1040" i="17"/>
  <c r="T1040" i="17" s="1"/>
  <c r="U1734" i="17"/>
  <c r="T1734" i="17" s="1"/>
  <c r="U1731" i="17"/>
  <c r="T1731" i="17" s="1"/>
  <c r="U1735" i="17"/>
  <c r="T1735" i="17" s="1"/>
  <c r="U1733" i="17"/>
  <c r="T1733" i="17" s="1"/>
  <c r="U1736" i="17"/>
  <c r="T1736" i="17" s="1"/>
  <c r="U1737" i="17"/>
  <c r="T1737" i="17" s="1"/>
  <c r="U1730" i="17"/>
  <c r="T1730" i="17" s="1"/>
  <c r="U1738" i="17"/>
  <c r="T1738" i="17" s="1"/>
  <c r="U1732" i="17"/>
  <c r="T1732" i="17" s="1"/>
  <c r="U1148" i="17"/>
  <c r="T1148" i="17" s="1"/>
  <c r="U1151" i="17"/>
  <c r="T1151" i="17" s="1"/>
  <c r="U1145" i="17"/>
  <c r="T1145" i="17" s="1"/>
  <c r="U1153" i="17"/>
  <c r="T1153" i="17" s="1"/>
  <c r="U1152" i="17"/>
  <c r="T1152" i="17" s="1"/>
  <c r="U1146" i="17"/>
  <c r="T1146" i="17" s="1"/>
  <c r="U1149" i="17"/>
  <c r="T1149" i="17" s="1"/>
  <c r="U1147" i="17"/>
  <c r="T1147" i="17" s="1"/>
  <c r="U1150" i="17"/>
  <c r="T1150" i="17" s="1"/>
  <c r="U1182" i="17"/>
  <c r="T1182" i="17" s="1"/>
  <c r="U1183" i="17"/>
  <c r="T1183" i="17" s="1"/>
  <c r="U1184" i="17"/>
  <c r="T1184" i="17" s="1"/>
  <c r="U1185" i="17"/>
  <c r="T1185" i="17" s="1"/>
  <c r="U1186" i="17"/>
  <c r="T1186" i="17" s="1"/>
  <c r="U1188" i="17"/>
  <c r="T1188" i="17" s="1"/>
  <c r="U1181" i="17"/>
  <c r="T1181" i="17" s="1"/>
  <c r="U1187" i="17"/>
  <c r="T1187" i="17" s="1"/>
  <c r="U1189" i="17"/>
  <c r="T1189" i="17" s="1"/>
  <c r="U1052" i="17"/>
  <c r="T1052" i="17" s="1"/>
  <c r="U1053" i="17"/>
  <c r="T1053" i="17" s="1"/>
  <c r="U1046" i="17"/>
  <c r="T1046" i="17" s="1"/>
  <c r="U1047" i="17"/>
  <c r="T1047" i="17" s="1"/>
  <c r="U1049" i="17"/>
  <c r="T1049" i="17" s="1"/>
  <c r="U1048" i="17"/>
  <c r="T1048" i="17" s="1"/>
  <c r="U1050" i="17"/>
  <c r="T1050" i="17" s="1"/>
  <c r="U1051" i="17"/>
  <c r="T1051" i="17" s="1"/>
  <c r="U1054" i="17"/>
  <c r="T1054" i="17" s="1"/>
  <c r="U1076" i="17"/>
  <c r="T1076" i="17" s="1"/>
  <c r="U1079" i="17"/>
  <c r="T1079" i="17" s="1"/>
  <c r="U1073" i="17"/>
  <c r="T1073" i="17" s="1"/>
  <c r="U1081" i="17"/>
  <c r="T1081" i="17" s="1"/>
  <c r="U1075" i="17"/>
  <c r="T1075" i="17" s="1"/>
  <c r="U1077" i="17"/>
  <c r="T1077" i="17" s="1"/>
  <c r="U1078" i="17"/>
  <c r="T1078" i="17" s="1"/>
  <c r="U1080" i="17"/>
  <c r="T1080" i="17" s="1"/>
  <c r="U1074" i="17"/>
  <c r="T1074" i="17" s="1"/>
  <c r="U1718" i="17"/>
  <c r="T1718" i="17" s="1"/>
  <c r="U1717" i="17"/>
  <c r="T1717" i="17" s="1"/>
  <c r="U1719" i="17"/>
  <c r="T1719" i="17" s="1"/>
  <c r="U1715" i="17"/>
  <c r="T1715" i="17" s="1"/>
  <c r="U1712" i="17"/>
  <c r="T1712" i="17" s="1"/>
  <c r="U1720" i="17"/>
  <c r="T1720" i="17" s="1"/>
  <c r="U1713" i="17"/>
  <c r="T1713" i="17" s="1"/>
  <c r="U1714" i="17"/>
  <c r="T1714" i="17" s="1"/>
  <c r="U1716" i="17"/>
  <c r="T1716" i="17" s="1"/>
  <c r="U972" i="17"/>
  <c r="T972" i="17" s="1"/>
  <c r="U965" i="17"/>
  <c r="T965" i="17" s="1"/>
  <c r="U973" i="17"/>
  <c r="T973" i="17" s="1"/>
  <c r="U966" i="17"/>
  <c r="T966" i="17" s="1"/>
  <c r="U967" i="17"/>
  <c r="T967" i="17" s="1"/>
  <c r="U969" i="17"/>
  <c r="T969" i="17" s="1"/>
  <c r="U968" i="17"/>
  <c r="T968" i="17" s="1"/>
  <c r="U971" i="17"/>
  <c r="T971" i="17" s="1"/>
  <c r="U970" i="17"/>
  <c r="T970" i="17" s="1"/>
  <c r="U1366" i="17"/>
  <c r="T1366" i="17" s="1"/>
  <c r="U1367" i="17"/>
  <c r="T1367" i="17" s="1"/>
  <c r="U1368" i="17"/>
  <c r="T1368" i="17" s="1"/>
  <c r="U1361" i="17"/>
  <c r="T1361" i="17" s="1"/>
  <c r="U1369" i="17"/>
  <c r="T1369" i="17" s="1"/>
  <c r="U1362" i="17"/>
  <c r="T1362" i="17" s="1"/>
  <c r="U1364" i="17"/>
  <c r="T1364" i="17" s="1"/>
  <c r="U1365" i="17"/>
  <c r="T1365" i="17" s="1"/>
  <c r="U1363" i="17"/>
  <c r="T1363" i="17" s="1"/>
  <c r="U1116" i="17"/>
  <c r="T1116" i="17" s="1"/>
  <c r="U1111" i="17"/>
  <c r="T1111" i="17" s="1"/>
  <c r="U1113" i="17"/>
  <c r="T1113" i="17" s="1"/>
  <c r="U1114" i="17"/>
  <c r="T1114" i="17" s="1"/>
  <c r="U1115" i="17"/>
  <c r="T1115" i="17" s="1"/>
  <c r="U1117" i="17"/>
  <c r="T1117" i="17" s="1"/>
  <c r="U1110" i="17"/>
  <c r="T1110" i="17" s="1"/>
  <c r="U1112" i="17"/>
  <c r="T1112" i="17" s="1"/>
  <c r="U1109" i="17"/>
  <c r="T1109" i="17" s="1"/>
  <c r="U1100" i="17"/>
  <c r="T1100" i="17" s="1"/>
  <c r="U1108" i="17"/>
  <c r="T1108" i="17" s="1"/>
  <c r="U1103" i="17"/>
  <c r="T1103" i="17" s="1"/>
  <c r="U1105" i="17"/>
  <c r="T1105" i="17" s="1"/>
  <c r="U1101" i="17"/>
  <c r="T1101" i="17" s="1"/>
  <c r="U1102" i="17"/>
  <c r="T1102" i="17" s="1"/>
  <c r="U1104" i="17"/>
  <c r="T1104" i="17" s="1"/>
  <c r="U1106" i="17"/>
  <c r="T1106" i="17" s="1"/>
  <c r="U1107" i="17"/>
  <c r="T1107" i="17" s="1"/>
  <c r="U452" i="17"/>
  <c r="T452" i="17" s="1"/>
  <c r="U460" i="17"/>
  <c r="T460" i="17" s="1"/>
  <c r="U453" i="17"/>
  <c r="T453" i="17" s="1"/>
  <c r="U455" i="17"/>
  <c r="T455" i="17" s="1"/>
  <c r="U457" i="17"/>
  <c r="T457" i="17" s="1"/>
  <c r="U454" i="17"/>
  <c r="T454" i="17" s="1"/>
  <c r="U456" i="17"/>
  <c r="T456" i="17" s="1"/>
  <c r="U459" i="17"/>
  <c r="T459" i="17" s="1"/>
  <c r="U458" i="17"/>
  <c r="T458" i="17" s="1"/>
  <c r="U204" i="17"/>
  <c r="T204" i="17" s="1"/>
  <c r="U205" i="17"/>
  <c r="T205" i="17" s="1"/>
  <c r="U206" i="17"/>
  <c r="T206" i="17" s="1"/>
  <c r="U207" i="17"/>
  <c r="T207" i="17" s="1"/>
  <c r="U201" i="17"/>
  <c r="T201" i="17" s="1"/>
  <c r="U200" i="17"/>
  <c r="T200" i="17" s="1"/>
  <c r="U202" i="17"/>
  <c r="T202" i="17" s="1"/>
  <c r="U203" i="17"/>
  <c r="T203" i="17" s="1"/>
  <c r="U208" i="17"/>
  <c r="T208" i="17" s="1"/>
  <c r="U140" i="17"/>
  <c r="T140" i="17" s="1"/>
  <c r="U141" i="17"/>
  <c r="T141" i="17" s="1"/>
  <c r="U142" i="17"/>
  <c r="T142" i="17" s="1"/>
  <c r="U143" i="17"/>
  <c r="T143" i="17" s="1"/>
  <c r="U137" i="17"/>
  <c r="T137" i="17" s="1"/>
  <c r="U145" i="17"/>
  <c r="T145" i="17" s="1"/>
  <c r="U138" i="17"/>
  <c r="T138" i="17" s="1"/>
  <c r="U139" i="17"/>
  <c r="T139" i="17" s="1"/>
  <c r="U144" i="17"/>
  <c r="T144" i="17" s="1"/>
  <c r="U468" i="17"/>
  <c r="T468" i="17" s="1"/>
  <c r="U461" i="17"/>
  <c r="T461" i="17" s="1"/>
  <c r="U469" i="17"/>
  <c r="T469" i="17" s="1"/>
  <c r="U463" i="17"/>
  <c r="T463" i="17" s="1"/>
  <c r="U465" i="17"/>
  <c r="T465" i="17" s="1"/>
  <c r="U464" i="17"/>
  <c r="T464" i="17" s="1"/>
  <c r="U466" i="17"/>
  <c r="T466" i="17" s="1"/>
  <c r="U467" i="17"/>
  <c r="T467" i="17" s="1"/>
  <c r="U462" i="17"/>
  <c r="T462" i="17" s="1"/>
  <c r="U1398" i="17"/>
  <c r="T1398" i="17" s="1"/>
  <c r="U1399" i="17"/>
  <c r="T1399" i="17" s="1"/>
  <c r="U1400" i="17"/>
  <c r="T1400" i="17" s="1"/>
  <c r="U1401" i="17"/>
  <c r="T1401" i="17" s="1"/>
  <c r="U1402" i="17"/>
  <c r="T1402" i="17" s="1"/>
  <c r="U1404" i="17"/>
  <c r="T1404" i="17" s="1"/>
  <c r="U1403" i="17"/>
  <c r="T1403" i="17" s="1"/>
  <c r="U1405" i="17"/>
  <c r="T1405" i="17" s="1"/>
  <c r="U1397" i="17"/>
  <c r="T1397" i="17" s="1"/>
  <c r="U1350" i="17"/>
  <c r="T1350" i="17" s="1"/>
  <c r="U1343" i="17"/>
  <c r="T1343" i="17" s="1"/>
  <c r="U1351" i="17"/>
  <c r="T1351" i="17" s="1"/>
  <c r="U1344" i="17"/>
  <c r="T1344" i="17" s="1"/>
  <c r="U1345" i="17"/>
  <c r="T1345" i="17" s="1"/>
  <c r="U1346" i="17"/>
  <c r="T1346" i="17" s="1"/>
  <c r="U1348" i="17"/>
  <c r="T1348" i="17" s="1"/>
  <c r="U1347" i="17"/>
  <c r="T1347" i="17" s="1"/>
  <c r="U1349" i="17"/>
  <c r="T1349" i="17" s="1"/>
  <c r="U68" i="17"/>
  <c r="T68" i="17" s="1"/>
  <c r="U69" i="17"/>
  <c r="T69" i="17" s="1"/>
  <c r="U70" i="17"/>
  <c r="T70" i="17" s="1"/>
  <c r="U71" i="17"/>
  <c r="T71" i="17" s="1"/>
  <c r="U65" i="17"/>
  <c r="T65" i="17" s="1"/>
  <c r="U73" i="17"/>
  <c r="T73" i="17" s="1"/>
  <c r="U67" i="17"/>
  <c r="T67" i="17" s="1"/>
  <c r="U72" i="17"/>
  <c r="T72" i="17" s="1"/>
  <c r="U66" i="17"/>
  <c r="T66" i="17" s="1"/>
  <c r="U596" i="17"/>
  <c r="T596" i="17" s="1"/>
  <c r="U604" i="17"/>
  <c r="T604" i="17" s="1"/>
  <c r="U597" i="17"/>
  <c r="T597" i="17" s="1"/>
  <c r="U599" i="17"/>
  <c r="T599" i="17" s="1"/>
  <c r="U601" i="17"/>
  <c r="T601" i="17" s="1"/>
  <c r="U598" i="17"/>
  <c r="T598" i="17" s="1"/>
  <c r="U600" i="17"/>
  <c r="T600" i="17" s="1"/>
  <c r="U603" i="17"/>
  <c r="T603" i="17" s="1"/>
  <c r="U602" i="17"/>
  <c r="T602" i="17" s="1"/>
  <c r="U771" i="17"/>
  <c r="T771" i="17" s="1"/>
  <c r="U772" i="17"/>
  <c r="T772" i="17" s="1"/>
  <c r="U773" i="17"/>
  <c r="T773" i="17" s="1"/>
  <c r="U774" i="17"/>
  <c r="T774" i="17" s="1"/>
  <c r="U767" i="17"/>
  <c r="T767" i="17" s="1"/>
  <c r="U775" i="17"/>
  <c r="T775" i="17" s="1"/>
  <c r="U769" i="17"/>
  <c r="T769" i="17" s="1"/>
  <c r="U768" i="17"/>
  <c r="T768" i="17" s="1"/>
  <c r="U770" i="17"/>
  <c r="T770" i="17" s="1"/>
  <c r="U356" i="17"/>
  <c r="T356" i="17" s="1"/>
  <c r="U357" i="17"/>
  <c r="T357" i="17" s="1"/>
  <c r="U358" i="17"/>
  <c r="T358" i="17" s="1"/>
  <c r="U359" i="17"/>
  <c r="T359" i="17" s="1"/>
  <c r="U353" i="17"/>
  <c r="T353" i="17" s="1"/>
  <c r="U361" i="17"/>
  <c r="T361" i="17" s="1"/>
  <c r="U354" i="17"/>
  <c r="T354" i="17" s="1"/>
  <c r="U355" i="17"/>
  <c r="T355" i="17" s="1"/>
  <c r="U360" i="17"/>
  <c r="T360" i="17" s="1"/>
  <c r="U500" i="17"/>
  <c r="T500" i="17" s="1"/>
  <c r="U501" i="17"/>
  <c r="T501" i="17" s="1"/>
  <c r="U503" i="17"/>
  <c r="T503" i="17" s="1"/>
  <c r="U497" i="17"/>
  <c r="T497" i="17" s="1"/>
  <c r="U505" i="17"/>
  <c r="T505" i="17" s="1"/>
  <c r="U498" i="17"/>
  <c r="T498" i="17" s="1"/>
  <c r="U499" i="17"/>
  <c r="T499" i="17" s="1"/>
  <c r="U502" i="17"/>
  <c r="T502" i="17" s="1"/>
  <c r="U504" i="17"/>
  <c r="T504" i="17" s="1"/>
  <c r="U731" i="17"/>
  <c r="T731" i="17" s="1"/>
  <c r="U739" i="17"/>
  <c r="T739" i="17" s="1"/>
  <c r="U732" i="17"/>
  <c r="T732" i="17" s="1"/>
  <c r="U733" i="17"/>
  <c r="T733" i="17" s="1"/>
  <c r="U734" i="17"/>
  <c r="T734" i="17" s="1"/>
  <c r="U735" i="17"/>
  <c r="T735" i="17" s="1"/>
  <c r="U737" i="17"/>
  <c r="T737" i="17" s="1"/>
  <c r="U736" i="17"/>
  <c r="T736" i="17" s="1"/>
  <c r="U738" i="17"/>
  <c r="T738" i="17" s="1"/>
  <c r="U867" i="17"/>
  <c r="T867" i="17" s="1"/>
  <c r="U868" i="17"/>
  <c r="T868" i="17" s="1"/>
  <c r="U869" i="17"/>
  <c r="T869" i="17" s="1"/>
  <c r="U870" i="17"/>
  <c r="T870" i="17" s="1"/>
  <c r="U871" i="17"/>
  <c r="T871" i="17" s="1"/>
  <c r="U873" i="17"/>
  <c r="T873" i="17" s="1"/>
  <c r="U872" i="17"/>
  <c r="T872" i="17" s="1"/>
  <c r="U874" i="17"/>
  <c r="T874" i="17" s="1"/>
  <c r="U866" i="17"/>
  <c r="T866" i="17" s="1"/>
  <c r="U412" i="17"/>
  <c r="T412" i="17" s="1"/>
  <c r="U413" i="17"/>
  <c r="T413" i="17" s="1"/>
  <c r="U414" i="17"/>
  <c r="T414" i="17" s="1"/>
  <c r="U407" i="17"/>
  <c r="T407" i="17" s="1"/>
  <c r="U415" i="17"/>
  <c r="T415" i="17" s="1"/>
  <c r="U409" i="17"/>
  <c r="T409" i="17" s="1"/>
  <c r="U410" i="17"/>
  <c r="T410" i="17" s="1"/>
  <c r="U411" i="17"/>
  <c r="T411" i="17" s="1"/>
  <c r="U408" i="17"/>
  <c r="T408" i="17" s="1"/>
  <c r="U556" i="17"/>
  <c r="T556" i="17" s="1"/>
  <c r="U557" i="17"/>
  <c r="T557" i="17" s="1"/>
  <c r="U551" i="17"/>
  <c r="T551" i="17" s="1"/>
  <c r="U559" i="17"/>
  <c r="T559" i="17" s="1"/>
  <c r="U553" i="17"/>
  <c r="T553" i="17" s="1"/>
  <c r="U552" i="17"/>
  <c r="T552" i="17" s="1"/>
  <c r="U555" i="17"/>
  <c r="T555" i="17" s="1"/>
  <c r="U554" i="17"/>
  <c r="T554" i="17" s="1"/>
  <c r="U558" i="17"/>
  <c r="T558" i="17" s="1"/>
  <c r="U875" i="17"/>
  <c r="T875" i="17" s="1"/>
  <c r="U883" i="17"/>
  <c r="T883" i="17" s="1"/>
  <c r="U876" i="17"/>
  <c r="T876" i="17" s="1"/>
  <c r="U877" i="17"/>
  <c r="T877" i="17" s="1"/>
  <c r="U878" i="17"/>
  <c r="T878" i="17" s="1"/>
  <c r="U879" i="17"/>
  <c r="T879" i="17" s="1"/>
  <c r="U881" i="17"/>
  <c r="T881" i="17" s="1"/>
  <c r="U880" i="17"/>
  <c r="T880" i="17" s="1"/>
  <c r="U882" i="17"/>
  <c r="T882" i="17" s="1"/>
  <c r="U1623" i="17"/>
  <c r="T1623" i="17" s="1"/>
  <c r="U1626" i="17"/>
  <c r="T1626" i="17" s="1"/>
  <c r="U1628" i="17"/>
  <c r="T1628" i="17" s="1"/>
  <c r="U1627" i="17"/>
  <c r="T1627" i="17" s="1"/>
  <c r="U1629" i="17"/>
  <c r="T1629" i="17" s="1"/>
  <c r="U1630" i="17"/>
  <c r="T1630" i="17" s="1"/>
  <c r="U1622" i="17"/>
  <c r="T1622" i="17" s="1"/>
  <c r="U1625" i="17"/>
  <c r="T1625" i="17" s="1"/>
  <c r="U1624" i="17"/>
  <c r="T1624" i="17" s="1"/>
  <c r="U907" i="17"/>
  <c r="T907" i="17" s="1"/>
  <c r="U908" i="17"/>
  <c r="T908" i="17" s="1"/>
  <c r="U909" i="17"/>
  <c r="T909" i="17" s="1"/>
  <c r="U902" i="17"/>
  <c r="T902" i="17" s="1"/>
  <c r="U910" i="17"/>
  <c r="T910" i="17" s="1"/>
  <c r="U903" i="17"/>
  <c r="T903" i="17" s="1"/>
  <c r="U905" i="17"/>
  <c r="T905" i="17" s="1"/>
  <c r="U904" i="17"/>
  <c r="T904" i="17" s="1"/>
  <c r="U906" i="17"/>
  <c r="T906" i="17" s="1"/>
  <c r="U1334" i="17"/>
  <c r="T1334" i="17" s="1"/>
  <c r="U1342" i="17"/>
  <c r="T1342" i="17" s="1"/>
  <c r="U1335" i="17"/>
  <c r="T1335" i="17" s="1"/>
  <c r="U1336" i="17"/>
  <c r="T1336" i="17" s="1"/>
  <c r="U1337" i="17"/>
  <c r="T1337" i="17" s="1"/>
  <c r="U1338" i="17"/>
  <c r="T1338" i="17" s="1"/>
  <c r="U1340" i="17"/>
  <c r="T1340" i="17" s="1"/>
  <c r="U1339" i="17"/>
  <c r="T1339" i="17" s="1"/>
  <c r="U1341" i="17"/>
  <c r="T1341" i="17" s="1"/>
  <c r="U1487" i="17"/>
  <c r="T1487" i="17" s="1"/>
  <c r="U1495" i="17"/>
  <c r="T1495" i="17" s="1"/>
  <c r="U1489" i="17"/>
  <c r="T1489" i="17" s="1"/>
  <c r="U1490" i="17"/>
  <c r="T1490" i="17" s="1"/>
  <c r="U1492" i="17"/>
  <c r="T1492" i="17" s="1"/>
  <c r="U1491" i="17"/>
  <c r="T1491" i="17" s="1"/>
  <c r="U1493" i="17"/>
  <c r="T1493" i="17" s="1"/>
  <c r="U1494" i="17"/>
  <c r="T1494" i="17" s="1"/>
  <c r="U1488" i="17"/>
  <c r="T1488" i="17" s="1"/>
  <c r="U1591" i="17"/>
  <c r="T1591" i="17" s="1"/>
  <c r="U1593" i="17"/>
  <c r="T1593" i="17" s="1"/>
  <c r="U1586" i="17"/>
  <c r="T1586" i="17" s="1"/>
  <c r="U1594" i="17"/>
  <c r="T1594" i="17" s="1"/>
  <c r="U1588" i="17"/>
  <c r="T1588" i="17" s="1"/>
  <c r="U1587" i="17"/>
  <c r="T1587" i="17" s="1"/>
  <c r="U1589" i="17"/>
  <c r="T1589" i="17" s="1"/>
  <c r="U1590" i="17"/>
  <c r="T1590" i="17" s="1"/>
  <c r="U1592" i="17"/>
  <c r="T1592" i="17" s="1"/>
  <c r="U1790" i="17"/>
  <c r="T1790" i="17" s="1"/>
  <c r="U1791" i="17"/>
  <c r="T1791" i="17" s="1"/>
  <c r="U1784" i="17"/>
  <c r="T1784" i="17" s="1"/>
  <c r="U1792" i="17"/>
  <c r="T1792" i="17" s="1"/>
  <c r="U1785" i="17"/>
  <c r="T1785" i="17" s="1"/>
  <c r="U1787" i="17"/>
  <c r="T1787" i="17" s="1"/>
  <c r="U1786" i="17"/>
  <c r="T1786" i="17" s="1"/>
  <c r="U1788" i="17"/>
  <c r="T1788" i="17" s="1"/>
  <c r="U1789" i="17"/>
  <c r="T1789" i="17" s="1"/>
  <c r="U1607" i="17"/>
  <c r="T1607" i="17" s="1"/>
  <c r="U1610" i="17"/>
  <c r="T1610" i="17" s="1"/>
  <c r="U1604" i="17"/>
  <c r="T1604" i="17" s="1"/>
  <c r="U1612" i="17"/>
  <c r="T1612" i="17" s="1"/>
  <c r="U1609" i="17"/>
  <c r="T1609" i="17" s="1"/>
  <c r="U1605" i="17"/>
  <c r="T1605" i="17" s="1"/>
  <c r="U1606" i="17"/>
  <c r="T1606" i="17" s="1"/>
  <c r="U1608" i="17"/>
  <c r="T1608" i="17" s="1"/>
  <c r="U1611" i="17"/>
  <c r="T1611" i="17" s="1"/>
  <c r="U1326" i="17"/>
  <c r="T1326" i="17" s="1"/>
  <c r="U1327" i="17"/>
  <c r="T1327" i="17" s="1"/>
  <c r="U1328" i="17"/>
  <c r="T1328" i="17" s="1"/>
  <c r="U1329" i="17"/>
  <c r="T1329" i="17" s="1"/>
  <c r="U1330" i="17"/>
  <c r="T1330" i="17" s="1"/>
  <c r="U1332" i="17"/>
  <c r="T1332" i="17" s="1"/>
  <c r="U1325" i="17"/>
  <c r="T1325" i="17" s="1"/>
  <c r="U1333" i="17"/>
  <c r="T1333" i="17" s="1"/>
  <c r="U1331" i="17"/>
  <c r="T1331" i="17" s="1"/>
  <c r="U1551" i="17"/>
  <c r="T1551" i="17" s="1"/>
  <c r="U1553" i="17"/>
  <c r="T1553" i="17" s="1"/>
  <c r="U1554" i="17"/>
  <c r="T1554" i="17" s="1"/>
  <c r="U1556" i="17"/>
  <c r="T1556" i="17" s="1"/>
  <c r="U1555" i="17"/>
  <c r="T1555" i="17" s="1"/>
  <c r="U1557" i="17"/>
  <c r="T1557" i="17" s="1"/>
  <c r="U1552" i="17"/>
  <c r="T1552" i="17" s="1"/>
  <c r="U1558" i="17"/>
  <c r="T1558" i="17" s="1"/>
  <c r="U1550" i="17"/>
  <c r="T1550" i="17" s="1"/>
  <c r="U1511" i="17"/>
  <c r="T1511" i="17" s="1"/>
  <c r="U1505" i="17"/>
  <c r="T1505" i="17" s="1"/>
  <c r="U1513" i="17"/>
  <c r="T1513" i="17" s="1"/>
  <c r="U1506" i="17"/>
  <c r="T1506" i="17" s="1"/>
  <c r="U1508" i="17"/>
  <c r="T1508" i="17" s="1"/>
  <c r="U1507" i="17"/>
  <c r="T1507" i="17" s="1"/>
  <c r="U1509" i="17"/>
  <c r="T1509" i="17" s="1"/>
  <c r="U1510" i="17"/>
  <c r="T1510" i="17" s="1"/>
  <c r="U1512" i="17"/>
  <c r="T1512" i="17" s="1"/>
  <c r="U1206" i="17"/>
  <c r="T1206" i="17" s="1"/>
  <c r="U1199" i="17"/>
  <c r="T1199" i="17" s="1"/>
  <c r="U1207" i="17"/>
  <c r="T1207" i="17" s="1"/>
  <c r="U1200" i="17"/>
  <c r="T1200" i="17" s="1"/>
  <c r="U1201" i="17"/>
  <c r="T1201" i="17" s="1"/>
  <c r="U1202" i="17"/>
  <c r="T1202" i="17" s="1"/>
  <c r="U1204" i="17"/>
  <c r="T1204" i="17" s="1"/>
  <c r="U1203" i="17"/>
  <c r="T1203" i="17" s="1"/>
  <c r="U1205" i="17"/>
  <c r="T1205" i="17" s="1"/>
  <c r="U1631" i="17"/>
  <c r="T1631" i="17" s="1"/>
  <c r="U1639" i="17"/>
  <c r="T1639" i="17" s="1"/>
  <c r="U1634" i="17"/>
  <c r="T1634" i="17" s="1"/>
  <c r="U1636" i="17"/>
  <c r="T1636" i="17" s="1"/>
  <c r="U1632" i="17"/>
  <c r="T1632" i="17" s="1"/>
  <c r="U1633" i="17"/>
  <c r="T1633" i="17" s="1"/>
  <c r="U1635" i="17"/>
  <c r="T1635" i="17" s="1"/>
  <c r="U1637" i="17"/>
  <c r="T1637" i="17" s="1"/>
  <c r="U1638" i="17"/>
  <c r="T1638" i="17" s="1"/>
  <c r="U1470" i="17"/>
  <c r="T1470" i="17" s="1"/>
  <c r="U1471" i="17"/>
  <c r="T1471" i="17" s="1"/>
  <c r="U1472" i="17"/>
  <c r="T1472" i="17" s="1"/>
  <c r="U1473" i="17"/>
  <c r="T1473" i="17" s="1"/>
  <c r="U1474" i="17"/>
  <c r="T1474" i="17" s="1"/>
  <c r="U1476" i="17"/>
  <c r="T1476" i="17" s="1"/>
  <c r="U1469" i="17"/>
  <c r="T1469" i="17" s="1"/>
  <c r="U1475" i="17"/>
  <c r="T1475" i="17" s="1"/>
  <c r="U1477" i="17"/>
  <c r="T1477" i="17" s="1"/>
  <c r="U1358" i="17"/>
  <c r="T1358" i="17" s="1"/>
  <c r="U1359" i="17"/>
  <c r="T1359" i="17" s="1"/>
  <c r="U1352" i="17"/>
  <c r="T1352" i="17" s="1"/>
  <c r="U1360" i="17"/>
  <c r="T1360" i="17" s="1"/>
  <c r="U1353" i="17"/>
  <c r="T1353" i="17" s="1"/>
  <c r="U1354" i="17"/>
  <c r="T1354" i="17" s="1"/>
  <c r="U1356" i="17"/>
  <c r="T1356" i="17" s="1"/>
  <c r="U1357" i="17"/>
  <c r="T1357" i="17" s="1"/>
  <c r="U1355" i="17"/>
  <c r="T1355" i="17" s="1"/>
  <c r="U1060" i="17"/>
  <c r="T1060" i="17" s="1"/>
  <c r="U1061" i="17"/>
  <c r="T1061" i="17" s="1"/>
  <c r="U1055" i="17"/>
  <c r="T1055" i="17" s="1"/>
  <c r="U1063" i="17"/>
  <c r="T1063" i="17" s="1"/>
  <c r="U1057" i="17"/>
  <c r="T1057" i="17" s="1"/>
  <c r="U1059" i="17"/>
  <c r="T1059" i="17" s="1"/>
  <c r="U1062" i="17"/>
  <c r="T1062" i="17" s="1"/>
  <c r="U1056" i="17"/>
  <c r="T1056" i="17" s="1"/>
  <c r="U1058" i="17"/>
  <c r="T1058" i="17" s="1"/>
  <c r="U707" i="17"/>
  <c r="T707" i="17" s="1"/>
  <c r="U708" i="17"/>
  <c r="T708" i="17" s="1"/>
  <c r="U709" i="17"/>
  <c r="T709" i="17" s="1"/>
  <c r="U710" i="17"/>
  <c r="T710" i="17" s="1"/>
  <c r="U711" i="17"/>
  <c r="T711" i="17" s="1"/>
  <c r="U705" i="17"/>
  <c r="T705" i="17" s="1"/>
  <c r="U704" i="17"/>
  <c r="T704" i="17" s="1"/>
  <c r="U712" i="17"/>
  <c r="T712" i="17" s="1"/>
  <c r="U706" i="17"/>
  <c r="T706" i="17" s="1"/>
  <c r="U524" i="17"/>
  <c r="T524" i="17" s="1"/>
  <c r="U532" i="17"/>
  <c r="T532" i="17" s="1"/>
  <c r="U525" i="17"/>
  <c r="T525" i="17" s="1"/>
  <c r="U527" i="17"/>
  <c r="T527" i="17" s="1"/>
  <c r="U529" i="17"/>
  <c r="T529" i="17" s="1"/>
  <c r="U528" i="17"/>
  <c r="T528" i="17" s="1"/>
  <c r="U530" i="17"/>
  <c r="T530" i="17" s="1"/>
  <c r="U531" i="17"/>
  <c r="T531" i="17" s="1"/>
  <c r="U526" i="17"/>
  <c r="T526" i="17" s="1"/>
  <c r="U444" i="17"/>
  <c r="T444" i="17" s="1"/>
  <c r="U445" i="17"/>
  <c r="T445" i="17" s="1"/>
  <c r="U447" i="17"/>
  <c r="T447" i="17" s="1"/>
  <c r="U449" i="17"/>
  <c r="T449" i="17" s="1"/>
  <c r="U448" i="17"/>
  <c r="T448" i="17" s="1"/>
  <c r="U450" i="17"/>
  <c r="T450" i="17" s="1"/>
  <c r="U451" i="17"/>
  <c r="T451" i="17" s="1"/>
  <c r="U443" i="17"/>
  <c r="T443" i="17" s="1"/>
  <c r="U446" i="17"/>
  <c r="T446" i="17" s="1"/>
  <c r="U116" i="17"/>
  <c r="T116" i="17" s="1"/>
  <c r="U117" i="17"/>
  <c r="T117" i="17" s="1"/>
  <c r="U110" i="17"/>
  <c r="T110" i="17" s="1"/>
  <c r="U118" i="17"/>
  <c r="T118" i="17" s="1"/>
  <c r="U111" i="17"/>
  <c r="T111" i="17" s="1"/>
  <c r="U113" i="17"/>
  <c r="T113" i="17" s="1"/>
  <c r="U112" i="17"/>
  <c r="T112" i="17" s="1"/>
  <c r="U114" i="17"/>
  <c r="T114" i="17" s="1"/>
  <c r="U115" i="17"/>
  <c r="T115" i="17" s="1"/>
  <c r="U148" i="17"/>
  <c r="T148" i="17" s="1"/>
  <c r="U149" i="17"/>
  <c r="T149" i="17" s="1"/>
  <c r="U150" i="17"/>
  <c r="T150" i="17" s="1"/>
  <c r="U151" i="17"/>
  <c r="T151" i="17" s="1"/>
  <c r="U153" i="17"/>
  <c r="T153" i="17" s="1"/>
  <c r="U154" i="17"/>
  <c r="T154" i="17" s="1"/>
  <c r="U147" i="17"/>
  <c r="T147" i="17" s="1"/>
  <c r="U146" i="17"/>
  <c r="T146" i="17" s="1"/>
  <c r="U152" i="17"/>
  <c r="T152" i="17" s="1"/>
  <c r="U332" i="17"/>
  <c r="T332" i="17" s="1"/>
  <c r="U333" i="17"/>
  <c r="T333" i="17" s="1"/>
  <c r="U326" i="17"/>
  <c r="T326" i="17" s="1"/>
  <c r="U334" i="17"/>
  <c r="T334" i="17" s="1"/>
  <c r="U327" i="17"/>
  <c r="T327" i="17" s="1"/>
  <c r="U329" i="17"/>
  <c r="T329" i="17" s="1"/>
  <c r="U328" i="17"/>
  <c r="T328" i="17" s="1"/>
  <c r="U330" i="17"/>
  <c r="T330" i="17" s="1"/>
  <c r="U331" i="17"/>
  <c r="T331" i="17" s="1"/>
  <c r="U476" i="17"/>
  <c r="T476" i="17" s="1"/>
  <c r="U477" i="17"/>
  <c r="T477" i="17" s="1"/>
  <c r="U471" i="17"/>
  <c r="T471" i="17" s="1"/>
  <c r="U473" i="17"/>
  <c r="T473" i="17" s="1"/>
  <c r="U470" i="17"/>
  <c r="T470" i="17" s="1"/>
  <c r="U472" i="17"/>
  <c r="T472" i="17" s="1"/>
  <c r="U475" i="17"/>
  <c r="T475" i="17" s="1"/>
  <c r="U474" i="17"/>
  <c r="T474" i="17" s="1"/>
  <c r="U478" i="17"/>
  <c r="T478" i="17" s="1"/>
  <c r="U891" i="17"/>
  <c r="T891" i="17" s="1"/>
  <c r="U884" i="17"/>
  <c r="T884" i="17" s="1"/>
  <c r="U892" i="17"/>
  <c r="T892" i="17" s="1"/>
  <c r="U885" i="17"/>
  <c r="T885" i="17" s="1"/>
  <c r="U886" i="17"/>
  <c r="T886" i="17" s="1"/>
  <c r="U887" i="17"/>
  <c r="T887" i="17" s="1"/>
  <c r="U889" i="17"/>
  <c r="T889" i="17" s="1"/>
  <c r="U888" i="17"/>
  <c r="T888" i="17" s="1"/>
  <c r="U890" i="17"/>
  <c r="T890" i="17" s="1"/>
  <c r="U540" i="17"/>
  <c r="T540" i="17" s="1"/>
  <c r="U533" i="17"/>
  <c r="T533" i="17" s="1"/>
  <c r="U541" i="17"/>
  <c r="T541" i="17" s="1"/>
  <c r="U535" i="17"/>
  <c r="T535" i="17" s="1"/>
  <c r="U537" i="17"/>
  <c r="T537" i="17" s="1"/>
  <c r="U534" i="17"/>
  <c r="T534" i="17" s="1"/>
  <c r="U536" i="17"/>
  <c r="T536" i="17" s="1"/>
  <c r="U539" i="17"/>
  <c r="T539" i="17" s="1"/>
  <c r="U538" i="17"/>
  <c r="T538" i="17" s="1"/>
  <c r="U396" i="17"/>
  <c r="T396" i="17" s="1"/>
  <c r="U389" i="17"/>
  <c r="T389" i="17" s="1"/>
  <c r="U397" i="17"/>
  <c r="T397" i="17" s="1"/>
  <c r="U390" i="17"/>
  <c r="T390" i="17" s="1"/>
  <c r="U391" i="17"/>
  <c r="T391" i="17" s="1"/>
  <c r="U393" i="17"/>
  <c r="T393" i="17" s="1"/>
  <c r="U392" i="17"/>
  <c r="T392" i="17" s="1"/>
  <c r="U394" i="17"/>
  <c r="T394" i="17" s="1"/>
  <c r="U395" i="17"/>
  <c r="T395" i="17" s="1"/>
  <c r="U484" i="17"/>
  <c r="T484" i="17" s="1"/>
  <c r="U485" i="17"/>
  <c r="T485" i="17" s="1"/>
  <c r="U479" i="17"/>
  <c r="T479" i="17" s="1"/>
  <c r="U487" i="17"/>
  <c r="T487" i="17" s="1"/>
  <c r="U481" i="17"/>
  <c r="T481" i="17" s="1"/>
  <c r="U480" i="17"/>
  <c r="T480" i="17" s="1"/>
  <c r="U482" i="17"/>
  <c r="T482" i="17" s="1"/>
  <c r="U483" i="17"/>
  <c r="T483" i="17" s="1"/>
  <c r="U486" i="17"/>
  <c r="T486" i="17" s="1"/>
  <c r="U84" i="17"/>
  <c r="T84" i="17" s="1"/>
  <c r="U85" i="17"/>
  <c r="T85" i="17" s="1"/>
  <c r="U86" i="17"/>
  <c r="T86" i="17" s="1"/>
  <c r="U87" i="17"/>
  <c r="T87" i="17" s="1"/>
  <c r="U89" i="17"/>
  <c r="T89" i="17" s="1"/>
  <c r="U90" i="17"/>
  <c r="T90" i="17" s="1"/>
  <c r="U91" i="17"/>
  <c r="T91" i="17" s="1"/>
  <c r="U83" i="17"/>
  <c r="T83" i="17" s="1"/>
  <c r="U88" i="17"/>
  <c r="T88" i="17" s="1"/>
  <c r="U1742" i="17"/>
  <c r="T1742" i="17" s="1"/>
  <c r="U1743" i="17"/>
  <c r="T1743" i="17" s="1"/>
  <c r="U1739" i="17"/>
  <c r="T1739" i="17" s="1"/>
  <c r="U1744" i="17"/>
  <c r="T1744" i="17" s="1"/>
  <c r="U1745" i="17"/>
  <c r="T1745" i="17" s="1"/>
  <c r="U1747" i="17"/>
  <c r="T1747" i="17" s="1"/>
  <c r="U1746" i="17"/>
  <c r="T1746" i="17" s="1"/>
  <c r="U1740" i="17"/>
  <c r="T1740" i="17" s="1"/>
  <c r="U1741" i="17"/>
  <c r="T1741" i="17" s="1"/>
  <c r="U1519" i="17"/>
  <c r="T1519" i="17" s="1"/>
  <c r="U1521" i="17"/>
  <c r="T1521" i="17" s="1"/>
  <c r="U1514" i="17"/>
  <c r="T1514" i="17" s="1"/>
  <c r="U1522" i="17"/>
  <c r="T1522" i="17" s="1"/>
  <c r="U1516" i="17"/>
  <c r="T1516" i="17" s="1"/>
  <c r="U1520" i="17"/>
  <c r="T1520" i="17" s="1"/>
  <c r="U1515" i="17"/>
  <c r="T1515" i="17" s="1"/>
  <c r="U1517" i="17"/>
  <c r="T1517" i="17" s="1"/>
  <c r="U1518" i="17"/>
  <c r="T1518" i="17" s="1"/>
  <c r="U1478" i="17"/>
  <c r="T1478" i="17" s="1"/>
  <c r="U1479" i="17"/>
  <c r="T1479" i="17" s="1"/>
  <c r="U1480" i="17"/>
  <c r="T1480" i="17" s="1"/>
  <c r="U1481" i="17"/>
  <c r="T1481" i="17" s="1"/>
  <c r="U1482" i="17"/>
  <c r="T1482" i="17" s="1"/>
  <c r="U1484" i="17"/>
  <c r="T1484" i="17" s="1"/>
  <c r="U1485" i="17"/>
  <c r="T1485" i="17" s="1"/>
  <c r="U1483" i="17"/>
  <c r="T1483" i="17" s="1"/>
  <c r="U1486" i="17"/>
  <c r="T1486" i="17" s="1"/>
  <c r="U1294" i="17"/>
  <c r="T1294" i="17" s="1"/>
  <c r="U1295" i="17"/>
  <c r="T1295" i="17" s="1"/>
  <c r="U1296" i="17"/>
  <c r="T1296" i="17" s="1"/>
  <c r="U1289" i="17"/>
  <c r="T1289" i="17" s="1"/>
  <c r="U1297" i="17"/>
  <c r="T1297" i="17" s="1"/>
  <c r="U1290" i="17"/>
  <c r="T1290" i="17" s="1"/>
  <c r="U1292" i="17"/>
  <c r="T1292" i="17" s="1"/>
  <c r="U1293" i="17"/>
  <c r="T1293" i="17" s="1"/>
  <c r="U1291" i="17"/>
  <c r="T1291" i="17" s="1"/>
  <c r="U1028" i="17"/>
  <c r="T1028" i="17" s="1"/>
  <c r="U1036" i="17"/>
  <c r="T1036" i="17" s="1"/>
  <c r="U1029" i="17"/>
  <c r="T1029" i="17" s="1"/>
  <c r="U1030" i="17"/>
  <c r="T1030" i="17" s="1"/>
  <c r="U1031" i="17"/>
  <c r="T1031" i="17" s="1"/>
  <c r="U1033" i="17"/>
  <c r="T1033" i="17" s="1"/>
  <c r="U1032" i="17"/>
  <c r="T1032" i="17" s="1"/>
  <c r="U1035" i="17"/>
  <c r="T1035" i="17" s="1"/>
  <c r="U1034" i="17"/>
  <c r="T1034" i="17" s="1"/>
  <c r="U1615" i="17"/>
  <c r="T1615" i="17" s="1"/>
  <c r="U1618" i="17"/>
  <c r="T1618" i="17" s="1"/>
  <c r="U1620" i="17"/>
  <c r="T1620" i="17" s="1"/>
  <c r="U1614" i="17"/>
  <c r="T1614" i="17" s="1"/>
  <c r="U1616" i="17"/>
  <c r="T1616" i="17" s="1"/>
  <c r="U1613" i="17"/>
  <c r="T1613" i="17" s="1"/>
  <c r="U1617" i="17"/>
  <c r="T1617" i="17" s="1"/>
  <c r="U1619" i="17"/>
  <c r="T1619" i="17" s="1"/>
  <c r="U1621" i="17"/>
  <c r="T1621" i="17" s="1"/>
  <c r="U1438" i="17"/>
  <c r="T1438" i="17" s="1"/>
  <c r="U1439" i="17"/>
  <c r="T1439" i="17" s="1"/>
  <c r="U1440" i="17"/>
  <c r="T1440" i="17" s="1"/>
  <c r="U1433" i="17"/>
  <c r="T1433" i="17" s="1"/>
  <c r="U1441" i="17"/>
  <c r="T1441" i="17" s="1"/>
  <c r="U1434" i="17"/>
  <c r="T1434" i="17" s="1"/>
  <c r="U1436" i="17"/>
  <c r="T1436" i="17" s="1"/>
  <c r="U1435" i="17"/>
  <c r="T1435" i="17" s="1"/>
  <c r="U1437" i="17"/>
  <c r="T1437" i="17" s="1"/>
  <c r="U1174" i="17"/>
  <c r="T1174" i="17" s="1"/>
  <c r="U1175" i="17"/>
  <c r="T1175" i="17" s="1"/>
  <c r="U1176" i="17"/>
  <c r="T1176" i="17" s="1"/>
  <c r="U1177" i="17"/>
  <c r="T1177" i="17" s="1"/>
  <c r="U1178" i="17"/>
  <c r="T1178" i="17" s="1"/>
  <c r="U1172" i="17"/>
  <c r="T1172" i="17" s="1"/>
  <c r="U1180" i="17"/>
  <c r="T1180" i="17" s="1"/>
  <c r="U1179" i="17"/>
  <c r="T1179" i="17" s="1"/>
  <c r="U1173" i="17"/>
  <c r="T1173" i="17" s="1"/>
  <c r="U924" i="17"/>
  <c r="T924" i="17" s="1"/>
  <c r="U925" i="17"/>
  <c r="T925" i="17" s="1"/>
  <c r="U926" i="17"/>
  <c r="T926" i="17" s="1"/>
  <c r="U927" i="17"/>
  <c r="T927" i="17" s="1"/>
  <c r="U921" i="17"/>
  <c r="T921" i="17" s="1"/>
  <c r="U920" i="17"/>
  <c r="T920" i="17" s="1"/>
  <c r="U922" i="17"/>
  <c r="T922" i="17" s="1"/>
  <c r="U923" i="17"/>
  <c r="T923" i="17" s="1"/>
  <c r="U928" i="17"/>
  <c r="T928" i="17" s="1"/>
  <c r="U1156" i="17"/>
  <c r="T1156" i="17" s="1"/>
  <c r="U1159" i="17"/>
  <c r="T1159" i="17" s="1"/>
  <c r="U1161" i="17"/>
  <c r="T1161" i="17" s="1"/>
  <c r="U1154" i="17"/>
  <c r="T1154" i="17" s="1"/>
  <c r="U1155" i="17"/>
  <c r="T1155" i="17" s="1"/>
  <c r="U1157" i="17"/>
  <c r="T1157" i="17" s="1"/>
  <c r="U1158" i="17"/>
  <c r="T1158" i="17" s="1"/>
  <c r="U1162" i="17"/>
  <c r="T1162" i="17" s="1"/>
  <c r="U1160" i="17"/>
  <c r="T1160" i="17" s="1"/>
  <c r="U1462" i="17"/>
  <c r="T1462" i="17" s="1"/>
  <c r="U1463" i="17"/>
  <c r="T1463" i="17" s="1"/>
  <c r="U1464" i="17"/>
  <c r="T1464" i="17" s="1"/>
  <c r="U1465" i="17"/>
  <c r="T1465" i="17" s="1"/>
  <c r="U1466" i="17"/>
  <c r="T1466" i="17" s="1"/>
  <c r="U1460" i="17"/>
  <c r="T1460" i="17" s="1"/>
  <c r="U1468" i="17"/>
  <c r="T1468" i="17" s="1"/>
  <c r="U1467" i="17"/>
  <c r="T1467" i="17" s="1"/>
  <c r="U1461" i="17"/>
  <c r="T1461" i="17" s="1"/>
  <c r="U1068" i="17"/>
  <c r="T1068" i="17" s="1"/>
  <c r="U1069" i="17"/>
  <c r="T1069" i="17" s="1"/>
  <c r="U1071" i="17"/>
  <c r="T1071" i="17" s="1"/>
  <c r="U1065" i="17"/>
  <c r="T1065" i="17" s="1"/>
  <c r="U1064" i="17"/>
  <c r="T1064" i="17" s="1"/>
  <c r="U1066" i="17"/>
  <c r="T1066" i="17" s="1"/>
  <c r="U1067" i="17"/>
  <c r="T1067" i="17" s="1"/>
  <c r="U1072" i="17"/>
  <c r="T1072" i="17" s="1"/>
  <c r="U1070" i="17"/>
  <c r="T1070" i="17" s="1"/>
  <c r="U948" i="17"/>
  <c r="T948" i="17" s="1"/>
  <c r="U949" i="17"/>
  <c r="T949" i="17" s="1"/>
  <c r="U950" i="17"/>
  <c r="T950" i="17" s="1"/>
  <c r="U951" i="17"/>
  <c r="T951" i="17" s="1"/>
  <c r="U953" i="17"/>
  <c r="T953" i="17" s="1"/>
  <c r="U955" i="17"/>
  <c r="T955" i="17" s="1"/>
  <c r="U952" i="17"/>
  <c r="T952" i="17" s="1"/>
  <c r="U947" i="17"/>
  <c r="T947" i="17" s="1"/>
  <c r="U954" i="17"/>
  <c r="T954" i="17" s="1"/>
  <c r="U1302" i="17"/>
  <c r="T1302" i="17" s="1"/>
  <c r="U1303" i="17"/>
  <c r="T1303" i="17" s="1"/>
  <c r="U1304" i="17"/>
  <c r="T1304" i="17" s="1"/>
  <c r="U1305" i="17"/>
  <c r="T1305" i="17" s="1"/>
  <c r="U1298" i="17"/>
  <c r="T1298" i="17" s="1"/>
  <c r="U1306" i="17"/>
  <c r="T1306" i="17" s="1"/>
  <c r="U1300" i="17"/>
  <c r="T1300" i="17" s="1"/>
  <c r="U1299" i="17"/>
  <c r="T1299" i="17" s="1"/>
  <c r="U1301" i="17"/>
  <c r="T1301" i="17" s="1"/>
  <c r="U580" i="17"/>
  <c r="T580" i="17" s="1"/>
  <c r="U581" i="17"/>
  <c r="T581" i="17" s="1"/>
  <c r="U583" i="17"/>
  <c r="T583" i="17" s="1"/>
  <c r="U585" i="17"/>
  <c r="T585" i="17" s="1"/>
  <c r="U578" i="17"/>
  <c r="T578" i="17" s="1"/>
  <c r="U579" i="17"/>
  <c r="T579" i="17" s="1"/>
  <c r="U582" i="17"/>
  <c r="T582" i="17" s="1"/>
  <c r="U584" i="17"/>
  <c r="T584" i="17" s="1"/>
  <c r="U586" i="17"/>
  <c r="T586" i="17" s="1"/>
  <c r="U404" i="17"/>
  <c r="T404" i="17" s="1"/>
  <c r="U405" i="17"/>
  <c r="T405" i="17" s="1"/>
  <c r="U398" i="17"/>
  <c r="T398" i="17" s="1"/>
  <c r="U406" i="17"/>
  <c r="T406" i="17" s="1"/>
  <c r="U399" i="17"/>
  <c r="T399" i="17" s="1"/>
  <c r="U401" i="17"/>
  <c r="T401" i="17" s="1"/>
  <c r="U400" i="17"/>
  <c r="T400" i="17" s="1"/>
  <c r="U403" i="17"/>
  <c r="T403" i="17" s="1"/>
  <c r="U402" i="17"/>
  <c r="T402" i="17" s="1"/>
  <c r="U324" i="17"/>
  <c r="T324" i="17" s="1"/>
  <c r="U317" i="17"/>
  <c r="T317" i="17" s="1"/>
  <c r="U325" i="17"/>
  <c r="T325" i="17" s="1"/>
  <c r="U318" i="17"/>
  <c r="T318" i="17" s="1"/>
  <c r="U319" i="17"/>
  <c r="T319" i="17" s="1"/>
  <c r="U321" i="17"/>
  <c r="T321" i="17" s="1"/>
  <c r="U323" i="17"/>
  <c r="T323" i="17" s="1"/>
  <c r="U320" i="17"/>
  <c r="T320" i="17" s="1"/>
  <c r="U322" i="17"/>
  <c r="T322" i="17" s="1"/>
  <c r="U420" i="17"/>
  <c r="T420" i="17" s="1"/>
  <c r="U421" i="17"/>
  <c r="T421" i="17" s="1"/>
  <c r="U422" i="17"/>
  <c r="T422" i="17" s="1"/>
  <c r="U423" i="17"/>
  <c r="T423" i="17" s="1"/>
  <c r="U417" i="17"/>
  <c r="T417" i="17" s="1"/>
  <c r="U416" i="17"/>
  <c r="T416" i="17" s="1"/>
  <c r="U418" i="17"/>
  <c r="T418" i="17" s="1"/>
  <c r="U419" i="17"/>
  <c r="T419" i="17" s="1"/>
  <c r="U424" i="17"/>
  <c r="T424" i="17" s="1"/>
  <c r="U1671" i="17"/>
  <c r="T1671" i="17" s="1"/>
  <c r="U1674" i="17"/>
  <c r="T1674" i="17" s="1"/>
  <c r="U1668" i="17"/>
  <c r="T1668" i="17" s="1"/>
  <c r="U1673" i="17"/>
  <c r="T1673" i="17" s="1"/>
  <c r="U1667" i="17"/>
  <c r="T1667" i="17" s="1"/>
  <c r="U1669" i="17"/>
  <c r="T1669" i="17" s="1"/>
  <c r="U1670" i="17"/>
  <c r="T1670" i="17" s="1"/>
  <c r="U1672" i="17"/>
  <c r="T1672" i="17" s="1"/>
  <c r="U1675" i="17"/>
  <c r="T1675" i="17" s="1"/>
  <c r="U1535" i="17"/>
  <c r="T1535" i="17" s="1"/>
  <c r="U1537" i="17"/>
  <c r="T1537" i="17" s="1"/>
  <c r="U1538" i="17"/>
  <c r="T1538" i="17" s="1"/>
  <c r="U1532" i="17"/>
  <c r="T1532" i="17" s="1"/>
  <c r="U1540" i="17"/>
  <c r="T1540" i="17" s="1"/>
  <c r="U1539" i="17"/>
  <c r="T1539" i="17" s="1"/>
  <c r="U1536" i="17"/>
  <c r="T1536" i="17" s="1"/>
  <c r="U1533" i="17"/>
  <c r="T1533" i="17" s="1"/>
  <c r="U1534" i="17"/>
  <c r="T1534" i="17" s="1"/>
  <c r="U620" i="17"/>
  <c r="T620" i="17" s="1"/>
  <c r="U621" i="17"/>
  <c r="T621" i="17" s="1"/>
  <c r="U615" i="17"/>
  <c r="T615" i="17" s="1"/>
  <c r="U617" i="17"/>
  <c r="T617" i="17" s="1"/>
  <c r="U614" i="17"/>
  <c r="T614" i="17" s="1"/>
  <c r="U616" i="17"/>
  <c r="T616" i="17" s="1"/>
  <c r="U619" i="17"/>
  <c r="T619" i="17" s="1"/>
  <c r="U618" i="17"/>
  <c r="T618" i="17" s="1"/>
  <c r="U622" i="17"/>
  <c r="T622" i="17" s="1"/>
  <c r="U380" i="17"/>
  <c r="T380" i="17" s="1"/>
  <c r="U388" i="17"/>
  <c r="T388" i="17" s="1"/>
  <c r="U381" i="17"/>
  <c r="T381" i="17" s="1"/>
  <c r="U382" i="17"/>
  <c r="T382" i="17" s="1"/>
  <c r="U383" i="17"/>
  <c r="T383" i="17" s="1"/>
  <c r="U385" i="17"/>
  <c r="T385" i="17" s="1"/>
  <c r="U387" i="17"/>
  <c r="T387" i="17" s="1"/>
  <c r="U384" i="17"/>
  <c r="T384" i="17" s="1"/>
  <c r="U386" i="17"/>
  <c r="T386" i="17" s="1"/>
  <c r="U132" i="17"/>
  <c r="T132" i="17" s="1"/>
  <c r="U133" i="17"/>
  <c r="T133" i="17" s="1"/>
  <c r="U134" i="17"/>
  <c r="T134" i="17" s="1"/>
  <c r="U135" i="17"/>
  <c r="T135" i="17" s="1"/>
  <c r="U129" i="17"/>
  <c r="T129" i="17" s="1"/>
  <c r="U131" i="17"/>
  <c r="T131" i="17" s="1"/>
  <c r="U136" i="17"/>
  <c r="T136" i="17" s="1"/>
  <c r="U128" i="17"/>
  <c r="T128" i="17" s="1"/>
  <c r="U130" i="17"/>
  <c r="T130" i="17" s="1"/>
  <c r="U268" i="17"/>
  <c r="T268" i="17" s="1"/>
  <c r="U269" i="17"/>
  <c r="T269" i="17" s="1"/>
  <c r="U270" i="17"/>
  <c r="T270" i="17" s="1"/>
  <c r="U263" i="17"/>
  <c r="T263" i="17" s="1"/>
  <c r="U271" i="17"/>
  <c r="T271" i="17" s="1"/>
  <c r="U265" i="17"/>
  <c r="T265" i="17" s="1"/>
  <c r="U264" i="17"/>
  <c r="T264" i="17" s="1"/>
  <c r="U266" i="17"/>
  <c r="T266" i="17" s="1"/>
  <c r="U267" i="17"/>
  <c r="T267" i="17" s="1"/>
  <c r="U364" i="17"/>
  <c r="T364" i="17" s="1"/>
  <c r="U365" i="17"/>
  <c r="T365" i="17" s="1"/>
  <c r="U366" i="17"/>
  <c r="T366" i="17" s="1"/>
  <c r="U367" i="17"/>
  <c r="T367" i="17" s="1"/>
  <c r="U369" i="17"/>
  <c r="T369" i="17" s="1"/>
  <c r="U368" i="17"/>
  <c r="T368" i="17" s="1"/>
  <c r="U370" i="17"/>
  <c r="T370" i="17" s="1"/>
  <c r="U362" i="17"/>
  <c r="T362" i="17" s="1"/>
  <c r="U363" i="17"/>
  <c r="T363" i="17" s="1"/>
  <c r="U508" i="17"/>
  <c r="T508" i="17" s="1"/>
  <c r="U509" i="17"/>
  <c r="T509" i="17" s="1"/>
  <c r="U511" i="17"/>
  <c r="T511" i="17" s="1"/>
  <c r="U513" i="17"/>
  <c r="T513" i="17" s="1"/>
  <c r="U512" i="17"/>
  <c r="T512" i="17" s="1"/>
  <c r="U514" i="17"/>
  <c r="T514" i="17" s="1"/>
  <c r="U507" i="17"/>
  <c r="T507" i="17" s="1"/>
  <c r="U506" i="17"/>
  <c r="T506" i="17" s="1"/>
  <c r="U510" i="17"/>
  <c r="T510" i="17" s="1"/>
  <c r="U164" i="17"/>
  <c r="T164" i="17" s="1"/>
  <c r="U172" i="17"/>
  <c r="T172" i="17" s="1"/>
  <c r="U165" i="17"/>
  <c r="T165" i="17" s="1"/>
  <c r="U166" i="17"/>
  <c r="T166" i="17" s="1"/>
  <c r="U167" i="17"/>
  <c r="T167" i="17" s="1"/>
  <c r="U169" i="17"/>
  <c r="T169" i="17" s="1"/>
  <c r="U170" i="17"/>
  <c r="T170" i="17" s="1"/>
  <c r="U168" i="17"/>
  <c r="T168" i="17" s="1"/>
  <c r="U171" i="17"/>
  <c r="T171" i="17" s="1"/>
  <c r="U691" i="17"/>
  <c r="T691" i="17" s="1"/>
  <c r="U692" i="17"/>
  <c r="T692" i="17" s="1"/>
  <c r="U693" i="17"/>
  <c r="T693" i="17" s="1"/>
  <c r="U686" i="17"/>
  <c r="T686" i="17" s="1"/>
  <c r="U694" i="17"/>
  <c r="T694" i="17" s="1"/>
  <c r="U687" i="17"/>
  <c r="T687" i="17" s="1"/>
  <c r="U689" i="17"/>
  <c r="T689" i="17" s="1"/>
  <c r="U688" i="17"/>
  <c r="T688" i="17" s="1"/>
  <c r="U690" i="17"/>
  <c r="T690" i="17" s="1"/>
  <c r="U835" i="17"/>
  <c r="T835" i="17" s="1"/>
  <c r="U836" i="17"/>
  <c r="T836" i="17" s="1"/>
  <c r="U837" i="17"/>
  <c r="T837" i="17" s="1"/>
  <c r="U830" i="17"/>
  <c r="T830" i="17" s="1"/>
  <c r="U838" i="17"/>
  <c r="T838" i="17" s="1"/>
  <c r="U831" i="17"/>
  <c r="T831" i="17" s="1"/>
  <c r="U833" i="17"/>
  <c r="T833" i="17" s="1"/>
  <c r="U832" i="17"/>
  <c r="T832" i="17" s="1"/>
  <c r="U834" i="17"/>
  <c r="T834" i="17" s="1"/>
  <c r="U12" i="17"/>
  <c r="T12" i="17" s="1"/>
  <c r="E12" i="17" s="1"/>
  <c r="U13" i="17"/>
  <c r="T13" i="17" s="1"/>
  <c r="E13" i="17" s="1"/>
  <c r="U14" i="17"/>
  <c r="T14" i="17" s="1"/>
  <c r="E14" i="17" s="1"/>
  <c r="U15" i="17"/>
  <c r="T15" i="17" s="1"/>
  <c r="E15" i="17" s="1"/>
  <c r="U17" i="17"/>
  <c r="T17" i="17" s="1"/>
  <c r="E17" i="17" s="1"/>
  <c r="U11" i="17"/>
  <c r="T11" i="17" s="1"/>
  <c r="E11" i="17" s="1"/>
  <c r="U16" i="17"/>
  <c r="T16" i="17" s="1"/>
  <c r="E16" i="17" s="1"/>
  <c r="U19" i="17"/>
  <c r="T19" i="17" s="1"/>
  <c r="E19" i="17" s="1"/>
  <c r="U18" i="17"/>
  <c r="T18" i="17" s="1"/>
  <c r="E18" i="17" s="1"/>
  <c r="U196" i="17"/>
  <c r="T196" i="17" s="1"/>
  <c r="U197" i="17"/>
  <c r="T197" i="17" s="1"/>
  <c r="U198" i="17"/>
  <c r="T198" i="17" s="1"/>
  <c r="U191" i="17"/>
  <c r="T191" i="17" s="1"/>
  <c r="U199" i="17"/>
  <c r="T199" i="17" s="1"/>
  <c r="U193" i="17"/>
  <c r="T193" i="17" s="1"/>
  <c r="U195" i="17"/>
  <c r="T195" i="17" s="1"/>
  <c r="U192" i="17"/>
  <c r="T192" i="17" s="1"/>
  <c r="U194" i="17"/>
  <c r="T194" i="17" s="1"/>
  <c r="U795" i="17"/>
  <c r="T795" i="17" s="1"/>
  <c r="U796" i="17"/>
  <c r="T796" i="17" s="1"/>
  <c r="U797" i="17"/>
  <c r="T797" i="17" s="1"/>
  <c r="U798" i="17"/>
  <c r="T798" i="17" s="1"/>
  <c r="U799" i="17"/>
  <c r="T799" i="17" s="1"/>
  <c r="U801" i="17"/>
  <c r="T801" i="17" s="1"/>
  <c r="U794" i="17"/>
  <c r="T794" i="17" s="1"/>
  <c r="U800" i="17"/>
  <c r="T800" i="17" s="1"/>
  <c r="U802" i="17"/>
  <c r="T802" i="17" s="1"/>
  <c r="U652" i="17"/>
  <c r="T652" i="17" s="1"/>
  <c r="U653" i="17"/>
  <c r="T653" i="17" s="1"/>
  <c r="U655" i="17"/>
  <c r="T655" i="17" s="1"/>
  <c r="U657" i="17"/>
  <c r="T657" i="17" s="1"/>
  <c r="U656" i="17"/>
  <c r="T656" i="17" s="1"/>
  <c r="U658" i="17"/>
  <c r="T658" i="17" s="1"/>
  <c r="U651" i="17"/>
  <c r="T651" i="17" s="1"/>
  <c r="U650" i="17"/>
  <c r="T650" i="17" s="1"/>
  <c r="U654" i="17"/>
  <c r="T654" i="17" s="1"/>
  <c r="U20" i="17"/>
  <c r="T20" i="17" s="1"/>
  <c r="E20" i="17" s="1"/>
  <c r="U28" i="17"/>
  <c r="T28" i="17" s="1"/>
  <c r="E28" i="17" s="1"/>
  <c r="U21" i="17"/>
  <c r="T21" i="17" s="1"/>
  <c r="E21" i="17" s="1"/>
  <c r="U22" i="17"/>
  <c r="T22" i="17" s="1"/>
  <c r="E22" i="17" s="1"/>
  <c r="U23" i="17"/>
  <c r="T23" i="17" s="1"/>
  <c r="E23" i="17" s="1"/>
  <c r="U25" i="17"/>
  <c r="T25" i="17" s="1"/>
  <c r="E25" i="17" s="1"/>
  <c r="U26" i="17"/>
  <c r="T26" i="17" s="1"/>
  <c r="E26" i="17" s="1"/>
  <c r="U27" i="17"/>
  <c r="T27" i="17" s="1"/>
  <c r="E27" i="17" s="1"/>
  <c r="U24" i="17"/>
  <c r="T24" i="17" s="1"/>
  <c r="E24" i="17" s="1"/>
  <c r="U348" i="17"/>
  <c r="T348" i="17" s="1"/>
  <c r="U349" i="17"/>
  <c r="T349" i="17" s="1"/>
  <c r="U350" i="17"/>
  <c r="T350" i="17" s="1"/>
  <c r="U351" i="17"/>
  <c r="T351" i="17" s="1"/>
  <c r="U345" i="17"/>
  <c r="T345" i="17" s="1"/>
  <c r="U346" i="17"/>
  <c r="T346" i="17" s="1"/>
  <c r="U347" i="17"/>
  <c r="T347" i="17" s="1"/>
  <c r="U352" i="17"/>
  <c r="T352" i="17" s="1"/>
  <c r="U344" i="17"/>
  <c r="T344" i="17" s="1"/>
  <c r="U827" i="17"/>
  <c r="T827" i="17" s="1"/>
  <c r="U828" i="17"/>
  <c r="T828" i="17" s="1"/>
  <c r="U821" i="17"/>
  <c r="T821" i="17" s="1"/>
  <c r="U829" i="17"/>
  <c r="T829" i="17" s="1"/>
  <c r="U822" i="17"/>
  <c r="T822" i="17" s="1"/>
  <c r="U823" i="17"/>
  <c r="T823" i="17" s="1"/>
  <c r="U825" i="17"/>
  <c r="T825" i="17" s="1"/>
  <c r="U824" i="17"/>
  <c r="T824" i="17" s="1"/>
  <c r="U826" i="17"/>
  <c r="T826" i="17" s="1"/>
  <c r="U1454" i="17"/>
  <c r="T1454" i="17" s="1"/>
  <c r="U1455" i="17"/>
  <c r="T1455" i="17" s="1"/>
  <c r="U1456" i="17"/>
  <c r="T1456" i="17" s="1"/>
  <c r="U1457" i="17"/>
  <c r="T1457" i="17" s="1"/>
  <c r="U1458" i="17"/>
  <c r="T1458" i="17" s="1"/>
  <c r="U1452" i="17"/>
  <c r="T1452" i="17" s="1"/>
  <c r="U1453" i="17"/>
  <c r="T1453" i="17" s="1"/>
  <c r="U1451" i="17"/>
  <c r="T1451" i="17" s="1"/>
  <c r="U1459" i="17"/>
  <c r="T1459" i="17" s="1"/>
  <c r="U1655" i="17"/>
  <c r="T1655" i="17" s="1"/>
  <c r="U1650" i="17"/>
  <c r="T1650" i="17" s="1"/>
  <c r="U1652" i="17"/>
  <c r="T1652" i="17" s="1"/>
  <c r="U1653" i="17"/>
  <c r="T1653" i="17" s="1"/>
  <c r="U1654" i="17"/>
  <c r="T1654" i="17" s="1"/>
  <c r="U1651" i="17"/>
  <c r="T1651" i="17" s="1"/>
  <c r="U1656" i="17"/>
  <c r="T1656" i="17" s="1"/>
  <c r="U1657" i="17"/>
  <c r="T1657" i="17" s="1"/>
  <c r="U1649" i="17"/>
  <c r="T1649" i="17" s="1"/>
  <c r="U1140" i="17"/>
  <c r="T1140" i="17" s="1"/>
  <c r="U1143" i="17"/>
  <c r="T1143" i="17" s="1"/>
  <c r="U1137" i="17"/>
  <c r="T1137" i="17" s="1"/>
  <c r="U1139" i="17"/>
  <c r="T1139" i="17" s="1"/>
  <c r="U1141" i="17"/>
  <c r="T1141" i="17" s="1"/>
  <c r="U1142" i="17"/>
  <c r="T1142" i="17" s="1"/>
  <c r="U1144" i="17"/>
  <c r="T1144" i="17" s="1"/>
  <c r="U1136" i="17"/>
  <c r="T1136" i="17" s="1"/>
  <c r="U1138" i="17"/>
  <c r="T1138" i="17" s="1"/>
  <c r="U1527" i="17"/>
  <c r="T1527" i="17" s="1"/>
  <c r="U1529" i="17"/>
  <c r="T1529" i="17" s="1"/>
  <c r="U1530" i="17"/>
  <c r="T1530" i="17" s="1"/>
  <c r="U1524" i="17"/>
  <c r="T1524" i="17" s="1"/>
  <c r="U1523" i="17"/>
  <c r="T1523" i="17" s="1"/>
  <c r="U1525" i="17"/>
  <c r="T1525" i="17" s="1"/>
  <c r="U1526" i="17"/>
  <c r="T1526" i="17" s="1"/>
  <c r="U1528" i="17"/>
  <c r="T1528" i="17" s="1"/>
  <c r="U1531" i="17"/>
  <c r="T1531" i="17" s="1"/>
  <c r="U1430" i="17"/>
  <c r="T1430" i="17" s="1"/>
  <c r="U1431" i="17"/>
  <c r="T1431" i="17" s="1"/>
  <c r="U1424" i="17"/>
  <c r="T1424" i="17" s="1"/>
  <c r="U1432" i="17"/>
  <c r="T1432" i="17" s="1"/>
  <c r="U1425" i="17"/>
  <c r="T1425" i="17" s="1"/>
  <c r="U1426" i="17"/>
  <c r="T1426" i="17" s="1"/>
  <c r="U1428" i="17"/>
  <c r="T1428" i="17" s="1"/>
  <c r="U1429" i="17"/>
  <c r="T1429" i="17" s="1"/>
  <c r="U1427" i="17"/>
  <c r="T1427" i="17" s="1"/>
  <c r="U1318" i="17"/>
  <c r="T1318" i="17" s="1"/>
  <c r="U1319" i="17"/>
  <c r="T1319" i="17" s="1"/>
  <c r="U1320" i="17"/>
  <c r="T1320" i="17" s="1"/>
  <c r="U1321" i="17"/>
  <c r="T1321" i="17" s="1"/>
  <c r="U1322" i="17"/>
  <c r="T1322" i="17" s="1"/>
  <c r="U1316" i="17"/>
  <c r="T1316" i="17" s="1"/>
  <c r="U1324" i="17"/>
  <c r="T1324" i="17" s="1"/>
  <c r="U1317" i="17"/>
  <c r="T1317" i="17" s="1"/>
  <c r="U1323" i="17"/>
  <c r="T1323" i="17" s="1"/>
  <c r="U1214" i="17"/>
  <c r="T1214" i="17" s="1"/>
  <c r="U1215" i="17"/>
  <c r="T1215" i="17" s="1"/>
  <c r="U1208" i="17"/>
  <c r="T1208" i="17" s="1"/>
  <c r="U1216" i="17"/>
  <c r="T1216" i="17" s="1"/>
  <c r="U1209" i="17"/>
  <c r="T1209" i="17" s="1"/>
  <c r="U1210" i="17"/>
  <c r="T1210" i="17" s="1"/>
  <c r="U1212" i="17"/>
  <c r="T1212" i="17" s="1"/>
  <c r="U1211" i="17"/>
  <c r="T1211" i="17" s="1"/>
  <c r="U1213" i="17"/>
  <c r="T1213" i="17" s="1"/>
  <c r="U956" i="17"/>
  <c r="T956" i="17" s="1"/>
  <c r="U964" i="17"/>
  <c r="T964" i="17" s="1"/>
  <c r="U957" i="17"/>
  <c r="T957" i="17" s="1"/>
  <c r="U958" i="17"/>
  <c r="T958" i="17" s="1"/>
  <c r="U959" i="17"/>
  <c r="T959" i="17" s="1"/>
  <c r="U961" i="17"/>
  <c r="T961" i="17" s="1"/>
  <c r="U960" i="17"/>
  <c r="T960" i="17" s="1"/>
  <c r="U962" i="17"/>
  <c r="T962" i="17" s="1"/>
  <c r="U963" i="17"/>
  <c r="T963" i="17" s="1"/>
  <c r="U1310" i="17"/>
  <c r="T1310" i="17" s="1"/>
  <c r="U1311" i="17"/>
  <c r="T1311" i="17" s="1"/>
  <c r="U1312" i="17"/>
  <c r="T1312" i="17" s="1"/>
  <c r="U1313" i="17"/>
  <c r="T1313" i="17" s="1"/>
  <c r="U1314" i="17"/>
  <c r="T1314" i="17" s="1"/>
  <c r="U1308" i="17"/>
  <c r="T1308" i="17" s="1"/>
  <c r="U1307" i="17"/>
  <c r="T1307" i="17" s="1"/>
  <c r="U1309" i="17"/>
  <c r="T1309" i="17" s="1"/>
  <c r="U1315" i="17"/>
  <c r="T1315" i="17" s="1"/>
  <c r="U292" i="17"/>
  <c r="T292" i="17" s="1"/>
  <c r="U293" i="17"/>
  <c r="T293" i="17" s="1"/>
  <c r="U294" i="17"/>
  <c r="T294" i="17" s="1"/>
  <c r="U295" i="17"/>
  <c r="T295" i="17" s="1"/>
  <c r="U297" i="17"/>
  <c r="T297" i="17" s="1"/>
  <c r="U290" i="17"/>
  <c r="T290" i="17" s="1"/>
  <c r="U291" i="17"/>
  <c r="T291" i="17" s="1"/>
  <c r="U298" i="17"/>
  <c r="T298" i="17" s="1"/>
  <c r="U296" i="17"/>
  <c r="T296" i="17" s="1"/>
  <c r="U252" i="17"/>
  <c r="T252" i="17" s="1"/>
  <c r="U245" i="17"/>
  <c r="T245" i="17" s="1"/>
  <c r="U253" i="17"/>
  <c r="T253" i="17" s="1"/>
  <c r="U246" i="17"/>
  <c r="T246" i="17" s="1"/>
  <c r="U247" i="17"/>
  <c r="T247" i="17" s="1"/>
  <c r="U249" i="17"/>
  <c r="T249" i="17" s="1"/>
  <c r="U248" i="17"/>
  <c r="T248" i="17" s="1"/>
  <c r="U250" i="17"/>
  <c r="T250" i="17" s="1"/>
  <c r="U251" i="17"/>
  <c r="T251" i="17" s="1"/>
  <c r="U1084" i="17"/>
  <c r="T1084" i="17" s="1"/>
  <c r="U1087" i="17"/>
  <c r="T1087" i="17" s="1"/>
  <c r="U1089" i="17"/>
  <c r="T1089" i="17" s="1"/>
  <c r="U1088" i="17"/>
  <c r="T1088" i="17" s="1"/>
  <c r="U1090" i="17"/>
  <c r="T1090" i="17" s="1"/>
  <c r="U1082" i="17"/>
  <c r="T1082" i="17" s="1"/>
  <c r="U1085" i="17"/>
  <c r="T1085" i="17" s="1"/>
  <c r="U1083" i="17"/>
  <c r="T1083" i="17" s="1"/>
  <c r="U1086" i="17"/>
  <c r="T1086" i="17" s="1"/>
  <c r="U715" i="17"/>
  <c r="T715" i="17" s="1"/>
  <c r="U716" i="17"/>
  <c r="T716" i="17" s="1"/>
  <c r="U717" i="17"/>
  <c r="T717" i="17" s="1"/>
  <c r="U718" i="17"/>
  <c r="T718" i="17" s="1"/>
  <c r="U719" i="17"/>
  <c r="T719" i="17" s="1"/>
  <c r="U713" i="17"/>
  <c r="T713" i="17" s="1"/>
  <c r="U721" i="17"/>
  <c r="T721" i="17" s="1"/>
  <c r="U720" i="17"/>
  <c r="T720" i="17" s="1"/>
  <c r="U714" i="17"/>
  <c r="T714" i="17" s="1"/>
  <c r="U859" i="17"/>
  <c r="T859" i="17" s="1"/>
  <c r="U860" i="17"/>
  <c r="T860" i="17" s="1"/>
  <c r="U861" i="17"/>
  <c r="T861" i="17" s="1"/>
  <c r="U862" i="17"/>
  <c r="T862" i="17" s="1"/>
  <c r="U863" i="17"/>
  <c r="T863" i="17" s="1"/>
  <c r="U857" i="17"/>
  <c r="T857" i="17" s="1"/>
  <c r="U865" i="17"/>
  <c r="T865" i="17" s="1"/>
  <c r="U858" i="17"/>
  <c r="T858" i="17" s="1"/>
  <c r="U864" i="17"/>
  <c r="T864" i="17" s="1"/>
  <c r="U212" i="17"/>
  <c r="T212" i="17" s="1"/>
  <c r="U213" i="17"/>
  <c r="T213" i="17" s="1"/>
  <c r="U214" i="17"/>
  <c r="T214" i="17" s="1"/>
  <c r="U215" i="17"/>
  <c r="T215" i="17" s="1"/>
  <c r="U209" i="17"/>
  <c r="T209" i="17" s="1"/>
  <c r="U217" i="17"/>
  <c r="T217" i="17" s="1"/>
  <c r="U211" i="17"/>
  <c r="T211" i="17" s="1"/>
  <c r="U210" i="17"/>
  <c r="T210" i="17" s="1"/>
  <c r="U216" i="17"/>
  <c r="T216" i="17" s="1"/>
  <c r="U612" i="17"/>
  <c r="T612" i="17" s="1"/>
  <c r="U605" i="17"/>
  <c r="T605" i="17" s="1"/>
  <c r="U613" i="17"/>
  <c r="T613" i="17" s="1"/>
  <c r="U607" i="17"/>
  <c r="T607" i="17" s="1"/>
  <c r="U609" i="17"/>
  <c r="T609" i="17" s="1"/>
  <c r="U608" i="17"/>
  <c r="T608" i="17" s="1"/>
  <c r="U610" i="17"/>
  <c r="T610" i="17" s="1"/>
  <c r="U611" i="17"/>
  <c r="T611" i="17" s="1"/>
  <c r="U606" i="17"/>
  <c r="T606" i="17" s="1"/>
  <c r="U779" i="17"/>
  <c r="T779" i="17" s="1"/>
  <c r="U780" i="17"/>
  <c r="T780" i="17" s="1"/>
  <c r="U781" i="17"/>
  <c r="T781" i="17" s="1"/>
  <c r="U782" i="17"/>
  <c r="T782" i="17" s="1"/>
  <c r="U783" i="17"/>
  <c r="T783" i="17" s="1"/>
  <c r="U777" i="17"/>
  <c r="T777" i="17" s="1"/>
  <c r="U784" i="17"/>
  <c r="T784" i="17" s="1"/>
  <c r="U776" i="17"/>
  <c r="T776" i="17" s="1"/>
  <c r="U778" i="17"/>
  <c r="T778" i="17" s="1"/>
  <c r="U284" i="17"/>
  <c r="T284" i="17" s="1"/>
  <c r="U285" i="17"/>
  <c r="T285" i="17" s="1"/>
  <c r="U286" i="17"/>
  <c r="T286" i="17" s="1"/>
  <c r="U287" i="17"/>
  <c r="T287" i="17" s="1"/>
  <c r="U281" i="17"/>
  <c r="T281" i="17" s="1"/>
  <c r="U289" i="17"/>
  <c r="T289" i="17" s="1"/>
  <c r="U282" i="17"/>
  <c r="T282" i="17" s="1"/>
  <c r="U283" i="17"/>
  <c r="T283" i="17" s="1"/>
  <c r="U288" i="17"/>
  <c r="T288" i="17" s="1"/>
  <c r="U188" i="17"/>
  <c r="T188" i="17" s="1"/>
  <c r="U189" i="17"/>
  <c r="T189" i="17" s="1"/>
  <c r="U182" i="17"/>
  <c r="T182" i="17" s="1"/>
  <c r="U190" i="17"/>
  <c r="T190" i="17" s="1"/>
  <c r="U183" i="17"/>
  <c r="T183" i="17" s="1"/>
  <c r="U185" i="17"/>
  <c r="T185" i="17" s="1"/>
  <c r="U184" i="17"/>
  <c r="T184" i="17" s="1"/>
  <c r="U186" i="17"/>
  <c r="T186" i="17" s="1"/>
  <c r="U187" i="17"/>
  <c r="T187" i="17" s="1"/>
  <c r="U60" i="17"/>
  <c r="T60" i="17" s="1"/>
  <c r="U61" i="17"/>
  <c r="T61" i="17" s="1"/>
  <c r="U62" i="17"/>
  <c r="T62" i="17" s="1"/>
  <c r="U63" i="17"/>
  <c r="T63" i="17" s="1"/>
  <c r="U57" i="17"/>
  <c r="T57" i="17" s="1"/>
  <c r="U56" i="17"/>
  <c r="T56" i="17" s="1"/>
  <c r="U58" i="17"/>
  <c r="T58" i="17" s="1"/>
  <c r="U64" i="17"/>
  <c r="T64" i="17" s="1"/>
  <c r="U59" i="17"/>
  <c r="T59" i="17" s="1"/>
  <c r="E59" i="17" s="1"/>
  <c r="U92" i="17"/>
  <c r="T92" i="17" s="1"/>
  <c r="U100" i="17"/>
  <c r="T100" i="17" s="1"/>
  <c r="U93" i="17"/>
  <c r="T93" i="17" s="1"/>
  <c r="U94" i="17"/>
  <c r="T94" i="17" s="1"/>
  <c r="U95" i="17"/>
  <c r="T95" i="17" s="1"/>
  <c r="U97" i="17"/>
  <c r="T97" i="17" s="1"/>
  <c r="U96" i="17"/>
  <c r="T96" i="17" s="1"/>
  <c r="U98" i="17"/>
  <c r="T98" i="17" s="1"/>
  <c r="U99" i="17"/>
  <c r="T99" i="17" s="1"/>
  <c r="U36" i="17"/>
  <c r="T36" i="17" s="1"/>
  <c r="E36" i="17" s="1"/>
  <c r="U29" i="17"/>
  <c r="T29" i="17" s="1"/>
  <c r="E29" i="17" s="1"/>
  <c r="U37" i="17"/>
  <c r="T37" i="17" s="1"/>
  <c r="E37" i="17" s="1"/>
  <c r="U30" i="17"/>
  <c r="T30" i="17" s="1"/>
  <c r="E30" i="17" s="1"/>
  <c r="U31" i="17"/>
  <c r="T31" i="17" s="1"/>
  <c r="E31" i="17" s="1"/>
  <c r="U33" i="17"/>
  <c r="T33" i="17" s="1"/>
  <c r="E33" i="17" s="1"/>
  <c r="U32" i="17"/>
  <c r="T32" i="17" s="1"/>
  <c r="E32" i="17" s="1"/>
  <c r="U34" i="17"/>
  <c r="T34" i="17" s="1"/>
  <c r="E34" i="17" s="1"/>
  <c r="U35" i="17"/>
  <c r="T35" i="17" s="1"/>
  <c r="E35" i="17" s="1"/>
  <c r="U644" i="17"/>
  <c r="T644" i="17" s="1"/>
  <c r="U645" i="17"/>
  <c r="T645" i="17" s="1"/>
  <c r="U647" i="17"/>
  <c r="T647" i="17" s="1"/>
  <c r="U641" i="17"/>
  <c r="T641" i="17" s="1"/>
  <c r="U649" i="17"/>
  <c r="T649" i="17" s="1"/>
  <c r="U642" i="17"/>
  <c r="T642" i="17" s="1"/>
  <c r="U643" i="17"/>
  <c r="T643" i="17" s="1"/>
  <c r="U646" i="17"/>
  <c r="T646" i="17" s="1"/>
  <c r="U648" i="17"/>
  <c r="T648" i="17" s="1"/>
  <c r="U492" i="17"/>
  <c r="T492" i="17" s="1"/>
  <c r="U493" i="17"/>
  <c r="T493" i="17" s="1"/>
  <c r="U495" i="17"/>
  <c r="T495" i="17" s="1"/>
  <c r="U489" i="17"/>
  <c r="T489" i="17" s="1"/>
  <c r="U496" i="17"/>
  <c r="T496" i="17" s="1"/>
  <c r="U488" i="17"/>
  <c r="T488" i="17" s="1"/>
  <c r="U491" i="17"/>
  <c r="T491" i="17" s="1"/>
  <c r="U490" i="17"/>
  <c r="T490" i="17" s="1"/>
  <c r="U494" i="17"/>
  <c r="T494" i="17" s="1"/>
  <c r="U220" i="17"/>
  <c r="T220" i="17" s="1"/>
  <c r="U221" i="17"/>
  <c r="T221" i="17" s="1"/>
  <c r="U222" i="17"/>
  <c r="T222" i="17" s="1"/>
  <c r="U223" i="17"/>
  <c r="T223" i="17" s="1"/>
  <c r="U225" i="17"/>
  <c r="T225" i="17" s="1"/>
  <c r="U218" i="17"/>
  <c r="T218" i="17" s="1"/>
  <c r="U219" i="17"/>
  <c r="T219" i="17" s="1"/>
  <c r="U224" i="17"/>
  <c r="T224" i="17" s="1"/>
  <c r="U226" i="17"/>
  <c r="T226" i="17" s="1"/>
  <c r="U668" i="17"/>
  <c r="T668" i="17" s="1"/>
  <c r="U676" i="17"/>
  <c r="T676" i="17" s="1"/>
  <c r="U671" i="17"/>
  <c r="T671" i="17" s="1"/>
  <c r="U673" i="17"/>
  <c r="T673" i="17" s="1"/>
  <c r="U670" i="17"/>
  <c r="T670" i="17" s="1"/>
  <c r="U672" i="17"/>
  <c r="T672" i="17" s="1"/>
  <c r="U674" i="17"/>
  <c r="T674" i="17" s="1"/>
  <c r="U675" i="17"/>
  <c r="T675" i="17" s="1"/>
  <c r="U669" i="17"/>
  <c r="T669" i="17" s="1"/>
  <c r="U1583" i="17"/>
  <c r="T1583" i="17" s="1"/>
  <c r="U1577" i="17"/>
  <c r="T1577" i="17" s="1"/>
  <c r="U1585" i="17"/>
  <c r="T1585" i="17" s="1"/>
  <c r="U1578" i="17"/>
  <c r="T1578" i="17" s="1"/>
  <c r="U1580" i="17"/>
  <c r="T1580" i="17" s="1"/>
  <c r="U1581" i="17"/>
  <c r="T1581" i="17" s="1"/>
  <c r="U1579" i="17"/>
  <c r="T1579" i="17" s="1"/>
  <c r="U1582" i="17"/>
  <c r="T1582" i="17" s="1"/>
  <c r="U1584" i="17"/>
  <c r="T1584" i="17" s="1"/>
  <c r="U940" i="17"/>
  <c r="T940" i="17" s="1"/>
  <c r="U941" i="17"/>
  <c r="T941" i="17" s="1"/>
  <c r="U942" i="17"/>
  <c r="T942" i="17" s="1"/>
  <c r="U943" i="17"/>
  <c r="T943" i="17" s="1"/>
  <c r="U945" i="17"/>
  <c r="T945" i="17" s="1"/>
  <c r="U938" i="17"/>
  <c r="T938" i="17" s="1"/>
  <c r="U939" i="17"/>
  <c r="T939" i="17" s="1"/>
  <c r="U944" i="17"/>
  <c r="T944" i="17" s="1"/>
  <c r="U946" i="17"/>
  <c r="T946" i="17" s="1"/>
  <c r="U1286" i="17"/>
  <c r="T1286" i="17" s="1"/>
  <c r="U1287" i="17"/>
  <c r="T1287" i="17" s="1"/>
  <c r="U1280" i="17"/>
  <c r="T1280" i="17" s="1"/>
  <c r="U1288" i="17"/>
  <c r="T1288" i="17" s="1"/>
  <c r="U1281" i="17"/>
  <c r="T1281" i="17" s="1"/>
  <c r="U1282" i="17"/>
  <c r="T1282" i="17" s="1"/>
  <c r="U1284" i="17"/>
  <c r="T1284" i="17" s="1"/>
  <c r="U1283" i="17"/>
  <c r="T1283" i="17" s="1"/>
  <c r="U1285" i="17"/>
  <c r="T1285" i="17" s="1"/>
  <c r="U1020" i="17"/>
  <c r="T1020" i="17" s="1"/>
  <c r="U1021" i="17"/>
  <c r="T1021" i="17" s="1"/>
  <c r="U1022" i="17"/>
  <c r="T1022" i="17" s="1"/>
  <c r="U1023" i="17"/>
  <c r="T1023" i="17" s="1"/>
  <c r="U1025" i="17"/>
  <c r="T1025" i="17" s="1"/>
  <c r="U1019" i="17"/>
  <c r="T1019" i="17" s="1"/>
  <c r="U1024" i="17"/>
  <c r="T1024" i="17" s="1"/>
  <c r="U1026" i="17"/>
  <c r="T1026" i="17" s="1"/>
  <c r="U1027" i="17"/>
  <c r="T1027" i="17" s="1"/>
  <c r="U1782" i="17"/>
  <c r="T1782" i="17" s="1"/>
  <c r="U1775" i="17"/>
  <c r="T1775" i="17" s="1"/>
  <c r="U1783" i="17"/>
  <c r="T1783" i="17" s="1"/>
  <c r="U1779" i="17"/>
  <c r="T1779" i="17" s="1"/>
  <c r="U1776" i="17"/>
  <c r="T1776" i="17" s="1"/>
  <c r="U1777" i="17"/>
  <c r="T1777" i="17" s="1"/>
  <c r="U1781" i="17"/>
  <c r="T1781" i="17" s="1"/>
  <c r="U1778" i="17"/>
  <c r="T1778" i="17" s="1"/>
  <c r="U1780" i="17"/>
  <c r="T1780" i="17" s="1"/>
  <c r="U1647" i="17"/>
  <c r="T1647" i="17" s="1"/>
  <c r="U1642" i="17"/>
  <c r="T1642" i="17" s="1"/>
  <c r="U1644" i="17"/>
  <c r="T1644" i="17" s="1"/>
  <c r="U1640" i="17"/>
  <c r="T1640" i="17" s="1"/>
  <c r="U1641" i="17"/>
  <c r="T1641" i="17" s="1"/>
  <c r="U1643" i="17"/>
  <c r="T1643" i="17" s="1"/>
  <c r="U1645" i="17"/>
  <c r="T1645" i="17" s="1"/>
  <c r="U1648" i="17"/>
  <c r="T1648" i="17" s="1"/>
  <c r="U1646" i="17"/>
  <c r="T1646" i="17" s="1"/>
  <c r="U1278" i="17"/>
  <c r="T1278" i="17" s="1"/>
  <c r="U1271" i="17"/>
  <c r="T1271" i="17" s="1"/>
  <c r="U1279" i="17"/>
  <c r="T1279" i="17" s="1"/>
  <c r="U1272" i="17"/>
  <c r="T1272" i="17" s="1"/>
  <c r="U1273" i="17"/>
  <c r="T1273" i="17" s="1"/>
  <c r="U1274" i="17"/>
  <c r="T1274" i="17" s="1"/>
  <c r="U1276" i="17"/>
  <c r="T1276" i="17" s="1"/>
  <c r="U1275" i="17"/>
  <c r="T1275" i="17" s="1"/>
  <c r="U1277" i="17"/>
  <c r="T1277" i="17" s="1"/>
  <c r="U1012" i="17"/>
  <c r="T1012" i="17" s="1"/>
  <c r="U1013" i="17"/>
  <c r="T1013" i="17" s="1"/>
  <c r="U1014" i="17"/>
  <c r="T1014" i="17" s="1"/>
  <c r="U1015" i="17"/>
  <c r="T1015" i="17" s="1"/>
  <c r="U1017" i="17"/>
  <c r="T1017" i="17" s="1"/>
  <c r="U1010" i="17"/>
  <c r="T1010" i="17" s="1"/>
  <c r="U1016" i="17"/>
  <c r="T1016" i="17" s="1"/>
  <c r="U1011" i="17"/>
  <c r="T1011" i="17" s="1"/>
  <c r="U1018" i="17"/>
  <c r="T1018" i="17" s="1"/>
  <c r="U1559" i="17"/>
  <c r="T1559" i="17" s="1"/>
  <c r="U1567" i="17"/>
  <c r="T1567" i="17" s="1"/>
  <c r="U1561" i="17"/>
  <c r="T1561" i="17" s="1"/>
  <c r="U1562" i="17"/>
  <c r="T1562" i="17" s="1"/>
  <c r="U1564" i="17"/>
  <c r="T1564" i="17" s="1"/>
  <c r="U1565" i="17"/>
  <c r="T1565" i="17" s="1"/>
  <c r="U1560" i="17"/>
  <c r="T1560" i="17" s="1"/>
  <c r="U1563" i="17"/>
  <c r="T1563" i="17" s="1"/>
  <c r="U1566" i="17"/>
  <c r="T1566" i="17" s="1"/>
  <c r="U1406" i="17"/>
  <c r="T1406" i="17" s="1"/>
  <c r="U1414" i="17"/>
  <c r="T1414" i="17" s="1"/>
  <c r="U1407" i="17"/>
  <c r="T1407" i="17" s="1"/>
  <c r="U1408" i="17"/>
  <c r="T1408" i="17" s="1"/>
  <c r="U1409" i="17"/>
  <c r="T1409" i="17" s="1"/>
  <c r="U1410" i="17"/>
  <c r="T1410" i="17" s="1"/>
  <c r="U1412" i="17"/>
  <c r="T1412" i="17" s="1"/>
  <c r="U1411" i="17"/>
  <c r="T1411" i="17" s="1"/>
  <c r="U1413" i="17"/>
  <c r="T1413" i="17" s="1"/>
  <c r="U1164" i="17"/>
  <c r="T1164" i="17" s="1"/>
  <c r="U1167" i="17"/>
  <c r="T1167" i="17" s="1"/>
  <c r="U1165" i="17"/>
  <c r="T1165" i="17" s="1"/>
  <c r="U1166" i="17"/>
  <c r="T1166" i="17" s="1"/>
  <c r="U1168" i="17"/>
  <c r="T1168" i="17" s="1"/>
  <c r="U1169" i="17"/>
  <c r="T1169" i="17" s="1"/>
  <c r="U1170" i="17"/>
  <c r="T1170" i="17" s="1"/>
  <c r="U1163" i="17"/>
  <c r="T1163" i="17" s="1"/>
  <c r="U1171" i="17"/>
  <c r="T1171" i="17" s="1"/>
  <c r="U372" i="17"/>
  <c r="T372" i="17" s="1"/>
  <c r="U373" i="17"/>
  <c r="T373" i="17" s="1"/>
  <c r="U374" i="17"/>
  <c r="T374" i="17" s="1"/>
  <c r="U375" i="17"/>
  <c r="T375" i="17" s="1"/>
  <c r="U377" i="17"/>
  <c r="T377" i="17" s="1"/>
  <c r="U371" i="17"/>
  <c r="T371" i="17" s="1"/>
  <c r="U376" i="17"/>
  <c r="T376" i="17" s="1"/>
  <c r="U378" i="17"/>
  <c r="T378" i="17" s="1"/>
  <c r="U379" i="17"/>
  <c r="T379" i="17" s="1"/>
  <c r="U1446" i="17"/>
  <c r="T1446" i="17" s="1"/>
  <c r="U1447" i="17"/>
  <c r="T1447" i="17" s="1"/>
  <c r="U1448" i="17"/>
  <c r="T1448" i="17" s="1"/>
  <c r="U1449" i="17"/>
  <c r="T1449" i="17" s="1"/>
  <c r="U1442" i="17"/>
  <c r="T1442" i="17" s="1"/>
  <c r="U1450" i="17"/>
  <c r="T1450" i="17" s="1"/>
  <c r="U1444" i="17"/>
  <c r="T1444" i="17" s="1"/>
  <c r="U1443" i="17"/>
  <c r="T1443" i="17" s="1"/>
  <c r="U1445" i="17"/>
  <c r="T1445" i="17" s="1"/>
  <c r="U1382" i="17"/>
  <c r="T1382" i="17" s="1"/>
  <c r="U1383" i="17"/>
  <c r="T1383" i="17" s="1"/>
  <c r="U1384" i="17"/>
  <c r="T1384" i="17" s="1"/>
  <c r="U1385" i="17"/>
  <c r="T1385" i="17" s="1"/>
  <c r="U1386" i="17"/>
  <c r="T1386" i="17" s="1"/>
  <c r="U1380" i="17"/>
  <c r="T1380" i="17" s="1"/>
  <c r="U1379" i="17"/>
  <c r="T1379" i="17" s="1"/>
  <c r="U1381" i="17"/>
  <c r="T1381" i="17" s="1"/>
  <c r="U1387" i="17"/>
  <c r="T1387" i="17" s="1"/>
  <c r="U1599" i="17"/>
  <c r="T1599" i="17" s="1"/>
  <c r="U1602" i="17"/>
  <c r="T1602" i="17" s="1"/>
  <c r="U1596" i="17"/>
  <c r="T1596" i="17" s="1"/>
  <c r="U1601" i="17"/>
  <c r="T1601" i="17" s="1"/>
  <c r="U1603" i="17"/>
  <c r="T1603" i="17" s="1"/>
  <c r="U1597" i="17"/>
  <c r="T1597" i="17" s="1"/>
  <c r="U1600" i="17"/>
  <c r="T1600" i="17" s="1"/>
  <c r="U1595" i="17"/>
  <c r="T1595" i="17" s="1"/>
  <c r="U1598" i="17"/>
  <c r="T1598" i="17" s="1"/>
  <c r="U228" i="17"/>
  <c r="T228" i="17" s="1"/>
  <c r="U229" i="17"/>
  <c r="T229" i="17" s="1"/>
  <c r="U230" i="17"/>
  <c r="T230" i="17" s="1"/>
  <c r="U231" i="17"/>
  <c r="T231" i="17" s="1"/>
  <c r="U233" i="17"/>
  <c r="T233" i="17" s="1"/>
  <c r="U227" i="17"/>
  <c r="T227" i="17" s="1"/>
  <c r="U234" i="17"/>
  <c r="T234" i="17" s="1"/>
  <c r="U232" i="17"/>
  <c r="T232" i="17" s="1"/>
  <c r="U235" i="17"/>
  <c r="T235" i="17" s="1"/>
  <c r="U52" i="17"/>
  <c r="T52" i="17" s="1"/>
  <c r="U53" i="17"/>
  <c r="T53" i="17" s="1"/>
  <c r="E53" i="17" s="1"/>
  <c r="U54" i="17"/>
  <c r="T54" i="17" s="1"/>
  <c r="U47" i="17"/>
  <c r="T47" i="17" s="1"/>
  <c r="U55" i="17"/>
  <c r="T55" i="17" s="1"/>
  <c r="E55" i="17" s="1"/>
  <c r="U49" i="17"/>
  <c r="T49" i="17" s="1"/>
  <c r="E49" i="17" s="1"/>
  <c r="U48" i="17"/>
  <c r="T48" i="17" s="1"/>
  <c r="U50" i="17"/>
  <c r="T50" i="17" s="1"/>
  <c r="E50" i="17" s="1"/>
  <c r="U51" i="17"/>
  <c r="T51" i="17" s="1"/>
  <c r="U699" i="17"/>
  <c r="T699" i="17" s="1"/>
  <c r="U700" i="17"/>
  <c r="T700" i="17" s="1"/>
  <c r="U701" i="17"/>
  <c r="T701" i="17" s="1"/>
  <c r="U702" i="17"/>
  <c r="T702" i="17" s="1"/>
  <c r="U695" i="17"/>
  <c r="T695" i="17" s="1"/>
  <c r="U703" i="17"/>
  <c r="T703" i="17" s="1"/>
  <c r="U697" i="17"/>
  <c r="T697" i="17" s="1"/>
  <c r="U696" i="17"/>
  <c r="T696" i="17" s="1"/>
  <c r="U698" i="17"/>
  <c r="T698" i="17" s="1"/>
  <c r="U843" i="17"/>
  <c r="T843" i="17" s="1"/>
  <c r="U844" i="17"/>
  <c r="T844" i="17" s="1"/>
  <c r="U845" i="17"/>
  <c r="T845" i="17" s="1"/>
  <c r="U846" i="17"/>
  <c r="T846" i="17" s="1"/>
  <c r="U839" i="17"/>
  <c r="T839" i="17" s="1"/>
  <c r="U847" i="17"/>
  <c r="T847" i="17" s="1"/>
  <c r="U841" i="17"/>
  <c r="T841" i="17" s="1"/>
  <c r="U840" i="17"/>
  <c r="T840" i="17" s="1"/>
  <c r="U842" i="17"/>
  <c r="T842" i="17" s="1"/>
  <c r="U428" i="17"/>
  <c r="T428" i="17" s="1"/>
  <c r="U429" i="17"/>
  <c r="T429" i="17" s="1"/>
  <c r="U430" i="17"/>
  <c r="T430" i="17" s="1"/>
  <c r="U431" i="17"/>
  <c r="T431" i="17" s="1"/>
  <c r="U425" i="17"/>
  <c r="T425" i="17" s="1"/>
  <c r="U433" i="17"/>
  <c r="T433" i="17" s="1"/>
  <c r="U432" i="17"/>
  <c r="T432" i="17" s="1"/>
  <c r="U426" i="17"/>
  <c r="T426" i="17" s="1"/>
  <c r="U427" i="17"/>
  <c r="T427" i="17" s="1"/>
  <c r="U572" i="17"/>
  <c r="T572" i="17" s="1"/>
  <c r="U573" i="17"/>
  <c r="T573" i="17" s="1"/>
  <c r="U575" i="17"/>
  <c r="T575" i="17" s="1"/>
  <c r="U569" i="17"/>
  <c r="T569" i="17" s="1"/>
  <c r="U577" i="17"/>
  <c r="T577" i="17" s="1"/>
  <c r="U576" i="17"/>
  <c r="T576" i="17" s="1"/>
  <c r="U571" i="17"/>
  <c r="T571" i="17" s="1"/>
  <c r="U570" i="17"/>
  <c r="T570" i="17" s="1"/>
  <c r="U574" i="17"/>
  <c r="T574" i="17" s="1"/>
  <c r="U660" i="17"/>
  <c r="T660" i="17" s="1"/>
  <c r="U661" i="17"/>
  <c r="T661" i="17" s="1"/>
  <c r="U663" i="17"/>
  <c r="T663" i="17" s="1"/>
  <c r="U665" i="17"/>
  <c r="T665" i="17" s="1"/>
  <c r="U659" i="17"/>
  <c r="T659" i="17" s="1"/>
  <c r="U662" i="17"/>
  <c r="T662" i="17" s="1"/>
  <c r="U664" i="17"/>
  <c r="T664" i="17" s="1"/>
  <c r="U667" i="17"/>
  <c r="T667" i="17" s="1"/>
  <c r="U666" i="17"/>
  <c r="T666" i="17" s="1"/>
  <c r="U803" i="17"/>
  <c r="T803" i="17" s="1"/>
  <c r="U811" i="17"/>
  <c r="T811" i="17" s="1"/>
  <c r="U804" i="17"/>
  <c r="T804" i="17" s="1"/>
  <c r="U805" i="17"/>
  <c r="T805" i="17" s="1"/>
  <c r="U806" i="17"/>
  <c r="T806" i="17" s="1"/>
  <c r="U807" i="17"/>
  <c r="T807" i="17" s="1"/>
  <c r="U809" i="17"/>
  <c r="T809" i="17" s="1"/>
  <c r="U808" i="17"/>
  <c r="T808" i="17" s="1"/>
  <c r="U810" i="17"/>
  <c r="T810" i="17" s="1"/>
  <c r="U747" i="17"/>
  <c r="T747" i="17" s="1"/>
  <c r="U740" i="17"/>
  <c r="T740" i="17" s="1"/>
  <c r="U748" i="17"/>
  <c r="T748" i="17" s="1"/>
  <c r="U741" i="17"/>
  <c r="T741" i="17" s="1"/>
  <c r="U742" i="17"/>
  <c r="T742" i="17" s="1"/>
  <c r="U743" i="17"/>
  <c r="T743" i="17" s="1"/>
  <c r="U745" i="17"/>
  <c r="T745" i="17" s="1"/>
  <c r="U744" i="17"/>
  <c r="T744" i="17" s="1"/>
  <c r="U746" i="17"/>
  <c r="T746" i="17" s="1"/>
  <c r="U636" i="17"/>
  <c r="T636" i="17" s="1"/>
  <c r="U637" i="17"/>
  <c r="T637" i="17" s="1"/>
  <c r="U639" i="17"/>
  <c r="T639" i="17" s="1"/>
  <c r="U633" i="17"/>
  <c r="T633" i="17" s="1"/>
  <c r="U640" i="17"/>
  <c r="T640" i="17" s="1"/>
  <c r="U632" i="17"/>
  <c r="T632" i="17" s="1"/>
  <c r="U635" i="17"/>
  <c r="T635" i="17" s="1"/>
  <c r="U634" i="17"/>
  <c r="T634" i="17" s="1"/>
  <c r="U638" i="17"/>
  <c r="T638" i="17" s="1"/>
  <c r="U236" i="17"/>
  <c r="T236" i="17" s="1"/>
  <c r="U244" i="17"/>
  <c r="T244" i="17" s="1"/>
  <c r="U237" i="17"/>
  <c r="T237" i="17" s="1"/>
  <c r="U238" i="17"/>
  <c r="T238" i="17" s="1"/>
  <c r="U239" i="17"/>
  <c r="T239" i="17" s="1"/>
  <c r="U241" i="17"/>
  <c r="T241" i="17" s="1"/>
  <c r="U240" i="17"/>
  <c r="T240" i="17" s="1"/>
  <c r="U242" i="17"/>
  <c r="T242" i="17" s="1"/>
  <c r="U243" i="17"/>
  <c r="T243" i="17" s="1"/>
  <c r="U564" i="17"/>
  <c r="T564" i="17" s="1"/>
  <c r="U565" i="17"/>
  <c r="T565" i="17" s="1"/>
  <c r="U567" i="17"/>
  <c r="T567" i="17" s="1"/>
  <c r="U561" i="17"/>
  <c r="T561" i="17" s="1"/>
  <c r="U560" i="17"/>
  <c r="T560" i="17" s="1"/>
  <c r="U562" i="17"/>
  <c r="T562" i="17" s="1"/>
  <c r="U563" i="17"/>
  <c r="T563" i="17" s="1"/>
  <c r="U566" i="17"/>
  <c r="T566" i="17" s="1"/>
  <c r="U568" i="17"/>
  <c r="T568" i="17" s="1"/>
  <c r="U1092" i="17"/>
  <c r="T1092" i="17" s="1"/>
  <c r="U1095" i="17"/>
  <c r="T1095" i="17" s="1"/>
  <c r="U1097" i="17"/>
  <c r="T1097" i="17" s="1"/>
  <c r="U1091" i="17"/>
  <c r="T1091" i="17" s="1"/>
  <c r="U1093" i="17"/>
  <c r="T1093" i="17" s="1"/>
  <c r="U1094" i="17"/>
  <c r="T1094" i="17" s="1"/>
  <c r="U1098" i="17"/>
  <c r="T1098" i="17" s="1"/>
  <c r="U1096" i="17"/>
  <c r="T1096" i="17" s="1"/>
  <c r="U1099" i="17"/>
  <c r="T1099" i="17" s="1"/>
  <c r="U1543" i="17"/>
  <c r="T1543" i="17" s="1"/>
  <c r="U1545" i="17"/>
  <c r="T1545" i="17" s="1"/>
  <c r="U1546" i="17"/>
  <c r="T1546" i="17" s="1"/>
  <c r="U1548" i="17"/>
  <c r="T1548" i="17" s="1"/>
  <c r="U1549" i="17"/>
  <c r="T1549" i="17" s="1"/>
  <c r="U1541" i="17"/>
  <c r="T1541" i="17" s="1"/>
  <c r="U1542" i="17"/>
  <c r="T1542" i="17" s="1"/>
  <c r="U1544" i="17"/>
  <c r="T1544" i="17" s="1"/>
  <c r="U1547" i="17"/>
  <c r="T1547" i="17" s="1"/>
  <c r="U1238" i="17"/>
  <c r="T1238" i="17" s="1"/>
  <c r="U1239" i="17"/>
  <c r="T1239" i="17" s="1"/>
  <c r="U1240" i="17"/>
  <c r="T1240" i="17" s="1"/>
  <c r="U1241" i="17"/>
  <c r="T1241" i="17" s="1"/>
  <c r="U1242" i="17"/>
  <c r="T1242" i="17" s="1"/>
  <c r="U1236" i="17"/>
  <c r="T1236" i="17" s="1"/>
  <c r="U1243" i="17"/>
  <c r="T1243" i="17" s="1"/>
  <c r="U1237" i="17"/>
  <c r="T1237" i="17" s="1"/>
  <c r="U1235" i="17"/>
  <c r="T1235" i="17" s="1"/>
  <c r="U932" i="17"/>
  <c r="T932" i="17" s="1"/>
  <c r="U933" i="17"/>
  <c r="T933" i="17" s="1"/>
  <c r="U934" i="17"/>
  <c r="T934" i="17" s="1"/>
  <c r="U935" i="17"/>
  <c r="T935" i="17" s="1"/>
  <c r="U929" i="17"/>
  <c r="T929" i="17" s="1"/>
  <c r="U937" i="17"/>
  <c r="T937" i="17" s="1"/>
  <c r="U936" i="17"/>
  <c r="T936" i="17" s="1"/>
  <c r="U930" i="17"/>
  <c r="T930" i="17" s="1"/>
  <c r="U931" i="17"/>
  <c r="T931" i="17" s="1"/>
  <c r="U1132" i="17"/>
  <c r="T1132" i="17" s="1"/>
  <c r="U1127" i="17"/>
  <c r="T1127" i="17" s="1"/>
  <c r="U1135" i="17"/>
  <c r="T1135" i="17" s="1"/>
  <c r="U1129" i="17"/>
  <c r="T1129" i="17" s="1"/>
  <c r="U1128" i="17"/>
  <c r="T1128" i="17" s="1"/>
  <c r="U1130" i="17"/>
  <c r="T1130" i="17" s="1"/>
  <c r="U1131" i="17"/>
  <c r="T1131" i="17" s="1"/>
  <c r="U1133" i="17"/>
  <c r="T1133" i="17" s="1"/>
  <c r="U1134" i="17"/>
  <c r="T1134" i="17" s="1"/>
  <c r="U988" i="17"/>
  <c r="T988" i="17" s="1"/>
  <c r="U989" i="17"/>
  <c r="T989" i="17" s="1"/>
  <c r="U990" i="17"/>
  <c r="T990" i="17" s="1"/>
  <c r="U983" i="17"/>
  <c r="T983" i="17" s="1"/>
  <c r="U991" i="17"/>
  <c r="T991" i="17" s="1"/>
  <c r="U985" i="17"/>
  <c r="T985" i="17" s="1"/>
  <c r="U984" i="17"/>
  <c r="T984" i="17" s="1"/>
  <c r="U986" i="17"/>
  <c r="T986" i="17" s="1"/>
  <c r="U987" i="17"/>
  <c r="T987" i="17" s="1"/>
  <c r="U1766" i="17"/>
  <c r="T1766" i="17" s="1"/>
  <c r="U1774" i="17"/>
  <c r="T1774" i="17" s="1"/>
  <c r="U1771" i="17"/>
  <c r="T1771" i="17" s="1"/>
  <c r="U1773" i="17"/>
  <c r="T1773" i="17" s="1"/>
  <c r="U1767" i="17"/>
  <c r="T1767" i="17" s="1"/>
  <c r="U1768" i="17"/>
  <c r="T1768" i="17" s="1"/>
  <c r="U1769" i="17"/>
  <c r="T1769" i="17" s="1"/>
  <c r="U1770" i="17"/>
  <c r="T1770" i="17" s="1"/>
  <c r="U1772" i="17"/>
  <c r="T1772" i="17" s="1"/>
  <c r="U1124" i="17"/>
  <c r="T1124" i="17" s="1"/>
  <c r="U1119" i="17"/>
  <c r="T1119" i="17" s="1"/>
  <c r="U1121" i="17"/>
  <c r="T1121" i="17" s="1"/>
  <c r="U1126" i="17"/>
  <c r="T1126" i="17" s="1"/>
  <c r="U1118" i="17"/>
  <c r="T1118" i="17" s="1"/>
  <c r="U1120" i="17"/>
  <c r="T1120" i="17" s="1"/>
  <c r="U1123" i="17"/>
  <c r="T1123" i="17" s="1"/>
  <c r="U1125" i="17"/>
  <c r="T1125" i="17" s="1"/>
  <c r="U1122" i="17"/>
  <c r="T1122" i="17" s="1"/>
  <c r="U1004" i="17"/>
  <c r="T1004" i="17" s="1"/>
  <c r="U1005" i="17"/>
  <c r="T1005" i="17" s="1"/>
  <c r="U1006" i="17"/>
  <c r="T1006" i="17" s="1"/>
  <c r="U1007" i="17"/>
  <c r="T1007" i="17" s="1"/>
  <c r="U1001" i="17"/>
  <c r="T1001" i="17" s="1"/>
  <c r="U1009" i="17"/>
  <c r="T1009" i="17" s="1"/>
  <c r="U1002" i="17"/>
  <c r="T1002" i="17" s="1"/>
  <c r="U1003" i="17"/>
  <c r="T1003" i="17" s="1"/>
  <c r="U1008" i="17"/>
  <c r="T1008" i="17" s="1"/>
  <c r="U1710" i="17"/>
  <c r="T1710" i="17" s="1"/>
  <c r="U1703" i="17"/>
  <c r="T1703" i="17" s="1"/>
  <c r="U1711" i="17"/>
  <c r="T1711" i="17" s="1"/>
  <c r="U1704" i="17"/>
  <c r="T1704" i="17" s="1"/>
  <c r="U1705" i="17"/>
  <c r="T1705" i="17" s="1"/>
  <c r="U1707" i="17"/>
  <c r="T1707" i="17" s="1"/>
  <c r="U1706" i="17"/>
  <c r="T1706" i="17" s="1"/>
  <c r="U1709" i="17"/>
  <c r="T1709" i="17" s="1"/>
  <c r="U1708" i="17"/>
  <c r="T1708" i="17" s="1"/>
  <c r="U1422" i="17"/>
  <c r="T1422" i="17" s="1"/>
  <c r="U1415" i="17"/>
  <c r="T1415" i="17" s="1"/>
  <c r="U1423" i="17"/>
  <c r="T1423" i="17" s="1"/>
  <c r="U1416" i="17"/>
  <c r="T1416" i="17" s="1"/>
  <c r="U1417" i="17"/>
  <c r="T1417" i="17" s="1"/>
  <c r="U1418" i="17"/>
  <c r="T1418" i="17" s="1"/>
  <c r="U1420" i="17"/>
  <c r="T1420" i="17" s="1"/>
  <c r="U1421" i="17"/>
  <c r="T1421" i="17" s="1"/>
  <c r="U1419" i="17"/>
  <c r="T1419" i="17" s="1"/>
  <c r="U1687" i="17"/>
  <c r="T1687" i="17" s="1"/>
  <c r="U1690" i="17"/>
  <c r="T1690" i="17" s="1"/>
  <c r="U1692" i="17"/>
  <c r="T1692" i="17" s="1"/>
  <c r="U1691" i="17"/>
  <c r="T1691" i="17" s="1"/>
  <c r="U1693" i="17"/>
  <c r="T1693" i="17" s="1"/>
  <c r="U1686" i="17"/>
  <c r="T1686" i="17" s="1"/>
  <c r="U1685" i="17"/>
  <c r="T1685" i="17" s="1"/>
  <c r="U1688" i="17"/>
  <c r="T1688" i="17" s="1"/>
  <c r="U1689" i="17"/>
  <c r="T1689" i="17" s="1"/>
  <c r="U915" i="17"/>
  <c r="T915" i="17" s="1"/>
  <c r="U916" i="17"/>
  <c r="T916" i="17" s="1"/>
  <c r="U917" i="17"/>
  <c r="T917" i="17" s="1"/>
  <c r="U918" i="17"/>
  <c r="T918" i="17" s="1"/>
  <c r="U911" i="17"/>
  <c r="T911" i="17" s="1"/>
  <c r="U919" i="17"/>
  <c r="T919" i="17" s="1"/>
  <c r="U913" i="17"/>
  <c r="T913" i="17" s="1"/>
  <c r="U912" i="17"/>
  <c r="T912" i="17" s="1"/>
  <c r="U914" i="17"/>
  <c r="T914" i="17" s="1"/>
  <c r="BN13" i="15"/>
  <c r="AY84" i="15"/>
  <c r="AX84" i="15" s="1"/>
  <c r="AW84" i="15" s="1"/>
  <c r="AV84" i="15" s="1"/>
  <c r="AU84" i="15" s="1"/>
  <c r="AT84" i="15" s="1"/>
  <c r="AS84" i="15" s="1"/>
  <c r="AR84" i="15" s="1"/>
  <c r="AQ84" i="15" s="1"/>
  <c r="AY68" i="15"/>
  <c r="AX68" i="15" s="1"/>
  <c r="AW68" i="15" s="1"/>
  <c r="AV68" i="15" s="1"/>
  <c r="AU68" i="15" s="1"/>
  <c r="AT68" i="15" s="1"/>
  <c r="AS68" i="15" s="1"/>
  <c r="AR68" i="15" s="1"/>
  <c r="AQ68" i="15" s="1"/>
  <c r="AY104" i="15"/>
  <c r="AX104" i="15" s="1"/>
  <c r="AW104" i="15" s="1"/>
  <c r="AV104" i="15" s="1"/>
  <c r="AU104" i="15" s="1"/>
  <c r="AT104" i="15" s="1"/>
  <c r="AS104" i="15" s="1"/>
  <c r="AR104" i="15" s="1"/>
  <c r="AQ104" i="15" s="1"/>
  <c r="AY40" i="15"/>
  <c r="AX40" i="15" s="1"/>
  <c r="AW40" i="15" s="1"/>
  <c r="AV40" i="15" s="1"/>
  <c r="AU40" i="15" s="1"/>
  <c r="AT40" i="15" s="1"/>
  <c r="AS40" i="15" s="1"/>
  <c r="AR40" i="15" s="1"/>
  <c r="AQ40" i="15" s="1"/>
  <c r="F40" i="15" s="1"/>
  <c r="AY56" i="15"/>
  <c r="AX56" i="15" s="1"/>
  <c r="AW56" i="15" s="1"/>
  <c r="AV56" i="15" s="1"/>
  <c r="AU56" i="15" s="1"/>
  <c r="AT56" i="15" s="1"/>
  <c r="AS56" i="15" s="1"/>
  <c r="AR56" i="15" s="1"/>
  <c r="AQ56" i="15" s="1"/>
  <c r="AY44" i="15"/>
  <c r="AX44" i="15" s="1"/>
  <c r="AW44" i="15" s="1"/>
  <c r="AV44" i="15" s="1"/>
  <c r="AU44" i="15" s="1"/>
  <c r="AT44" i="15" s="1"/>
  <c r="AS44" i="15" s="1"/>
  <c r="AR44" i="15" s="1"/>
  <c r="AQ44" i="15" s="1"/>
  <c r="F44" i="15" s="1"/>
  <c r="AY64" i="15"/>
  <c r="AX64" i="15" s="1"/>
  <c r="AW64" i="15" s="1"/>
  <c r="AV64" i="15" s="1"/>
  <c r="AU64" i="15" s="1"/>
  <c r="AT64" i="15" s="1"/>
  <c r="AS64" i="15" s="1"/>
  <c r="AR64" i="15" s="1"/>
  <c r="AQ64" i="15" s="1"/>
  <c r="AY100" i="15"/>
  <c r="AX100" i="15" s="1"/>
  <c r="AW100" i="15" s="1"/>
  <c r="AV100" i="15" s="1"/>
  <c r="AU100" i="15" s="1"/>
  <c r="AT100" i="15" s="1"/>
  <c r="AS100" i="15" s="1"/>
  <c r="AR100" i="15" s="1"/>
  <c r="AQ100" i="15" s="1"/>
  <c r="AY76" i="15"/>
  <c r="AX76" i="15" s="1"/>
  <c r="AW76" i="15" s="1"/>
  <c r="AV76" i="15" s="1"/>
  <c r="AU76" i="15" s="1"/>
  <c r="AT76" i="15" s="1"/>
  <c r="AS76" i="15" s="1"/>
  <c r="AR76" i="15" s="1"/>
  <c r="AQ76" i="15" s="1"/>
  <c r="AY92" i="15"/>
  <c r="AX92" i="15" s="1"/>
  <c r="AW92" i="15" s="1"/>
  <c r="AV92" i="15" s="1"/>
  <c r="AU92" i="15" s="1"/>
  <c r="AT92" i="15" s="1"/>
  <c r="AS92" i="15" s="1"/>
  <c r="AR92" i="15" s="1"/>
  <c r="AQ92" i="15" s="1"/>
  <c r="AY52" i="15"/>
  <c r="AX52" i="15" s="1"/>
  <c r="AW52" i="15" s="1"/>
  <c r="AV52" i="15" s="1"/>
  <c r="AU52" i="15" s="1"/>
  <c r="AT52" i="15" s="1"/>
  <c r="AS52" i="15" s="1"/>
  <c r="AR52" i="15" s="1"/>
  <c r="AQ52" i="15" s="1"/>
  <c r="AY94" i="15"/>
  <c r="AX94" i="15" s="1"/>
  <c r="AW94" i="15" s="1"/>
  <c r="AV94" i="15" s="1"/>
  <c r="AU94" i="15" s="1"/>
  <c r="AT94" i="15" s="1"/>
  <c r="AS94" i="15" s="1"/>
  <c r="AR94" i="15" s="1"/>
  <c r="AQ94" i="15" s="1"/>
  <c r="AY88" i="15"/>
  <c r="AX88" i="15" s="1"/>
  <c r="AW88" i="15" s="1"/>
  <c r="AV88" i="15" s="1"/>
  <c r="AU88" i="15" s="1"/>
  <c r="AT88" i="15" s="1"/>
  <c r="AS88" i="15" s="1"/>
  <c r="AR88" i="15" s="1"/>
  <c r="AQ88" i="15" s="1"/>
  <c r="AY48" i="15"/>
  <c r="AX48" i="15" s="1"/>
  <c r="AW48" i="15" s="1"/>
  <c r="AV48" i="15" s="1"/>
  <c r="AU48" i="15" s="1"/>
  <c r="AT48" i="15" s="1"/>
  <c r="AS48" i="15" s="1"/>
  <c r="AR48" i="15" s="1"/>
  <c r="AQ48" i="15" s="1"/>
  <c r="F48" i="15" s="1"/>
  <c r="AY86" i="15"/>
  <c r="AX86" i="15" s="1"/>
  <c r="AW86" i="15" s="1"/>
  <c r="AV86" i="15" s="1"/>
  <c r="AU86" i="15" s="1"/>
  <c r="AT86" i="15" s="1"/>
  <c r="AS86" i="15" s="1"/>
  <c r="AR86" i="15" s="1"/>
  <c r="AQ86" i="15" s="1"/>
  <c r="AY67" i="15"/>
  <c r="AX67" i="15" s="1"/>
  <c r="AW67" i="15" s="1"/>
  <c r="AV67" i="15" s="1"/>
  <c r="AU67" i="15" s="1"/>
  <c r="AT67" i="15" s="1"/>
  <c r="AS67" i="15" s="1"/>
  <c r="AR67" i="15" s="1"/>
  <c r="AQ67" i="15" s="1"/>
  <c r="AY72" i="15"/>
  <c r="AX72" i="15" s="1"/>
  <c r="AW72" i="15" s="1"/>
  <c r="AV72" i="15" s="1"/>
  <c r="AU72" i="15" s="1"/>
  <c r="AT72" i="15" s="1"/>
  <c r="AS72" i="15" s="1"/>
  <c r="AR72" i="15" s="1"/>
  <c r="AQ72" i="15" s="1"/>
  <c r="AY42" i="15"/>
  <c r="AX42" i="15" s="1"/>
  <c r="AW42" i="15" s="1"/>
  <c r="AV42" i="15" s="1"/>
  <c r="AU42" i="15" s="1"/>
  <c r="AT42" i="15" s="1"/>
  <c r="AS42" i="15" s="1"/>
  <c r="AR42" i="15" s="1"/>
  <c r="AQ42" i="15" s="1"/>
  <c r="F42" i="15" s="1"/>
  <c r="AY70" i="15"/>
  <c r="AX70" i="15" s="1"/>
  <c r="AW70" i="15" s="1"/>
  <c r="AV70" i="15" s="1"/>
  <c r="AU70" i="15" s="1"/>
  <c r="AT70" i="15" s="1"/>
  <c r="AS70" i="15" s="1"/>
  <c r="AR70" i="15" s="1"/>
  <c r="AQ70" i="15" s="1"/>
  <c r="AY50" i="15"/>
  <c r="AX50" i="15" s="1"/>
  <c r="AW50" i="15" s="1"/>
  <c r="AV50" i="15" s="1"/>
  <c r="AU50" i="15" s="1"/>
  <c r="AT50" i="15" s="1"/>
  <c r="AS50" i="15" s="1"/>
  <c r="AR50" i="15" s="1"/>
  <c r="AQ50" i="15" s="1"/>
  <c r="AY59" i="15"/>
  <c r="AX59" i="15" s="1"/>
  <c r="AW59" i="15" s="1"/>
  <c r="AV59" i="15" s="1"/>
  <c r="AU59" i="15" s="1"/>
  <c r="AT59" i="15" s="1"/>
  <c r="AS59" i="15" s="1"/>
  <c r="AR59" i="15" s="1"/>
  <c r="AQ59" i="15" s="1"/>
  <c r="AX90" i="15"/>
  <c r="AW90" i="15" s="1"/>
  <c r="AV90" i="15" s="1"/>
  <c r="AU90" i="15" s="1"/>
  <c r="AT90" i="15" s="1"/>
  <c r="AS90" i="15" s="1"/>
  <c r="AR90" i="15" s="1"/>
  <c r="AQ90" i="15" s="1"/>
  <c r="AY74" i="15"/>
  <c r="AX74" i="15" s="1"/>
  <c r="AW74" i="15" s="1"/>
  <c r="AV74" i="15" s="1"/>
  <c r="AU74" i="15" s="1"/>
  <c r="AT74" i="15" s="1"/>
  <c r="AS74" i="15" s="1"/>
  <c r="AR74" i="15" s="1"/>
  <c r="AQ74" i="15" s="1"/>
  <c r="AX82" i="15"/>
  <c r="AW82" i="15" s="1"/>
  <c r="AV82" i="15" s="1"/>
  <c r="AU82" i="15" s="1"/>
  <c r="AT82" i="15" s="1"/>
  <c r="AS82" i="15" s="1"/>
  <c r="AR82" i="15" s="1"/>
  <c r="AQ82" i="15" s="1"/>
  <c r="AZ93" i="15"/>
  <c r="AY93" i="15" s="1"/>
  <c r="AX93" i="15" s="1"/>
  <c r="AW93" i="15" s="1"/>
  <c r="AV93" i="15" s="1"/>
  <c r="AU93" i="15" s="1"/>
  <c r="AT93" i="15" s="1"/>
  <c r="AS93" i="15" s="1"/>
  <c r="AR93" i="15" s="1"/>
  <c r="AQ93" i="15" s="1"/>
  <c r="AZ95" i="15"/>
  <c r="AY95" i="15" s="1"/>
  <c r="AX95" i="15" s="1"/>
  <c r="AW95" i="15" s="1"/>
  <c r="AV95" i="15" s="1"/>
  <c r="AU95" i="15" s="1"/>
  <c r="AT95" i="15" s="1"/>
  <c r="AS95" i="15" s="1"/>
  <c r="AR95" i="15" s="1"/>
  <c r="AQ95" i="15" s="1"/>
  <c r="AZ101" i="15"/>
  <c r="AY101" i="15" s="1"/>
  <c r="AX101" i="15" s="1"/>
  <c r="AW101" i="15" s="1"/>
  <c r="AV101" i="15" s="1"/>
  <c r="AU101" i="15" s="1"/>
  <c r="AT101" i="15" s="1"/>
  <c r="AS101" i="15" s="1"/>
  <c r="AR101" i="15" s="1"/>
  <c r="AQ101" i="15" s="1"/>
  <c r="AZ49" i="15"/>
  <c r="AY49" i="15" s="1"/>
  <c r="AX49" i="15" s="1"/>
  <c r="AW49" i="15" s="1"/>
  <c r="AV49" i="15" s="1"/>
  <c r="AU49" i="15" s="1"/>
  <c r="AT49" i="15" s="1"/>
  <c r="AS49" i="15" s="1"/>
  <c r="AR49" i="15" s="1"/>
  <c r="AQ49" i="15" s="1"/>
  <c r="AZ57" i="15"/>
  <c r="AY57" i="15" s="1"/>
  <c r="AX57" i="15" s="1"/>
  <c r="AW57" i="15" s="1"/>
  <c r="AV57" i="15" s="1"/>
  <c r="AU57" i="15" s="1"/>
  <c r="AT57" i="15" s="1"/>
  <c r="AS57" i="15" s="1"/>
  <c r="AR57" i="15" s="1"/>
  <c r="AQ57" i="15" s="1"/>
  <c r="AZ65" i="15"/>
  <c r="AY65" i="15" s="1"/>
  <c r="AX65" i="15" s="1"/>
  <c r="AW65" i="15" s="1"/>
  <c r="AV65" i="15" s="1"/>
  <c r="AU65" i="15" s="1"/>
  <c r="AT65" i="15" s="1"/>
  <c r="AS65" i="15" s="1"/>
  <c r="AR65" i="15" s="1"/>
  <c r="AQ65" i="15" s="1"/>
  <c r="AZ73" i="15"/>
  <c r="AY73" i="15" s="1"/>
  <c r="AX73" i="15" s="1"/>
  <c r="AW73" i="15" s="1"/>
  <c r="AV73" i="15" s="1"/>
  <c r="AU73" i="15" s="1"/>
  <c r="AT73" i="15" s="1"/>
  <c r="AS73" i="15" s="1"/>
  <c r="AR73" i="15" s="1"/>
  <c r="AQ73" i="15" s="1"/>
  <c r="AZ87" i="15"/>
  <c r="AY87" i="15" s="1"/>
  <c r="AX87" i="15" s="1"/>
  <c r="AW87" i="15" s="1"/>
  <c r="AV87" i="15" s="1"/>
  <c r="AU87" i="15" s="1"/>
  <c r="AT87" i="15" s="1"/>
  <c r="AS87" i="15" s="1"/>
  <c r="AR87" i="15" s="1"/>
  <c r="AQ87" i="15" s="1"/>
  <c r="AZ45" i="15"/>
  <c r="AY45" i="15" s="1"/>
  <c r="AX45" i="15" s="1"/>
  <c r="AW45" i="15" s="1"/>
  <c r="AV45" i="15" s="1"/>
  <c r="AU45" i="15" s="1"/>
  <c r="AT45" i="15" s="1"/>
  <c r="AS45" i="15" s="1"/>
  <c r="AR45" i="15" s="1"/>
  <c r="AQ45" i="15" s="1"/>
  <c r="F45" i="15" s="1"/>
  <c r="AZ81" i="15"/>
  <c r="AY81" i="15" s="1"/>
  <c r="AX81" i="15" s="1"/>
  <c r="AW81" i="15" s="1"/>
  <c r="AV81" i="15" s="1"/>
  <c r="AU81" i="15" s="1"/>
  <c r="AT81" i="15" s="1"/>
  <c r="AS81" i="15" s="1"/>
  <c r="AR81" i="15" s="1"/>
  <c r="AQ81" i="15" s="1"/>
  <c r="AZ79" i="15"/>
  <c r="AY79" i="15" s="1"/>
  <c r="AX79" i="15" s="1"/>
  <c r="AW79" i="15" s="1"/>
  <c r="AV79" i="15" s="1"/>
  <c r="AU79" i="15" s="1"/>
  <c r="AT79" i="15" s="1"/>
  <c r="AS79" i="15" s="1"/>
  <c r="AR79" i="15" s="1"/>
  <c r="AQ79" i="15" s="1"/>
  <c r="AZ53" i="15"/>
  <c r="AY53" i="15" s="1"/>
  <c r="AX53" i="15" s="1"/>
  <c r="AW53" i="15" s="1"/>
  <c r="AV53" i="15" s="1"/>
  <c r="AU53" i="15" s="1"/>
  <c r="AT53" i="15" s="1"/>
  <c r="AS53" i="15" s="1"/>
  <c r="AR53" i="15" s="1"/>
  <c r="AQ53" i="15" s="1"/>
  <c r="AZ75" i="15"/>
  <c r="AY75" i="15" s="1"/>
  <c r="AX75" i="15" s="1"/>
  <c r="AW75" i="15" s="1"/>
  <c r="AV75" i="15" s="1"/>
  <c r="AU75" i="15" s="1"/>
  <c r="AT75" i="15" s="1"/>
  <c r="AS75" i="15" s="1"/>
  <c r="AR75" i="15" s="1"/>
  <c r="AQ75" i="15" s="1"/>
  <c r="AZ41" i="15"/>
  <c r="AY41" i="15" s="1"/>
  <c r="AX41" i="15" s="1"/>
  <c r="AW41" i="15" s="1"/>
  <c r="AV41" i="15" s="1"/>
  <c r="AU41" i="15" s="1"/>
  <c r="AT41" i="15" s="1"/>
  <c r="AS41" i="15" s="1"/>
  <c r="AR41" i="15" s="1"/>
  <c r="AQ41" i="15" s="1"/>
  <c r="F41" i="15" s="1"/>
  <c r="AZ89" i="15"/>
  <c r="AY89" i="15" s="1"/>
  <c r="AX89" i="15" s="1"/>
  <c r="AW89" i="15" s="1"/>
  <c r="AV89" i="15" s="1"/>
  <c r="AU89" i="15" s="1"/>
  <c r="AT89" i="15" s="1"/>
  <c r="AS89" i="15" s="1"/>
  <c r="AR89" i="15" s="1"/>
  <c r="AQ89" i="15" s="1"/>
  <c r="AZ61" i="15"/>
  <c r="AY61" i="15" s="1"/>
  <c r="AX61" i="15" s="1"/>
  <c r="AW61" i="15" s="1"/>
  <c r="AV61" i="15" s="1"/>
  <c r="AU61" i="15" s="1"/>
  <c r="AT61" i="15" s="1"/>
  <c r="AS61" i="15" s="1"/>
  <c r="AR61" i="15" s="1"/>
  <c r="AQ61" i="15" s="1"/>
  <c r="AZ97" i="15"/>
  <c r="AY97" i="15" s="1"/>
  <c r="AX97" i="15" s="1"/>
  <c r="AW97" i="15" s="1"/>
  <c r="AV97" i="15" s="1"/>
  <c r="AU97" i="15" s="1"/>
  <c r="AT97" i="15" s="1"/>
  <c r="AS97" i="15" s="1"/>
  <c r="AR97" i="15" s="1"/>
  <c r="AQ97" i="15" s="1"/>
  <c r="AZ69" i="15"/>
  <c r="AY69" i="15" s="1"/>
  <c r="AX69" i="15" s="1"/>
  <c r="AW69" i="15" s="1"/>
  <c r="AV69" i="15" s="1"/>
  <c r="AU69" i="15" s="1"/>
  <c r="AT69" i="15" s="1"/>
  <c r="AS69" i="15" s="1"/>
  <c r="AR69" i="15" s="1"/>
  <c r="AQ69" i="15" s="1"/>
  <c r="AZ91" i="15"/>
  <c r="AY91" i="15" s="1"/>
  <c r="AX91" i="15" s="1"/>
  <c r="AW91" i="15" s="1"/>
  <c r="AV91" i="15" s="1"/>
  <c r="AU91" i="15" s="1"/>
  <c r="AT91" i="15" s="1"/>
  <c r="AS91" i="15" s="1"/>
  <c r="AR91" i="15" s="1"/>
  <c r="AQ91" i="15" s="1"/>
  <c r="AZ105" i="15"/>
  <c r="AY105" i="15" s="1"/>
  <c r="AX105" i="15" s="1"/>
  <c r="AW105" i="15" s="1"/>
  <c r="AV105" i="15" s="1"/>
  <c r="AU105" i="15" s="1"/>
  <c r="AT105" i="15" s="1"/>
  <c r="AS105" i="15" s="1"/>
  <c r="AR105" i="15" s="1"/>
  <c r="AQ105" i="15" s="1"/>
  <c r="AZ77" i="15"/>
  <c r="AY77" i="15" s="1"/>
  <c r="AX77" i="15" s="1"/>
  <c r="AW77" i="15" s="1"/>
  <c r="AV77" i="15" s="1"/>
  <c r="AU77" i="15" s="1"/>
  <c r="AT77" i="15" s="1"/>
  <c r="AS77" i="15" s="1"/>
  <c r="AR77" i="15" s="1"/>
  <c r="AQ77" i="15" s="1"/>
  <c r="AZ85" i="15"/>
  <c r="AY85" i="15" s="1"/>
  <c r="AX85" i="15" s="1"/>
  <c r="AW85" i="15" s="1"/>
  <c r="AV85" i="15" s="1"/>
  <c r="AU85" i="15" s="1"/>
  <c r="AT85" i="15" s="1"/>
  <c r="AS85" i="15" s="1"/>
  <c r="AR85" i="15" s="1"/>
  <c r="AQ85" i="15" s="1"/>
  <c r="AX66" i="15"/>
  <c r="AW66" i="15" s="1"/>
  <c r="AV66" i="15" s="1"/>
  <c r="AU66" i="15" s="1"/>
  <c r="AT66" i="15" s="1"/>
  <c r="AS66" i="15" s="1"/>
  <c r="AR66" i="15" s="1"/>
  <c r="AQ66" i="15" s="1"/>
  <c r="AY83" i="15"/>
  <c r="AX83" i="15" s="1"/>
  <c r="AW83" i="15" s="1"/>
  <c r="AV83" i="15" s="1"/>
  <c r="AU83" i="15" s="1"/>
  <c r="AT83" i="15" s="1"/>
  <c r="AS83" i="15" s="1"/>
  <c r="AR83" i="15" s="1"/>
  <c r="AQ83" i="15" s="1"/>
  <c r="AY99" i="15"/>
  <c r="AX99" i="15" s="1"/>
  <c r="AW99" i="15" s="1"/>
  <c r="AV99" i="15" s="1"/>
  <c r="AU99" i="15" s="1"/>
  <c r="AT99" i="15" s="1"/>
  <c r="AS99" i="15" s="1"/>
  <c r="AR99" i="15" s="1"/>
  <c r="AQ99" i="15" s="1"/>
  <c r="AX98" i="15"/>
  <c r="AW98" i="15" s="1"/>
  <c r="AV98" i="15" s="1"/>
  <c r="AU98" i="15" s="1"/>
  <c r="AT98" i="15" s="1"/>
  <c r="AS98" i="15" s="1"/>
  <c r="AR98" i="15" s="1"/>
  <c r="AQ98" i="15" s="1"/>
  <c r="AX62" i="15"/>
  <c r="AW62" i="15" s="1"/>
  <c r="AV62" i="15" s="1"/>
  <c r="AU62" i="15" s="1"/>
  <c r="AT62" i="15" s="1"/>
  <c r="AS62" i="15" s="1"/>
  <c r="AR62" i="15" s="1"/>
  <c r="AQ62" i="15" s="1"/>
  <c r="AX78" i="15"/>
  <c r="AW78" i="15" s="1"/>
  <c r="AV78" i="15" s="1"/>
  <c r="AU78" i="15" s="1"/>
  <c r="AT78" i="15" s="1"/>
  <c r="AS78" i="15" s="1"/>
  <c r="AR78" i="15" s="1"/>
  <c r="AQ78" i="15" s="1"/>
  <c r="C12" i="18"/>
  <c r="BK40" i="15"/>
  <c r="F94" i="15"/>
  <c r="W94" i="18"/>
  <c r="BK160" i="15"/>
  <c r="F155" i="15"/>
  <c r="W155" i="18"/>
  <c r="BK146" i="15"/>
  <c r="BK74" i="15"/>
  <c r="F170" i="15"/>
  <c r="W170" i="18"/>
  <c r="F143" i="15"/>
  <c r="W143" i="18"/>
  <c r="F142" i="15"/>
  <c r="W142" i="18"/>
  <c r="F93" i="15"/>
  <c r="W93" i="18"/>
  <c r="BK39" i="15"/>
  <c r="BK81" i="15"/>
  <c r="F113" i="15"/>
  <c r="W113" i="18"/>
  <c r="BK198" i="15"/>
  <c r="BK196" i="15"/>
  <c r="F154" i="15"/>
  <c r="W154" i="18"/>
  <c r="F82" i="15"/>
  <c r="W82" i="18"/>
  <c r="F89" i="15"/>
  <c r="W89" i="18"/>
  <c r="W36" i="18"/>
  <c r="BK61" i="15"/>
  <c r="BK87" i="15"/>
  <c r="F99" i="15"/>
  <c r="W99" i="18"/>
  <c r="W26" i="18"/>
  <c r="F72" i="15"/>
  <c r="W72" i="18"/>
  <c r="BK67" i="15"/>
  <c r="F75" i="15"/>
  <c r="W75" i="18"/>
  <c r="BK103" i="15"/>
  <c r="BK106" i="15"/>
  <c r="BK154" i="15"/>
  <c r="F116" i="15"/>
  <c r="W116" i="18"/>
  <c r="F194" i="15"/>
  <c r="W194" i="18"/>
  <c r="BK184" i="15"/>
  <c r="BK153" i="15"/>
  <c r="F122" i="15"/>
  <c r="W122" i="18"/>
  <c r="F121" i="15"/>
  <c r="W121" i="18"/>
  <c r="BK139" i="15"/>
  <c r="BK169" i="15"/>
  <c r="BK123" i="15"/>
  <c r="F165" i="15"/>
  <c r="W165" i="18"/>
  <c r="BK50" i="15"/>
  <c r="F52" i="15"/>
  <c r="W52" i="18"/>
  <c r="BK54" i="15"/>
  <c r="D14" i="18"/>
  <c r="J14" i="18" s="1"/>
  <c r="C14" i="18"/>
  <c r="BK90" i="15"/>
  <c r="F55" i="15"/>
  <c r="W55" i="18"/>
  <c r="BK89" i="15"/>
  <c r="W41" i="18"/>
  <c r="F193" i="15"/>
  <c r="W193" i="18"/>
  <c r="BK192" i="15"/>
  <c r="F123" i="15"/>
  <c r="W123" i="18"/>
  <c r="BK172" i="15"/>
  <c r="BK116" i="15"/>
  <c r="BK145" i="15"/>
  <c r="F115" i="15"/>
  <c r="W115" i="18"/>
  <c r="BK84" i="15"/>
  <c r="W30" i="18"/>
  <c r="F59" i="15"/>
  <c r="W59" i="18"/>
  <c r="F95" i="15"/>
  <c r="W95" i="18"/>
  <c r="F102" i="15"/>
  <c r="W102" i="18"/>
  <c r="F190" i="15"/>
  <c r="W190" i="18"/>
  <c r="BK121" i="15"/>
  <c r="F186" i="15"/>
  <c r="W186" i="18"/>
  <c r="F185" i="15"/>
  <c r="W185" i="18"/>
  <c r="BK125" i="15"/>
  <c r="BK91" i="15"/>
  <c r="BK48" i="15"/>
  <c r="BK55" i="15"/>
  <c r="W34" i="18"/>
  <c r="F96" i="15"/>
  <c r="W96" i="18"/>
  <c r="F66" i="15"/>
  <c r="W66" i="18"/>
  <c r="BK58" i="15"/>
  <c r="F92" i="15"/>
  <c r="W92" i="18"/>
  <c r="F101" i="15"/>
  <c r="W101" i="18"/>
  <c r="BK65" i="15"/>
  <c r="F86" i="15"/>
  <c r="W86" i="18"/>
  <c r="F76" i="15"/>
  <c r="W76" i="18"/>
  <c r="BK199" i="15"/>
  <c r="F151" i="15"/>
  <c r="W151" i="18"/>
  <c r="F182" i="15"/>
  <c r="W182" i="18"/>
  <c r="BK149" i="15"/>
  <c r="BK120" i="15"/>
  <c r="BK185" i="15"/>
  <c r="F181" i="15"/>
  <c r="W181" i="18"/>
  <c r="F150" i="15"/>
  <c r="W150" i="18"/>
  <c r="BK134" i="15"/>
  <c r="BK168" i="15"/>
  <c r="BK111" i="15"/>
  <c r="F164" i="15"/>
  <c r="W164" i="18"/>
  <c r="F63" i="15"/>
  <c r="W63" i="18"/>
  <c r="C22" i="18"/>
  <c r="D22" i="18"/>
  <c r="J22" i="18" s="1"/>
  <c r="BK94" i="15"/>
  <c r="F85" i="15"/>
  <c r="W85" i="18"/>
  <c r="F56" i="15"/>
  <c r="W56" i="18"/>
  <c r="BK44" i="15"/>
  <c r="BK189" i="15"/>
  <c r="F107" i="15"/>
  <c r="W107" i="18"/>
  <c r="BK175" i="15"/>
  <c r="F145" i="15"/>
  <c r="W145" i="18"/>
  <c r="F111" i="15"/>
  <c r="W111" i="18"/>
  <c r="F178" i="15"/>
  <c r="W178" i="18"/>
  <c r="F189" i="15"/>
  <c r="W189" i="18"/>
  <c r="F125" i="15"/>
  <c r="W125" i="18"/>
  <c r="F197" i="15"/>
  <c r="W197" i="18"/>
  <c r="BK140" i="15"/>
  <c r="BK112" i="15"/>
  <c r="F136" i="15"/>
  <c r="W136" i="18"/>
  <c r="F109" i="15"/>
  <c r="W109" i="18"/>
  <c r="BK38" i="15"/>
  <c r="W28" i="18"/>
  <c r="D11" i="18"/>
  <c r="J11" i="18" s="1"/>
  <c r="BK80" i="15"/>
  <c r="F58" i="15"/>
  <c r="W58" i="18"/>
  <c r="W45" i="18"/>
  <c r="F60" i="15"/>
  <c r="W60" i="18"/>
  <c r="BK85" i="15"/>
  <c r="F67" i="15"/>
  <c r="W67" i="18"/>
  <c r="F77" i="15"/>
  <c r="W77" i="18"/>
  <c r="BK181" i="15"/>
  <c r="F169" i="15"/>
  <c r="W169" i="18"/>
  <c r="BK107" i="15"/>
  <c r="BK47" i="15"/>
  <c r="F53" i="15"/>
  <c r="W53" i="18"/>
  <c r="BK148" i="15"/>
  <c r="BK118" i="15"/>
  <c r="BK162" i="15"/>
  <c r="BK69" i="15"/>
  <c r="W37" i="18"/>
  <c r="F173" i="15"/>
  <c r="W173" i="18"/>
  <c r="F156" i="15"/>
  <c r="W156" i="18"/>
  <c r="F175" i="15"/>
  <c r="W175" i="18"/>
  <c r="BK117" i="15"/>
  <c r="F108" i="15"/>
  <c r="W108" i="18"/>
  <c r="BK195" i="15"/>
  <c r="BK163" i="15"/>
  <c r="F187" i="15"/>
  <c r="W187" i="18"/>
  <c r="BK193" i="15"/>
  <c r="F159" i="15"/>
  <c r="W159" i="18"/>
  <c r="F131" i="15"/>
  <c r="W131" i="18"/>
  <c r="BK56" i="15"/>
  <c r="BK63" i="15"/>
  <c r="F105" i="15"/>
  <c r="W105" i="18"/>
  <c r="W42" i="18"/>
  <c r="BK70" i="15"/>
  <c r="BK66" i="15"/>
  <c r="F100" i="15"/>
  <c r="W100" i="18"/>
  <c r="F91" i="15"/>
  <c r="W91" i="18"/>
  <c r="BK57" i="15"/>
  <c r="F65" i="15"/>
  <c r="W65" i="18"/>
  <c r="BK43" i="15"/>
  <c r="BK52" i="15"/>
  <c r="F204" i="15"/>
  <c r="W204" i="18"/>
  <c r="BK166" i="15"/>
  <c r="F179" i="15"/>
  <c r="W179" i="18"/>
  <c r="BK155" i="15"/>
  <c r="F176" i="15"/>
  <c r="W176" i="18"/>
  <c r="F139" i="15"/>
  <c r="W139" i="18"/>
  <c r="F106" i="15"/>
  <c r="W106" i="18"/>
  <c r="F146" i="15"/>
  <c r="W146" i="18"/>
  <c r="BK183" i="15"/>
  <c r="F195" i="15"/>
  <c r="W195" i="18"/>
  <c r="BK194" i="15"/>
  <c r="D13" i="18"/>
  <c r="J13" i="18" s="1"/>
  <c r="C13" i="18"/>
  <c r="BK71" i="15"/>
  <c r="C15" i="18"/>
  <c r="D15" i="18"/>
  <c r="J15" i="18" s="1"/>
  <c r="F73" i="15"/>
  <c r="W73" i="18"/>
  <c r="BK86" i="15"/>
  <c r="F64" i="15"/>
  <c r="W64" i="18"/>
  <c r="F57" i="15"/>
  <c r="W57" i="18"/>
  <c r="BK200" i="15"/>
  <c r="BK138" i="15"/>
  <c r="F188" i="15"/>
  <c r="W188" i="18"/>
  <c r="BK144" i="15"/>
  <c r="F201" i="15"/>
  <c r="W201" i="18"/>
  <c r="F171" i="15"/>
  <c r="W171" i="18"/>
  <c r="BK142" i="15"/>
  <c r="BK180" i="15"/>
  <c r="BK141" i="15"/>
  <c r="BK114" i="15"/>
  <c r="F192" i="15"/>
  <c r="W192" i="18"/>
  <c r="BK158" i="15"/>
  <c r="BK205" i="15"/>
  <c r="F172" i="15"/>
  <c r="W172" i="18"/>
  <c r="BK190" i="15"/>
  <c r="F168" i="15"/>
  <c r="W168" i="18"/>
  <c r="BK188" i="15"/>
  <c r="F90" i="15"/>
  <c r="W90" i="18"/>
  <c r="D7" i="18"/>
  <c r="J7" i="18" s="1"/>
  <c r="BK95" i="15"/>
  <c r="BK68" i="15"/>
  <c r="F203" i="15"/>
  <c r="W203" i="18"/>
  <c r="BK100" i="15"/>
  <c r="W19" i="18"/>
  <c r="W39" i="18"/>
  <c r="BK105" i="15"/>
  <c r="F140" i="15"/>
  <c r="W140" i="18"/>
  <c r="F135" i="15"/>
  <c r="W135" i="18"/>
  <c r="BK133" i="15"/>
  <c r="BK137" i="15"/>
  <c r="F191" i="15"/>
  <c r="W191" i="18"/>
  <c r="BK122" i="15"/>
  <c r="F174" i="15"/>
  <c r="W174" i="18"/>
  <c r="F138" i="15"/>
  <c r="W138" i="18"/>
  <c r="BK113" i="15"/>
  <c r="F183" i="15"/>
  <c r="W183" i="18"/>
  <c r="BK157" i="15"/>
  <c r="BK129" i="15"/>
  <c r="F196" i="15"/>
  <c r="W196" i="18"/>
  <c r="BK128" i="15"/>
  <c r="BK135" i="15"/>
  <c r="F84" i="15"/>
  <c r="W84" i="18"/>
  <c r="BK62" i="15"/>
  <c r="BK98" i="15"/>
  <c r="F103" i="15"/>
  <c r="W103" i="18"/>
  <c r="W33" i="18"/>
  <c r="BK119" i="15"/>
  <c r="F117" i="15"/>
  <c r="W117" i="18"/>
  <c r="F110" i="15"/>
  <c r="W110" i="18"/>
  <c r="F97" i="15"/>
  <c r="W97" i="18"/>
  <c r="F62" i="15"/>
  <c r="W62" i="18"/>
  <c r="BK143" i="15"/>
  <c r="F144" i="15"/>
  <c r="W144" i="18"/>
  <c r="F61" i="15"/>
  <c r="W61" i="18"/>
  <c r="F79" i="15"/>
  <c r="W79" i="18"/>
  <c r="BK96" i="15"/>
  <c r="BK72" i="15"/>
  <c r="BK102" i="15"/>
  <c r="BK51" i="15"/>
  <c r="F166" i="15"/>
  <c r="W166" i="18"/>
  <c r="BK156" i="15"/>
  <c r="F157" i="15"/>
  <c r="W157" i="18"/>
  <c r="D10" i="18"/>
  <c r="J10" i="18" s="1"/>
  <c r="F50" i="15"/>
  <c r="W50" i="18"/>
  <c r="BK42" i="15"/>
  <c r="BK104" i="15"/>
  <c r="F83" i="15"/>
  <c r="W83" i="18"/>
  <c r="BK49" i="15"/>
  <c r="W48" i="18"/>
  <c r="W29" i="18"/>
  <c r="BK59" i="15"/>
  <c r="BK174" i="15"/>
  <c r="F205" i="15"/>
  <c r="W205" i="18"/>
  <c r="BK170" i="15"/>
  <c r="F199" i="15"/>
  <c r="W199" i="18"/>
  <c r="BK165" i="15"/>
  <c r="BK136" i="15"/>
  <c r="BK108" i="15"/>
  <c r="F163" i="15"/>
  <c r="W163" i="18"/>
  <c r="BK124" i="15"/>
  <c r="F180" i="15"/>
  <c r="W180" i="18"/>
  <c r="BK150" i="15"/>
  <c r="F184" i="15"/>
  <c r="W184" i="18"/>
  <c r="BK45" i="15"/>
  <c r="C16" i="18"/>
  <c r="D16" i="18"/>
  <c r="J16" i="18" s="1"/>
  <c r="F49" i="15"/>
  <c r="W49" i="18"/>
  <c r="BK171" i="15"/>
  <c r="BK204" i="15"/>
  <c r="BK173" i="15"/>
  <c r="BK64" i="15"/>
  <c r="F69" i="15"/>
  <c r="W69" i="18"/>
  <c r="W44" i="18"/>
  <c r="BK46" i="15"/>
  <c r="BK82" i="15"/>
  <c r="F47" i="15"/>
  <c r="W47" i="18"/>
  <c r="BK167" i="15"/>
  <c r="F200" i="15"/>
  <c r="W200" i="18"/>
  <c r="F198" i="15"/>
  <c r="W198" i="18"/>
  <c r="F133" i="15"/>
  <c r="W133" i="18"/>
  <c r="F158" i="15"/>
  <c r="W158" i="18"/>
  <c r="BK152" i="15"/>
  <c r="F120" i="15"/>
  <c r="W120" i="18"/>
  <c r="BK151" i="15"/>
  <c r="F119" i="15"/>
  <c r="W119" i="18"/>
  <c r="D6" i="18"/>
  <c r="J6" i="18" s="1"/>
  <c r="BK92" i="15"/>
  <c r="BK60" i="15"/>
  <c r="BK110" i="15"/>
  <c r="BK147" i="15"/>
  <c r="BK99" i="15"/>
  <c r="W17" i="18"/>
  <c r="F74" i="15"/>
  <c r="W74" i="18"/>
  <c r="W35" i="18"/>
  <c r="BK177" i="15"/>
  <c r="F68" i="15"/>
  <c r="W68" i="18"/>
  <c r="D9" i="18"/>
  <c r="J9" i="18" s="1"/>
  <c r="F98" i="15"/>
  <c r="W98" i="18"/>
  <c r="W21" i="18"/>
  <c r="BK186" i="15"/>
  <c r="F134" i="15"/>
  <c r="W134" i="18"/>
  <c r="BK187" i="15"/>
  <c r="F126" i="15"/>
  <c r="W126" i="18"/>
  <c r="F153" i="15"/>
  <c r="W153" i="18"/>
  <c r="W23" i="18"/>
  <c r="BK78" i="15"/>
  <c r="F167" i="15"/>
  <c r="W167" i="18"/>
  <c r="BK164" i="15"/>
  <c r="F132" i="15"/>
  <c r="W132" i="18"/>
  <c r="F87" i="15"/>
  <c r="W87" i="18"/>
  <c r="W25" i="18"/>
  <c r="BK77" i="15"/>
  <c r="F38" i="15"/>
  <c r="W38" i="18"/>
  <c r="W40" i="18"/>
  <c r="W24" i="18"/>
  <c r="F141" i="15"/>
  <c r="W141" i="18"/>
  <c r="F128" i="15"/>
  <c r="W128" i="18"/>
  <c r="BK203" i="15"/>
  <c r="F152" i="15"/>
  <c r="W152" i="18"/>
  <c r="F149" i="15"/>
  <c r="W149" i="18"/>
  <c r="BK179" i="15"/>
  <c r="F148" i="15"/>
  <c r="W148" i="18"/>
  <c r="F88" i="15"/>
  <c r="W88" i="18"/>
  <c r="F137" i="15"/>
  <c r="W137" i="18"/>
  <c r="F104" i="15"/>
  <c r="W104" i="18"/>
  <c r="BK109" i="15"/>
  <c r="BK115" i="15"/>
  <c r="BK93" i="15"/>
  <c r="W43" i="18"/>
  <c r="F54" i="15"/>
  <c r="W54" i="18"/>
  <c r="F129" i="15"/>
  <c r="W129" i="18"/>
  <c r="BK182" i="15"/>
  <c r="BK178" i="15"/>
  <c r="F80" i="15"/>
  <c r="W80" i="18"/>
  <c r="BK97" i="15"/>
  <c r="BK132" i="15"/>
  <c r="F202" i="15"/>
  <c r="W202" i="18"/>
  <c r="F70" i="15"/>
  <c r="W70" i="18"/>
  <c r="BK101" i="15"/>
  <c r="BK73" i="15"/>
  <c r="F51" i="15"/>
  <c r="W51" i="18"/>
  <c r="W18" i="18"/>
  <c r="F71" i="15"/>
  <c r="W71" i="18"/>
  <c r="F81" i="15"/>
  <c r="W81" i="18"/>
  <c r="BK83" i="15"/>
  <c r="D12" i="18"/>
  <c r="J12" i="18" s="1"/>
  <c r="BK53" i="15"/>
  <c r="W27" i="18"/>
  <c r="BK79" i="15"/>
  <c r="W20" i="18"/>
  <c r="BK88" i="15"/>
  <c r="BK76" i="15"/>
  <c r="F46" i="15"/>
  <c r="W46" i="18"/>
  <c r="F78" i="15"/>
  <c r="W78" i="18"/>
  <c r="F162" i="15"/>
  <c r="W162" i="18"/>
  <c r="BK127" i="15"/>
  <c r="F130" i="15"/>
  <c r="W130" i="18"/>
  <c r="BK131" i="15"/>
  <c r="BK202" i="15"/>
  <c r="F161" i="15"/>
  <c r="W161" i="18"/>
  <c r="BK130" i="15"/>
  <c r="F112" i="15"/>
  <c r="W112" i="18"/>
  <c r="F177" i="15"/>
  <c r="W177" i="18"/>
  <c r="D8" i="18"/>
  <c r="J8" i="18" s="1"/>
  <c r="BK75" i="15"/>
  <c r="BK41" i="15"/>
  <c r="BK161" i="15"/>
  <c r="F114" i="15"/>
  <c r="W114" i="18"/>
  <c r="BK197" i="15"/>
  <c r="BK126" i="15"/>
  <c r="F118" i="15"/>
  <c r="W118" i="18"/>
  <c r="BK191" i="15"/>
  <c r="BK159" i="15"/>
  <c r="BK201" i="15"/>
  <c r="F160" i="15"/>
  <c r="W160" i="18"/>
  <c r="F127" i="15"/>
  <c r="W127" i="18"/>
  <c r="BK176" i="15"/>
  <c r="F124" i="15"/>
  <c r="W124" i="18"/>
  <c r="F147" i="15"/>
  <c r="W147" i="18"/>
  <c r="C32" i="18"/>
  <c r="G32" i="18"/>
  <c r="D32" i="18"/>
  <c r="J32" i="18" s="1"/>
  <c r="D31" i="18"/>
  <c r="J31" i="18" s="1"/>
  <c r="G31" i="18"/>
  <c r="C31" i="18"/>
  <c r="C11" i="18"/>
  <c r="F29" i="7"/>
  <c r="C54" i="17"/>
  <c r="C51" i="17"/>
  <c r="C49" i="17"/>
  <c r="C55" i="17"/>
  <c r="C68" i="17"/>
  <c r="C62" i="17"/>
  <c r="C48" i="17"/>
  <c r="C38" i="17"/>
  <c r="C43" i="17"/>
  <c r="E160" i="18" l="1"/>
  <c r="F160" i="18"/>
  <c r="E124" i="18"/>
  <c r="F124" i="18"/>
  <c r="E88" i="18"/>
  <c r="F88" i="18"/>
  <c r="F24" i="18"/>
  <c r="E24" i="18"/>
  <c r="E87" i="18"/>
  <c r="F87" i="18"/>
  <c r="E166" i="18"/>
  <c r="F166" i="18"/>
  <c r="E117" i="18"/>
  <c r="F117" i="18"/>
  <c r="E183" i="18"/>
  <c r="F183" i="18"/>
  <c r="F130" i="18"/>
  <c r="E130" i="18"/>
  <c r="F129" i="18"/>
  <c r="E129" i="18"/>
  <c r="E134" i="18"/>
  <c r="F134" i="18"/>
  <c r="E68" i="18"/>
  <c r="F68" i="18"/>
  <c r="E180" i="18"/>
  <c r="F180" i="18"/>
  <c r="E205" i="18"/>
  <c r="F205" i="18"/>
  <c r="F50" i="18"/>
  <c r="E50" i="18"/>
  <c r="F131" i="18"/>
  <c r="E131" i="18"/>
  <c r="E175" i="18"/>
  <c r="F175" i="18"/>
  <c r="E53" i="18"/>
  <c r="F53" i="18"/>
  <c r="E60" i="18"/>
  <c r="F60" i="18"/>
  <c r="E28" i="18"/>
  <c r="F28" i="18"/>
  <c r="E190" i="18"/>
  <c r="F190" i="18"/>
  <c r="E30" i="18"/>
  <c r="F30" i="18"/>
  <c r="E36" i="18"/>
  <c r="F36" i="18"/>
  <c r="F40" i="18"/>
  <c r="E40" i="18"/>
  <c r="E132" i="18"/>
  <c r="F132" i="18"/>
  <c r="E23" i="18"/>
  <c r="F23" i="18"/>
  <c r="E200" i="18"/>
  <c r="F200" i="18"/>
  <c r="E79" i="18"/>
  <c r="F79" i="18"/>
  <c r="E62" i="18"/>
  <c r="F62" i="18"/>
  <c r="E196" i="18"/>
  <c r="F196" i="18"/>
  <c r="E191" i="18"/>
  <c r="F191" i="18"/>
  <c r="E140" i="18"/>
  <c r="F140" i="18"/>
  <c r="F90" i="18"/>
  <c r="E90" i="18"/>
  <c r="E172" i="18"/>
  <c r="F172" i="18"/>
  <c r="F171" i="18"/>
  <c r="E171" i="18"/>
  <c r="F146" i="18"/>
  <c r="E146" i="18"/>
  <c r="F91" i="18"/>
  <c r="E91" i="18"/>
  <c r="F42" i="18"/>
  <c r="E42" i="18"/>
  <c r="F178" i="18"/>
  <c r="E178" i="18"/>
  <c r="F107" i="18"/>
  <c r="E107" i="18"/>
  <c r="E85" i="18"/>
  <c r="F85" i="18"/>
  <c r="E164" i="18"/>
  <c r="F164" i="18"/>
  <c r="E150" i="18"/>
  <c r="F150" i="18"/>
  <c r="E76" i="18"/>
  <c r="F76" i="18"/>
  <c r="E92" i="18"/>
  <c r="F92" i="18"/>
  <c r="F34" i="18"/>
  <c r="E34" i="18"/>
  <c r="F41" i="18"/>
  <c r="E41" i="18"/>
  <c r="E165" i="18"/>
  <c r="F165" i="18"/>
  <c r="F121" i="18"/>
  <c r="E121" i="18"/>
  <c r="F194" i="18"/>
  <c r="E194" i="18"/>
  <c r="F26" i="18"/>
  <c r="E26" i="18"/>
  <c r="F89" i="18"/>
  <c r="E89" i="18"/>
  <c r="E93" i="18"/>
  <c r="F93" i="18"/>
  <c r="E94" i="18"/>
  <c r="F94" i="18"/>
  <c r="E27" i="18"/>
  <c r="F27" i="18"/>
  <c r="E148" i="18"/>
  <c r="F148" i="18"/>
  <c r="F161" i="18"/>
  <c r="E161" i="18"/>
  <c r="E70" i="18"/>
  <c r="F70" i="18"/>
  <c r="E80" i="18"/>
  <c r="F80" i="18"/>
  <c r="E54" i="18"/>
  <c r="F54" i="18"/>
  <c r="E38" i="18"/>
  <c r="F38" i="18"/>
  <c r="F153" i="18"/>
  <c r="E153" i="18"/>
  <c r="F83" i="18"/>
  <c r="E83" i="18"/>
  <c r="F203" i="18"/>
  <c r="E203" i="18"/>
  <c r="F105" i="18"/>
  <c r="E105" i="18"/>
  <c r="E159" i="18"/>
  <c r="F159" i="18"/>
  <c r="E156" i="18"/>
  <c r="F156" i="18"/>
  <c r="E77" i="18"/>
  <c r="F77" i="18"/>
  <c r="E45" i="18"/>
  <c r="F45" i="18"/>
  <c r="F185" i="18"/>
  <c r="E185" i="18"/>
  <c r="E102" i="18"/>
  <c r="F102" i="18"/>
  <c r="F99" i="18"/>
  <c r="E99" i="18"/>
  <c r="E71" i="18"/>
  <c r="F71" i="18"/>
  <c r="F114" i="18"/>
  <c r="E114" i="18"/>
  <c r="F18" i="18"/>
  <c r="E18" i="18"/>
  <c r="E104" i="18"/>
  <c r="F104" i="18"/>
  <c r="E128" i="18"/>
  <c r="F128" i="18"/>
  <c r="E157" i="18"/>
  <c r="F157" i="18"/>
  <c r="E61" i="18"/>
  <c r="F61" i="18"/>
  <c r="F97" i="18"/>
  <c r="E97" i="18"/>
  <c r="F33" i="18"/>
  <c r="E33" i="18"/>
  <c r="E84" i="18"/>
  <c r="F84" i="18"/>
  <c r="F138" i="18"/>
  <c r="E138" i="18"/>
  <c r="F201" i="18"/>
  <c r="E201" i="18"/>
  <c r="F73" i="18"/>
  <c r="E73" i="18"/>
  <c r="F106" i="18"/>
  <c r="E106" i="18"/>
  <c r="F179" i="18"/>
  <c r="E179" i="18"/>
  <c r="E100" i="18"/>
  <c r="F100" i="18"/>
  <c r="F58" i="18"/>
  <c r="E58" i="18"/>
  <c r="E109" i="18"/>
  <c r="F109" i="18"/>
  <c r="E197" i="18"/>
  <c r="F197" i="18"/>
  <c r="E111" i="18"/>
  <c r="F111" i="18"/>
  <c r="E181" i="18"/>
  <c r="F181" i="18"/>
  <c r="E182" i="18"/>
  <c r="F182" i="18"/>
  <c r="E86" i="18"/>
  <c r="F86" i="18"/>
  <c r="F115" i="18"/>
  <c r="E115" i="18"/>
  <c r="F123" i="18"/>
  <c r="E123" i="18"/>
  <c r="F122" i="18"/>
  <c r="E122" i="18"/>
  <c r="E116" i="18"/>
  <c r="F116" i="18"/>
  <c r="F75" i="18"/>
  <c r="E75" i="18"/>
  <c r="F82" i="18"/>
  <c r="E82" i="18"/>
  <c r="F113" i="18"/>
  <c r="E113" i="18"/>
  <c r="E142" i="18"/>
  <c r="F142" i="18"/>
  <c r="E118" i="18"/>
  <c r="F118" i="18"/>
  <c r="E127" i="18"/>
  <c r="F127" i="18"/>
  <c r="E119" i="18"/>
  <c r="F119" i="18"/>
  <c r="E158" i="18"/>
  <c r="F158" i="18"/>
  <c r="E44" i="18"/>
  <c r="F44" i="18"/>
  <c r="F177" i="18"/>
  <c r="E177" i="18"/>
  <c r="F162" i="18"/>
  <c r="E162" i="18"/>
  <c r="F51" i="18"/>
  <c r="E51" i="18"/>
  <c r="F202" i="18"/>
  <c r="E202" i="18"/>
  <c r="E43" i="18"/>
  <c r="F43" i="18"/>
  <c r="E126" i="18"/>
  <c r="F126" i="18"/>
  <c r="E21" i="18"/>
  <c r="F21" i="18"/>
  <c r="E35" i="18"/>
  <c r="F35" i="18"/>
  <c r="E69" i="18"/>
  <c r="F69" i="18"/>
  <c r="E184" i="18"/>
  <c r="F184" i="18"/>
  <c r="F163" i="18"/>
  <c r="E163" i="18"/>
  <c r="E199" i="18"/>
  <c r="F199" i="18"/>
  <c r="E103" i="18"/>
  <c r="F103" i="18"/>
  <c r="E108" i="18"/>
  <c r="F108" i="18"/>
  <c r="E173" i="18"/>
  <c r="F173" i="18"/>
  <c r="F67" i="18"/>
  <c r="E67" i="18"/>
  <c r="F186" i="18"/>
  <c r="E186" i="18"/>
  <c r="E95" i="18"/>
  <c r="F95" i="18"/>
  <c r="E141" i="18"/>
  <c r="F141" i="18"/>
  <c r="F74" i="18"/>
  <c r="E74" i="18"/>
  <c r="E133" i="18"/>
  <c r="F133" i="18"/>
  <c r="E47" i="18"/>
  <c r="F47" i="18"/>
  <c r="E144" i="18"/>
  <c r="F144" i="18"/>
  <c r="E110" i="18"/>
  <c r="F110" i="18"/>
  <c r="E174" i="18"/>
  <c r="F174" i="18"/>
  <c r="E168" i="18"/>
  <c r="F168" i="18"/>
  <c r="F57" i="18"/>
  <c r="E57" i="18"/>
  <c r="F195" i="18"/>
  <c r="E195" i="18"/>
  <c r="F139" i="18"/>
  <c r="E139" i="18"/>
  <c r="F65" i="18"/>
  <c r="E65" i="18"/>
  <c r="E136" i="18"/>
  <c r="F136" i="18"/>
  <c r="E125" i="18"/>
  <c r="F125" i="18"/>
  <c r="F145" i="18"/>
  <c r="E145" i="18"/>
  <c r="E151" i="18"/>
  <c r="F151" i="18"/>
  <c r="F66" i="18"/>
  <c r="E66" i="18"/>
  <c r="E55" i="18"/>
  <c r="F55" i="18"/>
  <c r="E52" i="18"/>
  <c r="F52" i="18"/>
  <c r="F154" i="18"/>
  <c r="E154" i="18"/>
  <c r="E143" i="18"/>
  <c r="F143" i="18"/>
  <c r="F155" i="18"/>
  <c r="E155" i="18"/>
  <c r="F147" i="18"/>
  <c r="E147" i="18"/>
  <c r="F137" i="18"/>
  <c r="E137" i="18"/>
  <c r="E149" i="18"/>
  <c r="F149" i="18"/>
  <c r="E167" i="18"/>
  <c r="F167" i="18"/>
  <c r="F98" i="18"/>
  <c r="E98" i="18"/>
  <c r="E112" i="18"/>
  <c r="F112" i="18"/>
  <c r="E78" i="18"/>
  <c r="F78" i="18"/>
  <c r="E20" i="18"/>
  <c r="F20" i="18"/>
  <c r="F25" i="18"/>
  <c r="E25" i="18"/>
  <c r="F49" i="18"/>
  <c r="E49" i="18"/>
  <c r="E29" i="18"/>
  <c r="F29" i="18"/>
  <c r="E39" i="18"/>
  <c r="F39" i="18"/>
  <c r="F187" i="18"/>
  <c r="E187" i="18"/>
  <c r="E37" i="18"/>
  <c r="F37" i="18"/>
  <c r="F169" i="18"/>
  <c r="E169" i="18"/>
  <c r="F59" i="18"/>
  <c r="E59" i="18"/>
  <c r="F81" i="18"/>
  <c r="E81" i="18"/>
  <c r="E152" i="18"/>
  <c r="F152" i="18"/>
  <c r="F17" i="18"/>
  <c r="E17" i="18"/>
  <c r="E120" i="18"/>
  <c r="F120" i="18"/>
  <c r="E198" i="18"/>
  <c r="F198" i="18"/>
  <c r="E48" i="18"/>
  <c r="F48" i="18"/>
  <c r="E135" i="18"/>
  <c r="F135" i="18"/>
  <c r="E19" i="18"/>
  <c r="F19" i="18"/>
  <c r="E192" i="18"/>
  <c r="F192" i="18"/>
  <c r="E188" i="18"/>
  <c r="F188" i="18"/>
  <c r="E64" i="18"/>
  <c r="F64" i="18"/>
  <c r="E176" i="18"/>
  <c r="F176" i="18"/>
  <c r="E204" i="18"/>
  <c r="F204" i="18"/>
  <c r="E189" i="18"/>
  <c r="F189" i="18"/>
  <c r="E56" i="18"/>
  <c r="F56" i="18"/>
  <c r="E63" i="18"/>
  <c r="F63" i="18"/>
  <c r="E101" i="18"/>
  <c r="F101" i="18"/>
  <c r="E96" i="18"/>
  <c r="F96" i="18"/>
  <c r="F193" i="18"/>
  <c r="E193" i="18"/>
  <c r="E72" i="18"/>
  <c r="F72" i="18"/>
  <c r="F170" i="18"/>
  <c r="E170" i="18"/>
  <c r="E46" i="18"/>
  <c r="F46" i="18"/>
  <c r="G55" i="17"/>
  <c r="F55" i="17"/>
  <c r="G29" i="17"/>
  <c r="F29" i="17"/>
  <c r="G28" i="17"/>
  <c r="F28" i="17"/>
  <c r="G11" i="17"/>
  <c r="F11" i="17"/>
  <c r="G39" i="17"/>
  <c r="F39" i="17"/>
  <c r="G35" i="17"/>
  <c r="F35" i="17"/>
  <c r="G36" i="17"/>
  <c r="F36" i="17"/>
  <c r="G24" i="17"/>
  <c r="F24" i="17"/>
  <c r="G20" i="17"/>
  <c r="F20" i="17"/>
  <c r="G17" i="17"/>
  <c r="F17" i="17"/>
  <c r="G9" i="17"/>
  <c r="F9" i="17"/>
  <c r="G46" i="17"/>
  <c r="F46" i="17"/>
  <c r="G49" i="17"/>
  <c r="F49" i="17"/>
  <c r="G8" i="17"/>
  <c r="F8" i="17"/>
  <c r="G34" i="17"/>
  <c r="F34" i="17"/>
  <c r="G27" i="17"/>
  <c r="F27" i="17"/>
  <c r="G15" i="17"/>
  <c r="F15" i="17"/>
  <c r="G7" i="17"/>
  <c r="F7" i="17"/>
  <c r="G16" i="17"/>
  <c r="F16" i="17"/>
  <c r="G53" i="17"/>
  <c r="F53" i="17"/>
  <c r="G32" i="17"/>
  <c r="F32" i="17"/>
  <c r="G59" i="17"/>
  <c r="F59" i="17"/>
  <c r="G26" i="17"/>
  <c r="F26" i="17"/>
  <c r="G14" i="17"/>
  <c r="F14" i="17"/>
  <c r="G6" i="17"/>
  <c r="F6" i="17"/>
  <c r="G45" i="17"/>
  <c r="F45" i="17"/>
  <c r="G37" i="17"/>
  <c r="F37" i="17"/>
  <c r="G33" i="17"/>
  <c r="F33" i="17"/>
  <c r="G25" i="17"/>
  <c r="F25" i="17"/>
  <c r="G13" i="17"/>
  <c r="F13" i="17"/>
  <c r="G5" i="17"/>
  <c r="F5" i="17"/>
  <c r="G44" i="17"/>
  <c r="F44" i="17"/>
  <c r="G21" i="17"/>
  <c r="F21" i="17"/>
  <c r="G50" i="17"/>
  <c r="F50" i="17"/>
  <c r="G31" i="17"/>
  <c r="F31" i="17"/>
  <c r="G23" i="17"/>
  <c r="F23" i="17"/>
  <c r="G18" i="17"/>
  <c r="F18" i="17"/>
  <c r="G12" i="17"/>
  <c r="F12" i="17"/>
  <c r="G40" i="17"/>
  <c r="F40" i="17"/>
  <c r="G41" i="17"/>
  <c r="F41" i="17"/>
  <c r="G30" i="17"/>
  <c r="F30" i="17"/>
  <c r="G22" i="17"/>
  <c r="F22" i="17"/>
  <c r="G19" i="17"/>
  <c r="F19" i="17"/>
  <c r="G10" i="17"/>
  <c r="F10" i="17"/>
  <c r="G42" i="17"/>
  <c r="F42" i="17"/>
  <c r="G4" i="17"/>
  <c r="G3" i="17"/>
  <c r="E54" i="17"/>
  <c r="Q54" i="17" s="1"/>
  <c r="E62" i="17"/>
  <c r="H62" i="17" s="1"/>
  <c r="E51" i="17"/>
  <c r="R51" i="17" s="1"/>
  <c r="E48" i="17"/>
  <c r="E68" i="17"/>
  <c r="R68" i="17" s="1"/>
  <c r="E38" i="17"/>
  <c r="E43" i="17"/>
  <c r="O43" i="17" s="1"/>
  <c r="R50" i="17"/>
  <c r="O50" i="17"/>
  <c r="H50" i="17"/>
  <c r="I50" i="17"/>
  <c r="N50" i="17"/>
  <c r="Q50" i="17"/>
  <c r="R31" i="17"/>
  <c r="N31" i="17"/>
  <c r="O31" i="17"/>
  <c r="I31" i="17"/>
  <c r="Q31" i="17"/>
  <c r="R23" i="17"/>
  <c r="Q23" i="17"/>
  <c r="N23" i="17"/>
  <c r="O23" i="17"/>
  <c r="R18" i="17"/>
  <c r="O18" i="17"/>
  <c r="I18" i="17"/>
  <c r="N18" i="17"/>
  <c r="Q18" i="17"/>
  <c r="R12" i="17"/>
  <c r="Q12" i="17"/>
  <c r="N12" i="17"/>
  <c r="O12" i="17"/>
  <c r="R4" i="17"/>
  <c r="Q4" i="17"/>
  <c r="N4" i="17"/>
  <c r="O4" i="17"/>
  <c r="R40" i="17"/>
  <c r="O40" i="17"/>
  <c r="I40" i="17"/>
  <c r="Q40" i="17"/>
  <c r="N40" i="17"/>
  <c r="R30" i="17"/>
  <c r="O30" i="17"/>
  <c r="Q30" i="17"/>
  <c r="N30" i="17"/>
  <c r="R22" i="17"/>
  <c r="N22" i="17"/>
  <c r="O22" i="17"/>
  <c r="Q22" i="17"/>
  <c r="R19" i="17"/>
  <c r="Q19" i="17"/>
  <c r="N19" i="17"/>
  <c r="O19" i="17"/>
  <c r="R10" i="17"/>
  <c r="N10" i="17"/>
  <c r="O10" i="17"/>
  <c r="Q10" i="17"/>
  <c r="R42" i="17"/>
  <c r="N42" i="17"/>
  <c r="O42" i="17"/>
  <c r="H42" i="17"/>
  <c r="I42" i="17"/>
  <c r="Q42" i="17"/>
  <c r="R49" i="17"/>
  <c r="H49" i="17"/>
  <c r="N49" i="17"/>
  <c r="I49" i="17"/>
  <c r="Q49" i="17"/>
  <c r="O49" i="17"/>
  <c r="R41" i="17"/>
  <c r="I41" i="17"/>
  <c r="Q41" i="17"/>
  <c r="N41" i="17"/>
  <c r="O41" i="17"/>
  <c r="R55" i="17"/>
  <c r="N55" i="17"/>
  <c r="I55" i="17"/>
  <c r="Q55" i="17"/>
  <c r="O55" i="17"/>
  <c r="H55" i="17"/>
  <c r="R29" i="17"/>
  <c r="Q29" i="17"/>
  <c r="N29" i="17"/>
  <c r="O29" i="17"/>
  <c r="R28" i="17"/>
  <c r="O28" i="17"/>
  <c r="Q28" i="17"/>
  <c r="N28" i="17"/>
  <c r="R11" i="17"/>
  <c r="Q11" i="17"/>
  <c r="N11" i="17"/>
  <c r="O11" i="17"/>
  <c r="R3" i="17"/>
  <c r="O3" i="17"/>
  <c r="Q3" i="17"/>
  <c r="N3" i="17"/>
  <c r="R39" i="17"/>
  <c r="O39" i="17"/>
  <c r="I39" i="17"/>
  <c r="Q39" i="17"/>
  <c r="N39" i="17"/>
  <c r="R37" i="17"/>
  <c r="N37" i="17"/>
  <c r="O37" i="17"/>
  <c r="I37" i="17"/>
  <c r="Q37" i="17"/>
  <c r="R8" i="17"/>
  <c r="O8" i="17"/>
  <c r="I8" i="17"/>
  <c r="Q8" i="17"/>
  <c r="N8" i="17"/>
  <c r="R35" i="17"/>
  <c r="O35" i="17"/>
  <c r="I35" i="17"/>
  <c r="Q35" i="17"/>
  <c r="N35" i="17"/>
  <c r="R36" i="17"/>
  <c r="I36" i="17"/>
  <c r="Q36" i="17"/>
  <c r="N36" i="17"/>
  <c r="O36" i="17"/>
  <c r="R24" i="17"/>
  <c r="I24" i="17"/>
  <c r="Q24" i="17"/>
  <c r="N24" i="17"/>
  <c r="O24" i="17"/>
  <c r="H24" i="17"/>
  <c r="R20" i="17"/>
  <c r="N20" i="17"/>
  <c r="O20" i="17"/>
  <c r="Q20" i="17"/>
  <c r="R17" i="17"/>
  <c r="Q17" i="17"/>
  <c r="N17" i="17"/>
  <c r="O17" i="17"/>
  <c r="I17" i="17"/>
  <c r="R9" i="17"/>
  <c r="I9" i="17"/>
  <c r="Q9" i="17"/>
  <c r="N9" i="17"/>
  <c r="O9" i="17"/>
  <c r="R46" i="17"/>
  <c r="N46" i="17"/>
  <c r="Q46" i="17"/>
  <c r="O46" i="17"/>
  <c r="I46" i="17"/>
  <c r="R34" i="17"/>
  <c r="I34" i="17"/>
  <c r="Q34" i="17"/>
  <c r="N34" i="17"/>
  <c r="O34" i="17"/>
  <c r="R27" i="17"/>
  <c r="N27" i="17"/>
  <c r="O27" i="17"/>
  <c r="H27" i="17"/>
  <c r="I27" i="17"/>
  <c r="Q27" i="17"/>
  <c r="R15" i="17"/>
  <c r="I15" i="17"/>
  <c r="Q15" i="17"/>
  <c r="N15" i="17"/>
  <c r="O15" i="17"/>
  <c r="R7" i="17"/>
  <c r="O7" i="17"/>
  <c r="I7" i="17"/>
  <c r="Q7" i="17"/>
  <c r="N7" i="17"/>
  <c r="R21" i="17"/>
  <c r="Q21" i="17"/>
  <c r="N21" i="17"/>
  <c r="O21" i="17"/>
  <c r="R16" i="17"/>
  <c r="I16" i="17"/>
  <c r="Q16" i="17"/>
  <c r="N16" i="17"/>
  <c r="O16" i="17"/>
  <c r="R53" i="17"/>
  <c r="O53" i="17"/>
  <c r="H53" i="17"/>
  <c r="I53" i="17"/>
  <c r="Q53" i="17"/>
  <c r="N53" i="17"/>
  <c r="R32" i="17"/>
  <c r="N32" i="17"/>
  <c r="O32" i="17"/>
  <c r="I32" i="17"/>
  <c r="Q32" i="17"/>
  <c r="R59" i="17"/>
  <c r="N59" i="17"/>
  <c r="I59" i="17"/>
  <c r="Q59" i="17"/>
  <c r="O59" i="17"/>
  <c r="H59" i="17"/>
  <c r="R26" i="17"/>
  <c r="H26" i="17"/>
  <c r="I26" i="17"/>
  <c r="Q26" i="17"/>
  <c r="N26" i="17"/>
  <c r="O26" i="17"/>
  <c r="R14" i="17"/>
  <c r="Q14" i="17"/>
  <c r="N14" i="17"/>
  <c r="O14" i="17"/>
  <c r="R6" i="17"/>
  <c r="I6" i="17"/>
  <c r="Q6" i="17"/>
  <c r="N6" i="17"/>
  <c r="O6" i="17"/>
  <c r="R45" i="17"/>
  <c r="I45" i="17"/>
  <c r="O45" i="17"/>
  <c r="Q45" i="17"/>
  <c r="N45" i="17"/>
  <c r="H45" i="17"/>
  <c r="R33" i="17"/>
  <c r="O33" i="17"/>
  <c r="I33" i="17"/>
  <c r="Q33" i="17"/>
  <c r="N33" i="17"/>
  <c r="R25" i="17"/>
  <c r="N25" i="17"/>
  <c r="O25" i="17"/>
  <c r="H25" i="17"/>
  <c r="I25" i="17"/>
  <c r="Q25" i="17"/>
  <c r="R13" i="17"/>
  <c r="O13" i="17"/>
  <c r="Q13" i="17"/>
  <c r="N13" i="17"/>
  <c r="R5" i="17"/>
  <c r="O5" i="17"/>
  <c r="Q5" i="17"/>
  <c r="N5" i="17"/>
  <c r="R44" i="17"/>
  <c r="Q44" i="17"/>
  <c r="N44" i="17"/>
  <c r="O44" i="17"/>
  <c r="H44" i="17"/>
  <c r="I44" i="17"/>
  <c r="BN14" i="15"/>
  <c r="D49" i="17"/>
  <c r="D55" i="17"/>
  <c r="D42" i="17"/>
  <c r="C19" i="18"/>
  <c r="D19" i="18"/>
  <c r="J19" i="18" s="1"/>
  <c r="G195" i="18"/>
  <c r="H195" i="18"/>
  <c r="A195" i="18"/>
  <c r="C195" i="18"/>
  <c r="D195" i="18"/>
  <c r="J195" i="18" s="1"/>
  <c r="G45" i="18"/>
  <c r="H45" i="18"/>
  <c r="A45" i="18"/>
  <c r="C45" i="18"/>
  <c r="D45" i="18"/>
  <c r="J45" i="18" s="1"/>
  <c r="C72" i="18"/>
  <c r="D72" i="18"/>
  <c r="J72" i="18" s="1"/>
  <c r="H72" i="18"/>
  <c r="G72" i="18"/>
  <c r="A72" i="18"/>
  <c r="D143" i="18"/>
  <c r="J143" i="18" s="1"/>
  <c r="G143" i="18"/>
  <c r="H143" i="18"/>
  <c r="A143" i="18"/>
  <c r="C143" i="18"/>
  <c r="A153" i="18"/>
  <c r="C153" i="18"/>
  <c r="D153" i="18"/>
  <c r="J153" i="18" s="1"/>
  <c r="G153" i="18"/>
  <c r="H153" i="18"/>
  <c r="G120" i="18"/>
  <c r="H120" i="18"/>
  <c r="A120" i="18"/>
  <c r="C120" i="18"/>
  <c r="D120" i="18"/>
  <c r="J120" i="18" s="1"/>
  <c r="C47" i="18"/>
  <c r="D47" i="18"/>
  <c r="J47" i="18" s="1"/>
  <c r="G47" i="18"/>
  <c r="H47" i="18"/>
  <c r="A47" i="18"/>
  <c r="A103" i="18"/>
  <c r="C103" i="18"/>
  <c r="D103" i="18"/>
  <c r="J103" i="18" s="1"/>
  <c r="G103" i="18"/>
  <c r="H103" i="18"/>
  <c r="H136" i="18"/>
  <c r="A136" i="18"/>
  <c r="C136" i="18"/>
  <c r="D136" i="18"/>
  <c r="J136" i="18" s="1"/>
  <c r="G136" i="18"/>
  <c r="A145" i="18"/>
  <c r="C145" i="18"/>
  <c r="D145" i="18"/>
  <c r="J145" i="18" s="1"/>
  <c r="G145" i="18"/>
  <c r="H145" i="18"/>
  <c r="A177" i="18"/>
  <c r="C177" i="18"/>
  <c r="D177" i="18"/>
  <c r="J177" i="18" s="1"/>
  <c r="G177" i="18"/>
  <c r="H177" i="18"/>
  <c r="C162" i="18"/>
  <c r="D162" i="18"/>
  <c r="J162" i="18" s="1"/>
  <c r="G162" i="18"/>
  <c r="H162" i="18"/>
  <c r="A162" i="18"/>
  <c r="G184" i="18"/>
  <c r="C184" i="18"/>
  <c r="D184" i="18"/>
  <c r="J184" i="18" s="1"/>
  <c r="H184" i="18"/>
  <c r="A184" i="18"/>
  <c r="D199" i="18"/>
  <c r="J199" i="18" s="1"/>
  <c r="G199" i="18"/>
  <c r="A199" i="18"/>
  <c r="H199" i="18"/>
  <c r="C199" i="18"/>
  <c r="A83" i="18"/>
  <c r="C83" i="18"/>
  <c r="D83" i="18"/>
  <c r="J83" i="18" s="1"/>
  <c r="G83" i="18"/>
  <c r="H83" i="18"/>
  <c r="G204" i="18"/>
  <c r="A204" i="18"/>
  <c r="C204" i="18"/>
  <c r="D204" i="18"/>
  <c r="J204" i="18" s="1"/>
  <c r="H204" i="18"/>
  <c r="D187" i="18"/>
  <c r="J187" i="18" s="1"/>
  <c r="G187" i="18"/>
  <c r="H187" i="18"/>
  <c r="A187" i="18"/>
  <c r="C187" i="18"/>
  <c r="G37" i="18"/>
  <c r="C37" i="18"/>
  <c r="D37" i="18"/>
  <c r="J37" i="18" s="1"/>
  <c r="A58" i="18"/>
  <c r="C58" i="18"/>
  <c r="D58" i="18"/>
  <c r="J58" i="18" s="1"/>
  <c r="H58" i="18"/>
  <c r="G58" i="18"/>
  <c r="C150" i="18"/>
  <c r="D150" i="18"/>
  <c r="J150" i="18" s="1"/>
  <c r="G150" i="18"/>
  <c r="H150" i="18"/>
  <c r="A150" i="18"/>
  <c r="D76" i="18"/>
  <c r="J76" i="18" s="1"/>
  <c r="G76" i="18"/>
  <c r="H76" i="18"/>
  <c r="A76" i="18"/>
  <c r="C76" i="18"/>
  <c r="C34" i="18"/>
  <c r="D34" i="18"/>
  <c r="J34" i="18" s="1"/>
  <c r="G34" i="18"/>
  <c r="C190" i="18"/>
  <c r="D190" i="18"/>
  <c r="J190" i="18" s="1"/>
  <c r="A190" i="18"/>
  <c r="G190" i="18"/>
  <c r="H190" i="18"/>
  <c r="A55" i="18"/>
  <c r="D55" i="18"/>
  <c r="J55" i="18" s="1"/>
  <c r="C55" i="18"/>
  <c r="G55" i="18"/>
  <c r="H55" i="18"/>
  <c r="A165" i="18"/>
  <c r="C165" i="18"/>
  <c r="D165" i="18"/>
  <c r="J165" i="18" s="1"/>
  <c r="G165" i="18"/>
  <c r="H165" i="18"/>
  <c r="C194" i="18"/>
  <c r="D194" i="18"/>
  <c r="J194" i="18" s="1"/>
  <c r="G194" i="18"/>
  <c r="H194" i="18"/>
  <c r="A194" i="18"/>
  <c r="G26" i="18"/>
  <c r="C26" i="18"/>
  <c r="D26" i="18"/>
  <c r="J26" i="18" s="1"/>
  <c r="A170" i="18"/>
  <c r="C170" i="18"/>
  <c r="D170" i="18"/>
  <c r="J170" i="18" s="1"/>
  <c r="G170" i="18"/>
  <c r="H170" i="18"/>
  <c r="G27" i="18"/>
  <c r="D27" i="18"/>
  <c r="J27" i="18" s="1"/>
  <c r="C27" i="18"/>
  <c r="A154" i="18"/>
  <c r="C154" i="18"/>
  <c r="D154" i="18"/>
  <c r="J154" i="18" s="1"/>
  <c r="G154" i="18"/>
  <c r="H154" i="18"/>
  <c r="G124" i="18"/>
  <c r="H124" i="18"/>
  <c r="A124" i="18"/>
  <c r="C124" i="18"/>
  <c r="D124" i="18"/>
  <c r="J124" i="18" s="1"/>
  <c r="D51" i="18"/>
  <c r="J51" i="18" s="1"/>
  <c r="A51" i="18"/>
  <c r="G51" i="18"/>
  <c r="C51" i="18"/>
  <c r="H51" i="18"/>
  <c r="D104" i="18"/>
  <c r="J104" i="18" s="1"/>
  <c r="G104" i="18"/>
  <c r="H104" i="18"/>
  <c r="A104" i="18"/>
  <c r="C104" i="18"/>
  <c r="C128" i="18"/>
  <c r="D128" i="18"/>
  <c r="J128" i="18" s="1"/>
  <c r="G128" i="18"/>
  <c r="H128" i="18"/>
  <c r="A128" i="18"/>
  <c r="H144" i="18"/>
  <c r="A144" i="18"/>
  <c r="C144" i="18"/>
  <c r="D144" i="18"/>
  <c r="J144" i="18" s="1"/>
  <c r="G144" i="18"/>
  <c r="A137" i="18"/>
  <c r="C137" i="18"/>
  <c r="D137" i="18"/>
  <c r="J137" i="18" s="1"/>
  <c r="G137" i="18"/>
  <c r="H137" i="18"/>
  <c r="C141" i="18"/>
  <c r="D141" i="18"/>
  <c r="J141" i="18" s="1"/>
  <c r="G141" i="18"/>
  <c r="H141" i="18"/>
  <c r="A141" i="18"/>
  <c r="G25" i="18"/>
  <c r="C25" i="18"/>
  <c r="D25" i="18"/>
  <c r="J25" i="18" s="1"/>
  <c r="C126" i="18"/>
  <c r="D126" i="18"/>
  <c r="J126" i="18" s="1"/>
  <c r="G126" i="18"/>
  <c r="H126" i="18"/>
  <c r="A126" i="18"/>
  <c r="A166" i="18"/>
  <c r="C166" i="18"/>
  <c r="D166" i="18"/>
  <c r="J166" i="18" s="1"/>
  <c r="H166" i="18"/>
  <c r="G166" i="18"/>
  <c r="D203" i="18"/>
  <c r="J203" i="18" s="1"/>
  <c r="G203" i="18"/>
  <c r="H203" i="18"/>
  <c r="A203" i="18"/>
  <c r="C203" i="18"/>
  <c r="H168" i="18"/>
  <c r="A168" i="18"/>
  <c r="C168" i="18"/>
  <c r="D168" i="18"/>
  <c r="J168" i="18" s="1"/>
  <c r="G168" i="18"/>
  <c r="G118" i="18"/>
  <c r="H118" i="18"/>
  <c r="A118" i="18"/>
  <c r="C118" i="18"/>
  <c r="D118" i="18"/>
  <c r="J118" i="18" s="1"/>
  <c r="H42" i="18"/>
  <c r="C42" i="18"/>
  <c r="A42" i="18"/>
  <c r="D42" i="18"/>
  <c r="J42" i="18" s="1"/>
  <c r="G42" i="18"/>
  <c r="H80" i="18"/>
  <c r="A80" i="18"/>
  <c r="C80" i="18"/>
  <c r="D80" i="18"/>
  <c r="J80" i="18" s="1"/>
  <c r="G80" i="18"/>
  <c r="G196" i="18"/>
  <c r="H196" i="18"/>
  <c r="A196" i="18"/>
  <c r="C196" i="18"/>
  <c r="D196" i="18"/>
  <c r="J196" i="18" s="1"/>
  <c r="D112" i="18"/>
  <c r="J112" i="18" s="1"/>
  <c r="G112" i="18"/>
  <c r="A112" i="18"/>
  <c r="H112" i="18"/>
  <c r="C112" i="18"/>
  <c r="A114" i="18"/>
  <c r="C114" i="18"/>
  <c r="D114" i="18"/>
  <c r="J114" i="18" s="1"/>
  <c r="G114" i="18"/>
  <c r="H114" i="18"/>
  <c r="A129" i="18"/>
  <c r="C129" i="18"/>
  <c r="D129" i="18"/>
  <c r="J129" i="18" s="1"/>
  <c r="G129" i="18"/>
  <c r="H129" i="18"/>
  <c r="G88" i="18"/>
  <c r="H88" i="18"/>
  <c r="A88" i="18"/>
  <c r="C88" i="18"/>
  <c r="D88" i="18"/>
  <c r="J88" i="18" s="1"/>
  <c r="C24" i="18"/>
  <c r="D24" i="18"/>
  <c r="J24" i="18" s="1"/>
  <c r="G24" i="18"/>
  <c r="C158" i="18"/>
  <c r="D158" i="18"/>
  <c r="J158" i="18" s="1"/>
  <c r="G158" i="18"/>
  <c r="A158" i="18"/>
  <c r="H158" i="18"/>
  <c r="D62" i="18"/>
  <c r="J62" i="18" s="1"/>
  <c r="G62" i="18"/>
  <c r="H62" i="18"/>
  <c r="A62" i="18"/>
  <c r="C62" i="18"/>
  <c r="D183" i="18"/>
  <c r="J183" i="18" s="1"/>
  <c r="G183" i="18"/>
  <c r="H183" i="18"/>
  <c r="A183" i="18"/>
  <c r="C183" i="18"/>
  <c r="D135" i="18"/>
  <c r="J135" i="18" s="1"/>
  <c r="C135" i="18"/>
  <c r="H135" i="18"/>
  <c r="G135" i="18"/>
  <c r="A135" i="18"/>
  <c r="H57" i="18"/>
  <c r="G57" i="18"/>
  <c r="A57" i="18"/>
  <c r="C57" i="18"/>
  <c r="D57" i="18"/>
  <c r="J57" i="18" s="1"/>
  <c r="A107" i="18"/>
  <c r="C107" i="18"/>
  <c r="D107" i="18"/>
  <c r="J107" i="18" s="1"/>
  <c r="H107" i="18"/>
  <c r="G107" i="18"/>
  <c r="D68" i="18"/>
  <c r="J68" i="18" s="1"/>
  <c r="G68" i="18"/>
  <c r="H68" i="18"/>
  <c r="A68" i="18"/>
  <c r="C68" i="18"/>
  <c r="C86" i="18"/>
  <c r="D86" i="18"/>
  <c r="J86" i="18" s="1"/>
  <c r="G86" i="18"/>
  <c r="H86" i="18"/>
  <c r="A86" i="18"/>
  <c r="D116" i="18"/>
  <c r="J116" i="18" s="1"/>
  <c r="G116" i="18"/>
  <c r="H116" i="18"/>
  <c r="A116" i="18"/>
  <c r="C116" i="18"/>
  <c r="A46" i="18"/>
  <c r="C46" i="18"/>
  <c r="D46" i="18"/>
  <c r="J46" i="18" s="1"/>
  <c r="H46" i="18"/>
  <c r="G46" i="18"/>
  <c r="G180" i="18"/>
  <c r="H180" i="18"/>
  <c r="A180" i="18"/>
  <c r="C180" i="18"/>
  <c r="D180" i="18"/>
  <c r="J180" i="18" s="1"/>
  <c r="A205" i="18"/>
  <c r="C205" i="18"/>
  <c r="D205" i="18"/>
  <c r="J205" i="18" s="1"/>
  <c r="G205" i="18"/>
  <c r="H205" i="18"/>
  <c r="A106" i="18"/>
  <c r="C106" i="18"/>
  <c r="D106" i="18"/>
  <c r="J106" i="18" s="1"/>
  <c r="H106" i="18"/>
  <c r="G106" i="18"/>
  <c r="G105" i="18"/>
  <c r="H105" i="18"/>
  <c r="A105" i="18"/>
  <c r="C105" i="18"/>
  <c r="D105" i="18"/>
  <c r="J105" i="18" s="1"/>
  <c r="D95" i="18"/>
  <c r="J95" i="18" s="1"/>
  <c r="G95" i="18"/>
  <c r="H95" i="18"/>
  <c r="A95" i="18"/>
  <c r="C95" i="18"/>
  <c r="D123" i="18"/>
  <c r="J123" i="18" s="1"/>
  <c r="H123" i="18"/>
  <c r="A123" i="18"/>
  <c r="C123" i="18"/>
  <c r="G123" i="18"/>
  <c r="C113" i="18"/>
  <c r="D113" i="18"/>
  <c r="J113" i="18" s="1"/>
  <c r="G113" i="18"/>
  <c r="H113" i="18"/>
  <c r="A113" i="18"/>
  <c r="G109" i="18"/>
  <c r="H109" i="18"/>
  <c r="A109" i="18"/>
  <c r="C109" i="18"/>
  <c r="D109" i="18"/>
  <c r="J109" i="18" s="1"/>
  <c r="D96" i="18"/>
  <c r="J96" i="18" s="1"/>
  <c r="G96" i="18"/>
  <c r="H96" i="18"/>
  <c r="A96" i="18"/>
  <c r="C96" i="18"/>
  <c r="A102" i="18"/>
  <c r="C102" i="18"/>
  <c r="D102" i="18"/>
  <c r="J102" i="18" s="1"/>
  <c r="G102" i="18"/>
  <c r="H102" i="18"/>
  <c r="D127" i="18"/>
  <c r="J127" i="18" s="1"/>
  <c r="G127" i="18"/>
  <c r="H127" i="18"/>
  <c r="A127" i="18"/>
  <c r="C127" i="18"/>
  <c r="G160" i="18"/>
  <c r="H160" i="18"/>
  <c r="A160" i="18"/>
  <c r="C160" i="18"/>
  <c r="D160" i="18"/>
  <c r="J160" i="18" s="1"/>
  <c r="H70" i="18"/>
  <c r="A70" i="18"/>
  <c r="C70" i="18"/>
  <c r="D70" i="18"/>
  <c r="J70" i="18" s="1"/>
  <c r="G70" i="18"/>
  <c r="A54" i="18"/>
  <c r="H54" i="18"/>
  <c r="C54" i="18"/>
  <c r="D54" i="18"/>
  <c r="J54" i="18" s="1"/>
  <c r="G54" i="18"/>
  <c r="H148" i="18"/>
  <c r="A148" i="18"/>
  <c r="C148" i="18"/>
  <c r="D148" i="18"/>
  <c r="J148" i="18" s="1"/>
  <c r="G148" i="18"/>
  <c r="G132" i="18"/>
  <c r="H132" i="18"/>
  <c r="A132" i="18"/>
  <c r="C132" i="18"/>
  <c r="D132" i="18"/>
  <c r="J132" i="18" s="1"/>
  <c r="A134" i="18"/>
  <c r="C134" i="18"/>
  <c r="D134" i="18"/>
  <c r="J134" i="18" s="1"/>
  <c r="G134" i="18"/>
  <c r="H134" i="18"/>
  <c r="G133" i="18"/>
  <c r="H133" i="18"/>
  <c r="A133" i="18"/>
  <c r="C133" i="18"/>
  <c r="D133" i="18"/>
  <c r="J133" i="18" s="1"/>
  <c r="C44" i="18"/>
  <c r="D44" i="18"/>
  <c r="J44" i="18" s="1"/>
  <c r="G44" i="18"/>
  <c r="H44" i="18"/>
  <c r="A44" i="18"/>
  <c r="G49" i="18"/>
  <c r="H49" i="18"/>
  <c r="A49" i="18"/>
  <c r="C49" i="18"/>
  <c r="D49" i="18"/>
  <c r="J49" i="18" s="1"/>
  <c r="G97" i="18"/>
  <c r="H97" i="18"/>
  <c r="A97" i="18"/>
  <c r="C97" i="18"/>
  <c r="D97" i="18"/>
  <c r="J97" i="18" s="1"/>
  <c r="G140" i="18"/>
  <c r="H140" i="18"/>
  <c r="C140" i="18"/>
  <c r="A140" i="18"/>
  <c r="D140" i="18"/>
  <c r="J140" i="18" s="1"/>
  <c r="D64" i="18"/>
  <c r="J64" i="18" s="1"/>
  <c r="G64" i="18"/>
  <c r="C64" i="18"/>
  <c r="H64" i="18"/>
  <c r="A64" i="18"/>
  <c r="A197" i="18"/>
  <c r="C197" i="18"/>
  <c r="D197" i="18"/>
  <c r="J197" i="18" s="1"/>
  <c r="G197" i="18"/>
  <c r="H197" i="18"/>
  <c r="C23" i="18"/>
  <c r="D23" i="18"/>
  <c r="J23" i="18" s="1"/>
  <c r="G23" i="18"/>
  <c r="G192" i="18"/>
  <c r="H192" i="18"/>
  <c r="A192" i="18"/>
  <c r="C192" i="18"/>
  <c r="D192" i="18"/>
  <c r="J192" i="18" s="1"/>
  <c r="G87" i="18"/>
  <c r="H87" i="18"/>
  <c r="D87" i="18"/>
  <c r="J87" i="18" s="1"/>
  <c r="A87" i="18"/>
  <c r="C87" i="18"/>
  <c r="A161" i="18"/>
  <c r="C161" i="18"/>
  <c r="D161" i="18"/>
  <c r="J161" i="18" s="1"/>
  <c r="G161" i="18"/>
  <c r="H161" i="18"/>
  <c r="C35" i="18"/>
  <c r="D35" i="18"/>
  <c r="J35" i="18" s="1"/>
  <c r="G35" i="18"/>
  <c r="D50" i="18"/>
  <c r="J50" i="18" s="1"/>
  <c r="G50" i="18"/>
  <c r="H50" i="18"/>
  <c r="C50" i="18"/>
  <c r="A50" i="18"/>
  <c r="G139" i="18"/>
  <c r="D139" i="18"/>
  <c r="J139" i="18" s="1"/>
  <c r="H139" i="18"/>
  <c r="A139" i="18"/>
  <c r="C139" i="18"/>
  <c r="C65" i="18"/>
  <c r="D65" i="18"/>
  <c r="J65" i="18" s="1"/>
  <c r="G65" i="18"/>
  <c r="H65" i="18"/>
  <c r="A65" i="18"/>
  <c r="H108" i="18"/>
  <c r="A108" i="18"/>
  <c r="C108" i="18"/>
  <c r="D108" i="18"/>
  <c r="J108" i="18" s="1"/>
  <c r="G108" i="18"/>
  <c r="G77" i="18"/>
  <c r="H77" i="18"/>
  <c r="A77" i="18"/>
  <c r="C77" i="18"/>
  <c r="D77" i="18"/>
  <c r="J77" i="18" s="1"/>
  <c r="C63" i="18"/>
  <c r="A63" i="18"/>
  <c r="D63" i="18"/>
  <c r="J63" i="18" s="1"/>
  <c r="G63" i="18"/>
  <c r="H63" i="18"/>
  <c r="G101" i="18"/>
  <c r="H101" i="18"/>
  <c r="A101" i="18"/>
  <c r="C101" i="18"/>
  <c r="D101" i="18"/>
  <c r="J101" i="18" s="1"/>
  <c r="A59" i="18"/>
  <c r="C59" i="18"/>
  <c r="D59" i="18"/>
  <c r="J59" i="18" s="1"/>
  <c r="H59" i="18"/>
  <c r="G59" i="18"/>
  <c r="D155" i="18"/>
  <c r="J155" i="18" s="1"/>
  <c r="G155" i="18"/>
  <c r="H155" i="18"/>
  <c r="A155" i="18"/>
  <c r="C155" i="18"/>
  <c r="D147" i="18"/>
  <c r="J147" i="18" s="1"/>
  <c r="G147" i="18"/>
  <c r="H147" i="18"/>
  <c r="C147" i="18"/>
  <c r="A147" i="18"/>
  <c r="C18" i="18"/>
  <c r="D18" i="18"/>
  <c r="J18" i="18" s="1"/>
  <c r="D157" i="18"/>
  <c r="J157" i="18" s="1"/>
  <c r="G157" i="18"/>
  <c r="H157" i="18"/>
  <c r="A157" i="18"/>
  <c r="C157" i="18"/>
  <c r="G61" i="18"/>
  <c r="H61" i="18"/>
  <c r="A61" i="18"/>
  <c r="C61" i="18"/>
  <c r="D61" i="18"/>
  <c r="J61" i="18" s="1"/>
  <c r="G33" i="18"/>
  <c r="C33" i="18"/>
  <c r="D33" i="18"/>
  <c r="J33" i="18" s="1"/>
  <c r="D191" i="18"/>
  <c r="J191" i="18" s="1"/>
  <c r="H191" i="18"/>
  <c r="A191" i="18"/>
  <c r="C191" i="18"/>
  <c r="G191" i="18"/>
  <c r="A90" i="18"/>
  <c r="C90" i="18"/>
  <c r="D90" i="18"/>
  <c r="J90" i="18" s="1"/>
  <c r="G90" i="18"/>
  <c r="H90" i="18"/>
  <c r="A146" i="18"/>
  <c r="C146" i="18"/>
  <c r="D146" i="18"/>
  <c r="J146" i="18" s="1"/>
  <c r="G146" i="18"/>
  <c r="H146" i="18"/>
  <c r="A169" i="18"/>
  <c r="C169" i="18"/>
  <c r="D169" i="18"/>
  <c r="J169" i="18" s="1"/>
  <c r="G169" i="18"/>
  <c r="H169" i="18"/>
  <c r="A69" i="18"/>
  <c r="G69" i="18"/>
  <c r="H69" i="18"/>
  <c r="C69" i="18"/>
  <c r="D69" i="18"/>
  <c r="J69" i="18" s="1"/>
  <c r="D171" i="18"/>
  <c r="J171" i="18" s="1"/>
  <c r="G171" i="18"/>
  <c r="H171" i="18"/>
  <c r="A171" i="18"/>
  <c r="C171" i="18"/>
  <c r="A125" i="18"/>
  <c r="C125" i="18"/>
  <c r="D125" i="18"/>
  <c r="J125" i="18" s="1"/>
  <c r="G125" i="18"/>
  <c r="H125" i="18"/>
  <c r="D74" i="18"/>
  <c r="J74" i="18" s="1"/>
  <c r="H74" i="18"/>
  <c r="G74" i="18"/>
  <c r="A74" i="18"/>
  <c r="C74" i="18"/>
  <c r="G163" i="18"/>
  <c r="H163" i="18"/>
  <c r="A163" i="18"/>
  <c r="C163" i="18"/>
  <c r="D163" i="18"/>
  <c r="J163" i="18" s="1"/>
  <c r="G176" i="18"/>
  <c r="H176" i="18"/>
  <c r="A176" i="18"/>
  <c r="D176" i="18"/>
  <c r="J176" i="18" s="1"/>
  <c r="C176" i="18"/>
  <c r="G67" i="18"/>
  <c r="H67" i="18"/>
  <c r="A67" i="18"/>
  <c r="C67" i="18"/>
  <c r="D67" i="18"/>
  <c r="J67" i="18" s="1"/>
  <c r="H164" i="18"/>
  <c r="A164" i="18"/>
  <c r="C164" i="18"/>
  <c r="D164" i="18"/>
  <c r="J164" i="18" s="1"/>
  <c r="G164" i="18"/>
  <c r="C92" i="18"/>
  <c r="D92" i="18"/>
  <c r="J92" i="18" s="1"/>
  <c r="G92" i="18"/>
  <c r="H92" i="18"/>
  <c r="A92" i="18"/>
  <c r="C30" i="18"/>
  <c r="D30" i="18"/>
  <c r="J30" i="18" s="1"/>
  <c r="G30" i="18"/>
  <c r="A193" i="18"/>
  <c r="C193" i="18"/>
  <c r="D193" i="18"/>
  <c r="J193" i="18" s="1"/>
  <c r="G193" i="18"/>
  <c r="H193" i="18"/>
  <c r="A121" i="18"/>
  <c r="C121" i="18"/>
  <c r="D121" i="18"/>
  <c r="J121" i="18" s="1"/>
  <c r="G121" i="18"/>
  <c r="H121" i="18"/>
  <c r="C36" i="18"/>
  <c r="D36" i="18"/>
  <c r="J36" i="18" s="1"/>
  <c r="G36" i="18"/>
  <c r="G188" i="18"/>
  <c r="H188" i="18"/>
  <c r="A188" i="18"/>
  <c r="C188" i="18"/>
  <c r="D188" i="18"/>
  <c r="J188" i="18" s="1"/>
  <c r="G173" i="18"/>
  <c r="H173" i="18"/>
  <c r="A173" i="18"/>
  <c r="C173" i="18"/>
  <c r="D173" i="18"/>
  <c r="J173" i="18" s="1"/>
  <c r="G78" i="18"/>
  <c r="H78" i="18"/>
  <c r="A78" i="18"/>
  <c r="C78" i="18"/>
  <c r="D78" i="18"/>
  <c r="J78" i="18" s="1"/>
  <c r="A202" i="18"/>
  <c r="C202" i="18"/>
  <c r="D202" i="18"/>
  <c r="J202" i="18" s="1"/>
  <c r="G202" i="18"/>
  <c r="H202" i="18"/>
  <c r="D40" i="18"/>
  <c r="J40" i="18" s="1"/>
  <c r="G40" i="18"/>
  <c r="H40" i="18"/>
  <c r="A40" i="18"/>
  <c r="C40" i="18"/>
  <c r="A198" i="18"/>
  <c r="C198" i="18"/>
  <c r="G198" i="18"/>
  <c r="D198" i="18"/>
  <c r="J198" i="18" s="1"/>
  <c r="H198" i="18"/>
  <c r="D84" i="18"/>
  <c r="J84" i="18" s="1"/>
  <c r="G84" i="18"/>
  <c r="H84" i="18"/>
  <c r="A84" i="18"/>
  <c r="C84" i="18"/>
  <c r="G172" i="18"/>
  <c r="H172" i="18"/>
  <c r="A172" i="18"/>
  <c r="C172" i="18"/>
  <c r="D172" i="18"/>
  <c r="J172" i="18" s="1"/>
  <c r="G81" i="18"/>
  <c r="H81" i="18"/>
  <c r="A81" i="18"/>
  <c r="C81" i="18"/>
  <c r="D81" i="18"/>
  <c r="J81" i="18" s="1"/>
  <c r="H149" i="18"/>
  <c r="A149" i="18"/>
  <c r="C149" i="18"/>
  <c r="D149" i="18"/>
  <c r="J149" i="18" s="1"/>
  <c r="G149" i="18"/>
  <c r="H38" i="18"/>
  <c r="G38" i="18"/>
  <c r="A38" i="18"/>
  <c r="C38" i="18"/>
  <c r="D38" i="18"/>
  <c r="J38" i="18" s="1"/>
  <c r="D167" i="18"/>
  <c r="J167" i="18" s="1"/>
  <c r="G167" i="18"/>
  <c r="C167" i="18"/>
  <c r="H167" i="18"/>
  <c r="A167" i="18"/>
  <c r="G21" i="18"/>
  <c r="C21" i="18"/>
  <c r="D21" i="18"/>
  <c r="J21" i="18" s="1"/>
  <c r="G200" i="18"/>
  <c r="H200" i="18"/>
  <c r="A200" i="18"/>
  <c r="C200" i="18"/>
  <c r="D200" i="18"/>
  <c r="J200" i="18" s="1"/>
  <c r="D117" i="18"/>
  <c r="J117" i="18" s="1"/>
  <c r="G117" i="18"/>
  <c r="H117" i="18"/>
  <c r="A117" i="18"/>
  <c r="C117" i="18"/>
  <c r="C174" i="18"/>
  <c r="D174" i="18"/>
  <c r="J174" i="18" s="1"/>
  <c r="A174" i="18"/>
  <c r="G174" i="18"/>
  <c r="H174" i="18"/>
  <c r="G201" i="18"/>
  <c r="H201" i="18"/>
  <c r="A201" i="18"/>
  <c r="D201" i="18"/>
  <c r="J201" i="18" s="1"/>
  <c r="C201" i="18"/>
  <c r="C28" i="18"/>
  <c r="G28" i="18"/>
  <c r="D28" i="18"/>
  <c r="J28" i="18" s="1"/>
  <c r="A189" i="18"/>
  <c r="C189" i="18"/>
  <c r="D189" i="18"/>
  <c r="J189" i="18" s="1"/>
  <c r="G189" i="18"/>
  <c r="H189" i="18"/>
  <c r="D56" i="18"/>
  <c r="J56" i="18" s="1"/>
  <c r="G56" i="18"/>
  <c r="H56" i="18"/>
  <c r="A56" i="18"/>
  <c r="C56" i="18"/>
  <c r="A111" i="18"/>
  <c r="C111" i="18"/>
  <c r="D111" i="18"/>
  <c r="J111" i="18" s="1"/>
  <c r="G111" i="18"/>
  <c r="H111" i="18"/>
  <c r="A99" i="18"/>
  <c r="C99" i="18"/>
  <c r="D99" i="18"/>
  <c r="J99" i="18" s="1"/>
  <c r="G99" i="18"/>
  <c r="H99" i="18"/>
  <c r="G43" i="18"/>
  <c r="H43" i="18"/>
  <c r="A43" i="18"/>
  <c r="C43" i="18"/>
  <c r="D43" i="18"/>
  <c r="J43" i="18" s="1"/>
  <c r="A110" i="18"/>
  <c r="C110" i="18"/>
  <c r="D110" i="18"/>
  <c r="J110" i="18" s="1"/>
  <c r="G110" i="18"/>
  <c r="H110" i="18"/>
  <c r="C138" i="18"/>
  <c r="D138" i="18"/>
  <c r="J138" i="18" s="1"/>
  <c r="G138" i="18"/>
  <c r="H138" i="18"/>
  <c r="A138" i="18"/>
  <c r="C20" i="18"/>
  <c r="D20" i="18"/>
  <c r="J20" i="18" s="1"/>
  <c r="G20" i="18"/>
  <c r="C17" i="18"/>
  <c r="D17" i="18"/>
  <c r="J17" i="18" s="1"/>
  <c r="C29" i="18"/>
  <c r="D29" i="18"/>
  <c r="J29" i="18" s="1"/>
  <c r="G29" i="18"/>
  <c r="A91" i="18"/>
  <c r="C91" i="18"/>
  <c r="D91" i="18"/>
  <c r="J91" i="18" s="1"/>
  <c r="G91" i="18"/>
  <c r="H91" i="18"/>
  <c r="G131" i="18"/>
  <c r="H131" i="18"/>
  <c r="A131" i="18"/>
  <c r="C131" i="18"/>
  <c r="D131" i="18"/>
  <c r="J131" i="18" s="1"/>
  <c r="A175" i="18"/>
  <c r="C175" i="18"/>
  <c r="D175" i="18"/>
  <c r="J175" i="18" s="1"/>
  <c r="G175" i="18"/>
  <c r="H175" i="18"/>
  <c r="D182" i="18"/>
  <c r="J182" i="18" s="1"/>
  <c r="G182" i="18"/>
  <c r="H182" i="18"/>
  <c r="A182" i="18"/>
  <c r="C182" i="18"/>
  <c r="A185" i="18"/>
  <c r="C185" i="18"/>
  <c r="D185" i="18"/>
  <c r="J185" i="18" s="1"/>
  <c r="G185" i="18"/>
  <c r="H185" i="18"/>
  <c r="A41" i="18"/>
  <c r="C41" i="18"/>
  <c r="D41" i="18"/>
  <c r="J41" i="18" s="1"/>
  <c r="H41" i="18"/>
  <c r="G41" i="18"/>
  <c r="A122" i="18"/>
  <c r="C122" i="18"/>
  <c r="D122" i="18"/>
  <c r="J122" i="18" s="1"/>
  <c r="G122" i="18"/>
  <c r="H122" i="18"/>
  <c r="A75" i="18"/>
  <c r="C75" i="18"/>
  <c r="D75" i="18"/>
  <c r="J75" i="18" s="1"/>
  <c r="G75" i="18"/>
  <c r="H75" i="18"/>
  <c r="G89" i="18"/>
  <c r="H89" i="18"/>
  <c r="A89" i="18"/>
  <c r="C89" i="18"/>
  <c r="D89" i="18"/>
  <c r="J89" i="18" s="1"/>
  <c r="H93" i="18"/>
  <c r="A93" i="18"/>
  <c r="C93" i="18"/>
  <c r="D93" i="18"/>
  <c r="J93" i="18" s="1"/>
  <c r="G93" i="18"/>
  <c r="A94" i="18"/>
  <c r="C94" i="18"/>
  <c r="D94" i="18"/>
  <c r="J94" i="18" s="1"/>
  <c r="G94" i="18"/>
  <c r="H94" i="18"/>
  <c r="D181" i="18"/>
  <c r="J181" i="18" s="1"/>
  <c r="G181" i="18"/>
  <c r="H181" i="18"/>
  <c r="A181" i="18"/>
  <c r="C181" i="18"/>
  <c r="A71" i="18"/>
  <c r="C71" i="18"/>
  <c r="D71" i="18"/>
  <c r="J71" i="18" s="1"/>
  <c r="G71" i="18"/>
  <c r="H71" i="18"/>
  <c r="G152" i="18"/>
  <c r="H152" i="18"/>
  <c r="A152" i="18"/>
  <c r="C152" i="18"/>
  <c r="D152" i="18"/>
  <c r="J152" i="18" s="1"/>
  <c r="G98" i="18"/>
  <c r="H98" i="18"/>
  <c r="A98" i="18"/>
  <c r="C98" i="18"/>
  <c r="D98" i="18"/>
  <c r="J98" i="18" s="1"/>
  <c r="A119" i="18"/>
  <c r="C119" i="18"/>
  <c r="D119" i="18"/>
  <c r="J119" i="18" s="1"/>
  <c r="G119" i="18"/>
  <c r="H119" i="18"/>
  <c r="A79" i="18"/>
  <c r="C79" i="18"/>
  <c r="D79" i="18"/>
  <c r="J79" i="18" s="1"/>
  <c r="G79" i="18"/>
  <c r="H79" i="18"/>
  <c r="G39" i="18"/>
  <c r="H39" i="18"/>
  <c r="D39" i="18"/>
  <c r="J39" i="18" s="1"/>
  <c r="C39" i="18"/>
  <c r="A39" i="18"/>
  <c r="A73" i="18"/>
  <c r="C73" i="18"/>
  <c r="D73" i="18"/>
  <c r="J73" i="18" s="1"/>
  <c r="G73" i="18"/>
  <c r="H73" i="18"/>
  <c r="A178" i="18"/>
  <c r="D178" i="18"/>
  <c r="J178" i="18" s="1"/>
  <c r="G178" i="18"/>
  <c r="H178" i="18"/>
  <c r="C178" i="18"/>
  <c r="D85" i="18"/>
  <c r="J85" i="18" s="1"/>
  <c r="G85" i="18"/>
  <c r="H85" i="18"/>
  <c r="C85" i="18"/>
  <c r="A85" i="18"/>
  <c r="A130" i="18"/>
  <c r="H130" i="18"/>
  <c r="C130" i="18"/>
  <c r="D130" i="18"/>
  <c r="J130" i="18" s="1"/>
  <c r="G130" i="18"/>
  <c r="D48" i="18"/>
  <c r="J48" i="18" s="1"/>
  <c r="G48" i="18"/>
  <c r="H48" i="18"/>
  <c r="A48" i="18"/>
  <c r="C48" i="18"/>
  <c r="D179" i="18"/>
  <c r="J179" i="18" s="1"/>
  <c r="G179" i="18"/>
  <c r="H179" i="18"/>
  <c r="A179" i="18"/>
  <c r="C179" i="18"/>
  <c r="C100" i="18"/>
  <c r="D100" i="18"/>
  <c r="J100" i="18" s="1"/>
  <c r="H100" i="18"/>
  <c r="G100" i="18"/>
  <c r="A100" i="18"/>
  <c r="D159" i="18"/>
  <c r="J159" i="18" s="1"/>
  <c r="G159" i="18"/>
  <c r="H159" i="18"/>
  <c r="A159" i="18"/>
  <c r="C159" i="18"/>
  <c r="G156" i="18"/>
  <c r="C156" i="18"/>
  <c r="H156" i="18"/>
  <c r="A156" i="18"/>
  <c r="D156" i="18"/>
  <c r="J156" i="18" s="1"/>
  <c r="A53" i="18"/>
  <c r="C53" i="18"/>
  <c r="D53" i="18"/>
  <c r="J53" i="18" s="1"/>
  <c r="G53" i="18"/>
  <c r="H53" i="18"/>
  <c r="D60" i="18"/>
  <c r="J60" i="18" s="1"/>
  <c r="G60" i="18"/>
  <c r="H60" i="18"/>
  <c r="A60" i="18"/>
  <c r="C60" i="18"/>
  <c r="G151" i="18"/>
  <c r="H151" i="18"/>
  <c r="A151" i="18"/>
  <c r="C151" i="18"/>
  <c r="D151" i="18"/>
  <c r="J151" i="18" s="1"/>
  <c r="C66" i="18"/>
  <c r="A66" i="18"/>
  <c r="D66" i="18"/>
  <c r="J66" i="18" s="1"/>
  <c r="G66" i="18"/>
  <c r="H66" i="18"/>
  <c r="A186" i="18"/>
  <c r="C186" i="18"/>
  <c r="D186" i="18"/>
  <c r="J186" i="18" s="1"/>
  <c r="H186" i="18"/>
  <c r="G186" i="18"/>
  <c r="H115" i="18"/>
  <c r="A115" i="18"/>
  <c r="C115" i="18"/>
  <c r="D115" i="18"/>
  <c r="J115" i="18" s="1"/>
  <c r="G115" i="18"/>
  <c r="H52" i="18"/>
  <c r="A52" i="18"/>
  <c r="C52" i="18"/>
  <c r="D52" i="18"/>
  <c r="J52" i="18" s="1"/>
  <c r="G52" i="18"/>
  <c r="A82" i="18"/>
  <c r="C82" i="18"/>
  <c r="D82" i="18"/>
  <c r="J82" i="18" s="1"/>
  <c r="G82" i="18"/>
  <c r="H82" i="18"/>
  <c r="A142" i="18"/>
  <c r="C142" i="18"/>
  <c r="D142" i="18"/>
  <c r="J142" i="18" s="1"/>
  <c r="G142" i="18"/>
  <c r="H142" i="18"/>
  <c r="D37" i="17"/>
  <c r="C10" i="18"/>
  <c r="T2" i="17"/>
  <c r="E2" i="17" s="1"/>
  <c r="F2" i="17" s="1"/>
  <c r="V42" i="17"/>
  <c r="W42" i="17" s="1"/>
  <c r="V28" i="17"/>
  <c r="W28" i="17" s="1"/>
  <c r="V22" i="17"/>
  <c r="W22" i="17" s="1"/>
  <c r="V27" i="17"/>
  <c r="W27" i="17" s="1"/>
  <c r="V35" i="17"/>
  <c r="W35" i="17" s="1"/>
  <c r="V37" i="17"/>
  <c r="W37" i="17" s="1"/>
  <c r="V23" i="17"/>
  <c r="W23" i="17" s="1"/>
  <c r="F3" i="15"/>
  <c r="C58" i="17"/>
  <c r="E58" i="17" s="1"/>
  <c r="C63" i="17"/>
  <c r="E63" i="17" s="1"/>
  <c r="F63" i="17" s="1"/>
  <c r="C60" i="17"/>
  <c r="E60" i="17" s="1"/>
  <c r="F60" i="17" s="1"/>
  <c r="C57" i="17"/>
  <c r="E57" i="17" s="1"/>
  <c r="F57" i="17" s="1"/>
  <c r="C77" i="17"/>
  <c r="E77" i="17" s="1"/>
  <c r="C52" i="17"/>
  <c r="E52" i="17" s="1"/>
  <c r="F52" i="17" s="1"/>
  <c r="C71" i="17"/>
  <c r="E71" i="17" s="1"/>
  <c r="C64" i="17"/>
  <c r="E64" i="17" s="1"/>
  <c r="C47" i="17"/>
  <c r="E47" i="17" s="1"/>
  <c r="F47" i="17" s="1"/>
  <c r="H54" i="17" l="1"/>
  <c r="O54" i="17"/>
  <c r="N54" i="17"/>
  <c r="I54" i="17"/>
  <c r="R54" i="17"/>
  <c r="D54" i="17"/>
  <c r="G48" i="17"/>
  <c r="F48" i="17"/>
  <c r="G51" i="17"/>
  <c r="F51" i="17"/>
  <c r="D58" i="17"/>
  <c r="F58" i="17"/>
  <c r="G62" i="17"/>
  <c r="F62" i="17"/>
  <c r="G64" i="17"/>
  <c r="F64" i="17"/>
  <c r="G54" i="17"/>
  <c r="F54" i="17"/>
  <c r="G71" i="17"/>
  <c r="F71" i="17"/>
  <c r="G43" i="17"/>
  <c r="F43" i="17"/>
  <c r="D77" i="17"/>
  <c r="F77" i="17"/>
  <c r="G38" i="17"/>
  <c r="F38" i="17"/>
  <c r="G68" i="17"/>
  <c r="F68" i="17"/>
  <c r="H51" i="17"/>
  <c r="I48" i="17"/>
  <c r="O51" i="17"/>
  <c r="Q51" i="17"/>
  <c r="D51" i="17"/>
  <c r="N51" i="17"/>
  <c r="I51" i="17"/>
  <c r="D62" i="17"/>
  <c r="O62" i="17"/>
  <c r="I62" i="17"/>
  <c r="N62" i="17"/>
  <c r="Q62" i="17"/>
  <c r="N48" i="17"/>
  <c r="D48" i="17"/>
  <c r="O48" i="17"/>
  <c r="R48" i="17"/>
  <c r="Q48" i="17"/>
  <c r="G2" i="17"/>
  <c r="O38" i="17"/>
  <c r="I68" i="17"/>
  <c r="Q68" i="17"/>
  <c r="Q38" i="17"/>
  <c r="N38" i="17"/>
  <c r="D68" i="17"/>
  <c r="I38" i="17"/>
  <c r="H68" i="17"/>
  <c r="D38" i="17"/>
  <c r="R38" i="17"/>
  <c r="O68" i="17"/>
  <c r="D43" i="17"/>
  <c r="N43" i="17"/>
  <c r="Q43" i="17"/>
  <c r="I43" i="17"/>
  <c r="H43" i="17"/>
  <c r="R43" i="17"/>
  <c r="R62" i="17"/>
  <c r="N68" i="17"/>
  <c r="D64" i="17"/>
  <c r="N71" i="17"/>
  <c r="N64" i="17"/>
  <c r="G52" i="17"/>
  <c r="R52" i="17"/>
  <c r="N52" i="17"/>
  <c r="Q52" i="17"/>
  <c r="O52" i="17"/>
  <c r="H52" i="17"/>
  <c r="I52" i="17"/>
  <c r="I71" i="17"/>
  <c r="H64" i="17"/>
  <c r="G77" i="17"/>
  <c r="O77" i="17"/>
  <c r="H77" i="17"/>
  <c r="N77" i="17"/>
  <c r="Q77" i="17"/>
  <c r="R77" i="17"/>
  <c r="I77" i="17"/>
  <c r="Q71" i="17"/>
  <c r="O64" i="17"/>
  <c r="G57" i="17"/>
  <c r="Q57" i="17"/>
  <c r="N57" i="17"/>
  <c r="O57" i="17"/>
  <c r="R57" i="17"/>
  <c r="I57" i="17"/>
  <c r="R71" i="17"/>
  <c r="I64" i="17"/>
  <c r="G60" i="17"/>
  <c r="I60" i="17"/>
  <c r="Q60" i="17"/>
  <c r="O60" i="17"/>
  <c r="H60" i="17"/>
  <c r="R60" i="17"/>
  <c r="N60" i="17"/>
  <c r="D60" i="17"/>
  <c r="Q64" i="17"/>
  <c r="G63" i="17"/>
  <c r="O63" i="17"/>
  <c r="N63" i="17"/>
  <c r="R63" i="17"/>
  <c r="Q63" i="17"/>
  <c r="H63" i="17"/>
  <c r="I63" i="17"/>
  <c r="D57" i="17"/>
  <c r="R64" i="17"/>
  <c r="G47" i="17"/>
  <c r="N47" i="17"/>
  <c r="O47" i="17"/>
  <c r="R47" i="17"/>
  <c r="I47" i="17"/>
  <c r="Q47" i="17"/>
  <c r="G58" i="17"/>
  <c r="I58" i="17"/>
  <c r="N58" i="17"/>
  <c r="Q58" i="17"/>
  <c r="R58" i="17"/>
  <c r="O58" i="17"/>
  <c r="H58" i="17"/>
  <c r="D71" i="17"/>
  <c r="D63" i="17"/>
  <c r="D47" i="17"/>
  <c r="D52" i="17"/>
  <c r="H71" i="17"/>
  <c r="O71" i="17"/>
  <c r="D35" i="17"/>
  <c r="BN15" i="15"/>
  <c r="Q2" i="17"/>
  <c r="R2" i="17"/>
  <c r="M22" i="17"/>
  <c r="L22" i="17"/>
  <c r="M27" i="17"/>
  <c r="L27" i="17"/>
  <c r="M28" i="17"/>
  <c r="L28" i="17"/>
  <c r="M42" i="17"/>
  <c r="L42" i="17"/>
  <c r="M23" i="17"/>
  <c r="L23" i="17"/>
  <c r="M37" i="17"/>
  <c r="L37" i="17"/>
  <c r="M35" i="17"/>
  <c r="L35" i="17"/>
  <c r="N2" i="17"/>
  <c r="D31" i="17"/>
  <c r="D44" i="17"/>
  <c r="D34" i="17"/>
  <c r="D39" i="17"/>
  <c r="D36" i="17"/>
  <c r="D46" i="17"/>
  <c r="D53" i="17"/>
  <c r="D50" i="17"/>
  <c r="D32" i="17"/>
  <c r="D41" i="17"/>
  <c r="D29" i="17"/>
  <c r="D59" i="17"/>
  <c r="D30" i="17"/>
  <c r="D33" i="17"/>
  <c r="D45" i="17"/>
  <c r="D40" i="17"/>
  <c r="V45" i="17"/>
  <c r="W45" i="17" s="1"/>
  <c r="V33" i="17"/>
  <c r="W33" i="17" s="1"/>
  <c r="V11" i="17"/>
  <c r="W11" i="17" s="1"/>
  <c r="V32" i="17"/>
  <c r="W32" i="17" s="1"/>
  <c r="D25" i="17"/>
  <c r="C9" i="18"/>
  <c r="V3" i="17"/>
  <c r="W3" i="17" s="1"/>
  <c r="V29" i="17"/>
  <c r="W29" i="17" s="1"/>
  <c r="V7" i="17"/>
  <c r="W7" i="17" s="1"/>
  <c r="V34" i="17"/>
  <c r="W34" i="17" s="1"/>
  <c r="V8" i="17"/>
  <c r="W8" i="17" s="1"/>
  <c r="V18" i="17"/>
  <c r="W18" i="17" s="1"/>
  <c r="V10" i="17"/>
  <c r="W10" i="17" s="1"/>
  <c r="V6" i="17"/>
  <c r="W6" i="17" s="1"/>
  <c r="O2" i="17"/>
  <c r="V2" i="17"/>
  <c r="V21" i="17"/>
  <c r="W21" i="17" s="1"/>
  <c r="V46" i="17"/>
  <c r="W46" i="17" s="1"/>
  <c r="V44" i="17"/>
  <c r="W44" i="17" s="1"/>
  <c r="V59" i="17"/>
  <c r="W59" i="17" s="1"/>
  <c r="V53" i="17"/>
  <c r="W53" i="17" s="1"/>
  <c r="V24" i="17"/>
  <c r="W24" i="17" s="1"/>
  <c r="V12" i="17"/>
  <c r="W12" i="17" s="1"/>
  <c r="V50" i="17"/>
  <c r="W50" i="17" s="1"/>
  <c r="V15" i="17"/>
  <c r="W15" i="17" s="1"/>
  <c r="V30" i="17"/>
  <c r="W30" i="17" s="1"/>
  <c r="V41" i="17"/>
  <c r="W41" i="17" s="1"/>
  <c r="V5" i="17"/>
  <c r="W5" i="17" s="1"/>
  <c r="V17" i="17"/>
  <c r="W17" i="17" s="1"/>
  <c r="V25" i="17"/>
  <c r="W25" i="17" s="1"/>
  <c r="V14" i="17"/>
  <c r="W14" i="17" s="1"/>
  <c r="V4" i="17"/>
  <c r="W4" i="17" s="1"/>
  <c r="V26" i="17"/>
  <c r="W26" i="17" s="1"/>
  <c r="V13" i="17"/>
  <c r="W13" i="17" s="1"/>
  <c r="V16" i="17"/>
  <c r="W16" i="17" s="1"/>
  <c r="V39" i="17"/>
  <c r="W39" i="17" s="1"/>
  <c r="V19" i="17"/>
  <c r="W19" i="17" s="1"/>
  <c r="V31" i="17"/>
  <c r="W31" i="17" s="1"/>
  <c r="V40" i="17"/>
  <c r="W40" i="17" s="1"/>
  <c r="V9" i="17"/>
  <c r="W9" i="17" s="1"/>
  <c r="V20" i="17"/>
  <c r="W20" i="17" s="1"/>
  <c r="V36" i="17"/>
  <c r="W36" i="17" s="1"/>
  <c r="V48" i="17"/>
  <c r="W48" i="17" s="1"/>
  <c r="V62" i="17"/>
  <c r="W62" i="17" s="1"/>
  <c r="V49" i="17"/>
  <c r="W49" i="17" s="1"/>
  <c r="V38" i="17"/>
  <c r="W38" i="17" s="1"/>
  <c r="V43" i="17"/>
  <c r="W43" i="17" s="1"/>
  <c r="V51" i="17"/>
  <c r="W51" i="17" s="1"/>
  <c r="V55" i="17"/>
  <c r="W55" i="17" s="1"/>
  <c r="V68" i="17"/>
  <c r="W68" i="17" s="1"/>
  <c r="V54" i="17"/>
  <c r="W54" i="17" s="1"/>
  <c r="C67" i="17"/>
  <c r="E67" i="17" s="1"/>
  <c r="F67" i="17" s="1"/>
  <c r="C72" i="17"/>
  <c r="E72" i="17" s="1"/>
  <c r="F72" i="17" s="1"/>
  <c r="C73" i="17"/>
  <c r="E73" i="17" s="1"/>
  <c r="F73" i="17" s="1"/>
  <c r="C86" i="17"/>
  <c r="E86" i="17" s="1"/>
  <c r="F86" i="17" s="1"/>
  <c r="C80" i="17"/>
  <c r="E80" i="17" s="1"/>
  <c r="F80" i="17" s="1"/>
  <c r="C56" i="17"/>
  <c r="E56" i="17" s="1"/>
  <c r="F56" i="17" s="1"/>
  <c r="C61" i="17"/>
  <c r="E61" i="17" s="1"/>
  <c r="F61" i="17" s="1"/>
  <c r="C66" i="17"/>
  <c r="E66" i="17" s="1"/>
  <c r="F66" i="17" s="1"/>
  <c r="C69" i="17"/>
  <c r="E69" i="17" s="1"/>
  <c r="F69" i="17" s="1"/>
  <c r="AB14" i="15"/>
  <c r="AC14" i="15"/>
  <c r="AD14" i="15"/>
  <c r="AE14" i="15"/>
  <c r="AF14" i="15"/>
  <c r="AB15" i="15"/>
  <c r="AC15" i="15"/>
  <c r="AD15" i="15"/>
  <c r="AE15" i="15"/>
  <c r="AF15" i="15"/>
  <c r="AB16" i="15"/>
  <c r="AC16" i="15"/>
  <c r="AD16" i="15"/>
  <c r="AE16" i="15"/>
  <c r="AF16" i="15"/>
  <c r="Y17" i="15"/>
  <c r="Z17" i="15"/>
  <c r="AA17" i="15"/>
  <c r="AB17" i="15"/>
  <c r="AC17" i="15"/>
  <c r="AD17" i="15"/>
  <c r="AE17" i="15"/>
  <c r="AF17" i="15"/>
  <c r="Y18" i="15"/>
  <c r="Z18" i="15"/>
  <c r="AA18" i="15"/>
  <c r="AB18" i="15"/>
  <c r="AC18" i="15"/>
  <c r="AD18" i="15"/>
  <c r="AE18" i="15"/>
  <c r="AF18" i="15"/>
  <c r="AB19" i="15"/>
  <c r="AC19" i="15"/>
  <c r="AD19" i="15"/>
  <c r="AE19" i="15"/>
  <c r="AF19" i="15"/>
  <c r="X20" i="15"/>
  <c r="Y20" i="15"/>
  <c r="Z20" i="15"/>
  <c r="AA20" i="15"/>
  <c r="AB20" i="15"/>
  <c r="AC20" i="15"/>
  <c r="AD20" i="15"/>
  <c r="AE20" i="15"/>
  <c r="AF20" i="15"/>
  <c r="X21" i="15"/>
  <c r="Y21" i="15"/>
  <c r="Z21" i="15"/>
  <c r="AA21" i="15"/>
  <c r="AB21" i="15"/>
  <c r="AC21" i="15"/>
  <c r="AD21" i="15"/>
  <c r="AE21" i="15"/>
  <c r="AF21" i="15"/>
  <c r="Y22" i="15"/>
  <c r="Z22" i="15"/>
  <c r="AA22" i="15"/>
  <c r="AB22" i="15"/>
  <c r="AC22" i="15"/>
  <c r="AD22" i="15"/>
  <c r="AE22" i="15"/>
  <c r="AF22" i="15"/>
  <c r="X23" i="15"/>
  <c r="Y23" i="15"/>
  <c r="Z23" i="15"/>
  <c r="AA23" i="15"/>
  <c r="AB23" i="15"/>
  <c r="AC23" i="15"/>
  <c r="AD23" i="15"/>
  <c r="AE23" i="15"/>
  <c r="AF23" i="15"/>
  <c r="X24" i="15"/>
  <c r="Y24" i="15"/>
  <c r="Z24" i="15"/>
  <c r="AA24" i="15"/>
  <c r="AB24" i="15"/>
  <c r="AC24" i="15"/>
  <c r="AD24" i="15"/>
  <c r="AE24" i="15"/>
  <c r="AF24" i="15"/>
  <c r="X25" i="15"/>
  <c r="Y25" i="15"/>
  <c r="Z25" i="15"/>
  <c r="AA25" i="15"/>
  <c r="AB25" i="15"/>
  <c r="AC25" i="15"/>
  <c r="AD25" i="15"/>
  <c r="AE25" i="15"/>
  <c r="AF25" i="15"/>
  <c r="X26" i="15"/>
  <c r="Y26" i="15"/>
  <c r="Z26" i="15"/>
  <c r="AA26" i="15"/>
  <c r="AB26" i="15"/>
  <c r="AC26" i="15"/>
  <c r="AD26" i="15"/>
  <c r="AE26" i="15"/>
  <c r="AF26" i="15"/>
  <c r="X27" i="15"/>
  <c r="Y27" i="15"/>
  <c r="Z27" i="15"/>
  <c r="AA27" i="15"/>
  <c r="AB27" i="15"/>
  <c r="AC27" i="15"/>
  <c r="AD27" i="15"/>
  <c r="AE27" i="15"/>
  <c r="AF27" i="15"/>
  <c r="X28" i="15"/>
  <c r="Y28" i="15"/>
  <c r="Z28" i="15"/>
  <c r="AA28" i="15"/>
  <c r="AB28" i="15"/>
  <c r="AC28" i="15"/>
  <c r="AD28" i="15"/>
  <c r="AE28" i="15"/>
  <c r="AF28" i="15"/>
  <c r="X29" i="15"/>
  <c r="Y29" i="15"/>
  <c r="Z29" i="15"/>
  <c r="AA29" i="15"/>
  <c r="AB29" i="15"/>
  <c r="AC29" i="15"/>
  <c r="AD29" i="15"/>
  <c r="AE29" i="15"/>
  <c r="AF29" i="15"/>
  <c r="X30" i="15"/>
  <c r="Y30" i="15"/>
  <c r="Z30" i="15"/>
  <c r="AA30" i="15"/>
  <c r="AB30" i="15"/>
  <c r="AC30" i="15"/>
  <c r="AD30" i="15"/>
  <c r="AE30" i="15"/>
  <c r="AF30" i="15"/>
  <c r="X31" i="15"/>
  <c r="Y31" i="15"/>
  <c r="Z31" i="15"/>
  <c r="AA31" i="15"/>
  <c r="AB31" i="15"/>
  <c r="AC31" i="15"/>
  <c r="AD31" i="15"/>
  <c r="AE31" i="15"/>
  <c r="AF31" i="15"/>
  <c r="X32" i="15"/>
  <c r="Y32" i="15"/>
  <c r="Z32" i="15"/>
  <c r="AA32" i="15"/>
  <c r="AB32" i="15"/>
  <c r="AC32" i="15"/>
  <c r="AD32" i="15"/>
  <c r="AE32" i="15"/>
  <c r="AF32" i="15"/>
  <c r="X33" i="15"/>
  <c r="Y33" i="15"/>
  <c r="Z33" i="15"/>
  <c r="AA33" i="15"/>
  <c r="AB33" i="15"/>
  <c r="AC33" i="15"/>
  <c r="AD33" i="15"/>
  <c r="AE33" i="15"/>
  <c r="AF33" i="15"/>
  <c r="X34" i="15"/>
  <c r="Y34" i="15"/>
  <c r="Z34" i="15"/>
  <c r="AA34" i="15"/>
  <c r="AB34" i="15"/>
  <c r="AC34" i="15"/>
  <c r="AD34" i="15"/>
  <c r="AE34" i="15"/>
  <c r="AF34" i="15"/>
  <c r="X35" i="15"/>
  <c r="Y35" i="15"/>
  <c r="Z35" i="15"/>
  <c r="AA35" i="15"/>
  <c r="AB35" i="15"/>
  <c r="AC35" i="15"/>
  <c r="AD35" i="15"/>
  <c r="AE35" i="15"/>
  <c r="AF35" i="15"/>
  <c r="X36" i="15"/>
  <c r="Y36" i="15"/>
  <c r="Z36" i="15"/>
  <c r="AA36" i="15"/>
  <c r="AB36" i="15"/>
  <c r="AC36" i="15"/>
  <c r="AD36" i="15"/>
  <c r="AE36" i="15"/>
  <c r="AF36" i="15"/>
  <c r="X37" i="15"/>
  <c r="Y37" i="15"/>
  <c r="Z37" i="15"/>
  <c r="AA37" i="15"/>
  <c r="AB37" i="15"/>
  <c r="AC37" i="15"/>
  <c r="AD37" i="15"/>
  <c r="AE37" i="15"/>
  <c r="AF37" i="15"/>
  <c r="AA7" i="15"/>
  <c r="H14" i="17" s="1"/>
  <c r="AB7" i="15"/>
  <c r="H15" i="17" s="1"/>
  <c r="AC7" i="15"/>
  <c r="H16" i="17" s="1"/>
  <c r="AD7" i="15"/>
  <c r="H17" i="17" s="1"/>
  <c r="AE7" i="15"/>
  <c r="H18" i="17" s="1"/>
  <c r="AB8" i="15"/>
  <c r="AC8" i="15"/>
  <c r="AD8" i="15"/>
  <c r="AE8" i="15"/>
  <c r="AB9" i="15"/>
  <c r="H33" i="17" s="1"/>
  <c r="AC9" i="15"/>
  <c r="H34" i="17" s="1"/>
  <c r="AD9" i="15"/>
  <c r="H35" i="17" s="1"/>
  <c r="AE9" i="15"/>
  <c r="H36" i="17" s="1"/>
  <c r="AB10" i="15"/>
  <c r="AD10" i="15"/>
  <c r="AB13" i="15"/>
  <c r="AC13" i="15"/>
  <c r="AD13" i="15"/>
  <c r="AE13" i="15"/>
  <c r="AF13" i="15"/>
  <c r="F9" i="9"/>
  <c r="X18" i="15" s="1"/>
  <c r="F11" i="9"/>
  <c r="X15" i="15" s="1"/>
  <c r="F12" i="9"/>
  <c r="AA19" i="15" s="1"/>
  <c r="F13" i="9"/>
  <c r="AF7" i="15" s="1"/>
  <c r="H19" i="17" s="1"/>
  <c r="F14" i="9"/>
  <c r="AA15" i="15" s="1"/>
  <c r="F15" i="9"/>
  <c r="Z15" i="15" s="1"/>
  <c r="F610" i="9"/>
  <c r="F611" i="9"/>
  <c r="F612"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W37" i="15"/>
  <c r="W36" i="15"/>
  <c r="W35" i="15"/>
  <c r="W34" i="15"/>
  <c r="W33" i="15"/>
  <c r="W32" i="15"/>
  <c r="W31" i="15"/>
  <c r="W30" i="15"/>
  <c r="W29" i="15"/>
  <c r="W28" i="15"/>
  <c r="W27" i="15"/>
  <c r="W26" i="15"/>
  <c r="W25" i="15"/>
  <c r="W24" i="15"/>
  <c r="W23" i="15"/>
  <c r="W22" i="15"/>
  <c r="W21" i="15"/>
  <c r="W20" i="15"/>
  <c r="W19" i="15"/>
  <c r="W15" i="15"/>
  <c r="W16" i="15"/>
  <c r="W17" i="15"/>
  <c r="W18" i="15"/>
  <c r="W7" i="15"/>
  <c r="W8" i="15"/>
  <c r="W9" i="15"/>
  <c r="W10" i="15"/>
  <c r="W11" i="15"/>
  <c r="W12" i="15"/>
  <c r="W13" i="15"/>
  <c r="W14" i="15"/>
  <c r="W6" i="15"/>
  <c r="F6" i="9"/>
  <c r="X22" i="15" s="1"/>
  <c r="I22" i="17" l="1"/>
  <c r="I23" i="17"/>
  <c r="I28" i="17"/>
  <c r="G86" i="17"/>
  <c r="R86" i="17"/>
  <c r="I86" i="17"/>
  <c r="O86" i="17"/>
  <c r="N86" i="17"/>
  <c r="Q86" i="17"/>
  <c r="H86" i="17"/>
  <c r="D86" i="17"/>
  <c r="G80" i="17"/>
  <c r="O80" i="17"/>
  <c r="N80" i="17"/>
  <c r="H80" i="17"/>
  <c r="I80" i="17"/>
  <c r="R80" i="17"/>
  <c r="Q80" i="17"/>
  <c r="D80" i="17"/>
  <c r="G73" i="17"/>
  <c r="R73" i="17"/>
  <c r="I73" i="17"/>
  <c r="N73" i="17"/>
  <c r="O73" i="17"/>
  <c r="H73" i="17"/>
  <c r="Q73" i="17"/>
  <c r="D73" i="17"/>
  <c r="G72" i="17"/>
  <c r="O72" i="17"/>
  <c r="H72" i="17"/>
  <c r="R72" i="17"/>
  <c r="I72" i="17"/>
  <c r="Q72" i="17"/>
  <c r="N72" i="17"/>
  <c r="D72" i="17"/>
  <c r="G69" i="17"/>
  <c r="N69" i="17"/>
  <c r="O69" i="17"/>
  <c r="H69" i="17"/>
  <c r="R69" i="17"/>
  <c r="Q69" i="17"/>
  <c r="I69" i="17"/>
  <c r="D69" i="17"/>
  <c r="G67" i="17"/>
  <c r="H67" i="17"/>
  <c r="R67" i="17"/>
  <c r="Q67" i="17"/>
  <c r="I67" i="17"/>
  <c r="N67" i="17"/>
  <c r="O67" i="17"/>
  <c r="D67" i="17"/>
  <c r="G66" i="17"/>
  <c r="N66" i="17"/>
  <c r="Q66" i="17"/>
  <c r="R66" i="17"/>
  <c r="O66" i="17"/>
  <c r="I66" i="17"/>
  <c r="D66" i="17"/>
  <c r="G61" i="17"/>
  <c r="N61" i="17"/>
  <c r="O61" i="17"/>
  <c r="I61" i="17"/>
  <c r="Q61" i="17"/>
  <c r="R61" i="17"/>
  <c r="D61" i="17"/>
  <c r="G56" i="17"/>
  <c r="I56" i="17"/>
  <c r="Q56" i="17"/>
  <c r="O56" i="17"/>
  <c r="N56" i="17"/>
  <c r="R56" i="17"/>
  <c r="D56" i="17"/>
  <c r="I3" i="17"/>
  <c r="I10" i="17"/>
  <c r="I5" i="17"/>
  <c r="I4" i="17"/>
  <c r="I20" i="17"/>
  <c r="I21" i="17"/>
  <c r="I29" i="17"/>
  <c r="I30" i="17"/>
  <c r="I14" i="17"/>
  <c r="I12" i="17"/>
  <c r="I19" i="17"/>
  <c r="I11" i="17"/>
  <c r="I13" i="17"/>
  <c r="D26" i="17"/>
  <c r="D24" i="17"/>
  <c r="P22" i="17"/>
  <c r="P24" i="17"/>
  <c r="P23" i="17"/>
  <c r="P28" i="17"/>
  <c r="P25" i="17"/>
  <c r="P27" i="17"/>
  <c r="P26" i="17"/>
  <c r="D21" i="17"/>
  <c r="D27" i="17"/>
  <c r="BN16" i="15"/>
  <c r="I2" i="17"/>
  <c r="M32" i="17"/>
  <c r="L32" i="17"/>
  <c r="M68" i="17"/>
  <c r="L68" i="17"/>
  <c r="M36" i="17"/>
  <c r="L36" i="17"/>
  <c r="M13" i="17"/>
  <c r="L13" i="17"/>
  <c r="M30" i="17"/>
  <c r="L30" i="17"/>
  <c r="L46" i="17"/>
  <c r="M46" i="17"/>
  <c r="M8" i="17"/>
  <c r="L8" i="17"/>
  <c r="M11" i="17"/>
  <c r="L11" i="17"/>
  <c r="M18" i="17"/>
  <c r="L18" i="17"/>
  <c r="M55" i="17"/>
  <c r="L55" i="17"/>
  <c r="M20" i="17"/>
  <c r="L20" i="17"/>
  <c r="M26" i="17"/>
  <c r="L26" i="17"/>
  <c r="M15" i="17"/>
  <c r="L15" i="17"/>
  <c r="M21" i="17"/>
  <c r="P20" i="17" s="1"/>
  <c r="L21" i="17"/>
  <c r="M34" i="17"/>
  <c r="L34" i="17"/>
  <c r="M33" i="17"/>
  <c r="L33" i="17"/>
  <c r="M54" i="17"/>
  <c r="L54" i="17"/>
  <c r="M51" i="17"/>
  <c r="L51" i="17"/>
  <c r="M9" i="17"/>
  <c r="L9" i="17"/>
  <c r="M4" i="17"/>
  <c r="L4" i="17"/>
  <c r="L50" i="17"/>
  <c r="M50" i="17"/>
  <c r="M7" i="17"/>
  <c r="L7" i="17"/>
  <c r="L45" i="17"/>
  <c r="M45" i="17"/>
  <c r="L48" i="17"/>
  <c r="M48" i="17"/>
  <c r="M43" i="17"/>
  <c r="L43" i="17"/>
  <c r="M40" i="17"/>
  <c r="L40" i="17"/>
  <c r="M14" i="17"/>
  <c r="L14" i="17"/>
  <c r="M12" i="17"/>
  <c r="L12" i="17"/>
  <c r="M29" i="17"/>
  <c r="L29" i="17"/>
  <c r="M44" i="17"/>
  <c r="L44" i="17"/>
  <c r="M38" i="17"/>
  <c r="L38" i="17"/>
  <c r="M31" i="17"/>
  <c r="L31" i="17"/>
  <c r="M25" i="17"/>
  <c r="L25" i="17"/>
  <c r="M24" i="17"/>
  <c r="L24" i="17"/>
  <c r="M3" i="17"/>
  <c r="L3" i="17"/>
  <c r="M41" i="17"/>
  <c r="L41" i="17"/>
  <c r="L49" i="17"/>
  <c r="M49" i="17"/>
  <c r="M19" i="17"/>
  <c r="L19" i="17"/>
  <c r="M17" i="17"/>
  <c r="L17" i="17"/>
  <c r="M53" i="17"/>
  <c r="L53" i="17"/>
  <c r="M6" i="17"/>
  <c r="L6" i="17"/>
  <c r="M16" i="17"/>
  <c r="L16" i="17"/>
  <c r="M62" i="17"/>
  <c r="L62" i="17"/>
  <c r="M39" i="17"/>
  <c r="L39" i="17"/>
  <c r="M5" i="17"/>
  <c r="L5" i="17"/>
  <c r="M59" i="17"/>
  <c r="L59" i="17"/>
  <c r="M10" i="17"/>
  <c r="L10" i="17"/>
  <c r="W2" i="17"/>
  <c r="M2" i="17" s="1"/>
  <c r="AH18" i="15"/>
  <c r="AH22" i="15"/>
  <c r="AH15" i="15"/>
  <c r="AG8" i="15"/>
  <c r="BK8" i="15"/>
  <c r="G8" i="18"/>
  <c r="AG22" i="15"/>
  <c r="G22" i="18"/>
  <c r="BK22" i="15"/>
  <c r="AG34" i="15"/>
  <c r="BK34" i="15"/>
  <c r="AG18" i="15"/>
  <c r="BK18" i="15"/>
  <c r="G18" i="18"/>
  <c r="AG19" i="15"/>
  <c r="BK19" i="15"/>
  <c r="G19" i="18"/>
  <c r="AG31" i="15"/>
  <c r="BK31" i="15"/>
  <c r="AL37" i="15"/>
  <c r="AM36" i="15"/>
  <c r="AN35" i="15"/>
  <c r="AO34" i="15"/>
  <c r="AP33" i="15"/>
  <c r="AZ33" i="15" s="1"/>
  <c r="AH33" i="15"/>
  <c r="AI32" i="15"/>
  <c r="AJ31" i="15"/>
  <c r="AK30" i="15"/>
  <c r="AL29" i="15"/>
  <c r="AM28" i="15"/>
  <c r="AN27" i="15"/>
  <c r="AO26" i="15"/>
  <c r="AP25" i="15"/>
  <c r="AZ25" i="15" s="1"/>
  <c r="AH25" i="15"/>
  <c r="AI24" i="15"/>
  <c r="AJ23" i="15"/>
  <c r="AK22" i="15"/>
  <c r="AL21" i="15"/>
  <c r="AM20" i="15"/>
  <c r="AO18" i="15"/>
  <c r="X17" i="15"/>
  <c r="AM17" i="15" s="1"/>
  <c r="X16" i="15"/>
  <c r="Y15" i="15"/>
  <c r="AG14" i="15"/>
  <c r="G14" i="18"/>
  <c r="BK14" i="15"/>
  <c r="AG23" i="15"/>
  <c r="BK23" i="15"/>
  <c r="AG27" i="15"/>
  <c r="BK27" i="15"/>
  <c r="AG35" i="15"/>
  <c r="BK35" i="15"/>
  <c r="AG13" i="15"/>
  <c r="BK13" i="15"/>
  <c r="G13" i="18"/>
  <c r="AG17" i="15"/>
  <c r="BK17" i="15"/>
  <c r="G17" i="18"/>
  <c r="AK37" i="15"/>
  <c r="AL36" i="15"/>
  <c r="AM35" i="15"/>
  <c r="AN34" i="15"/>
  <c r="AO33" i="15"/>
  <c r="AP32" i="15"/>
  <c r="AZ32" i="15" s="1"/>
  <c r="AH32" i="15"/>
  <c r="AI31" i="15"/>
  <c r="AJ30" i="15"/>
  <c r="AK29" i="15"/>
  <c r="AL28" i="15"/>
  <c r="AM27" i="15"/>
  <c r="AN26" i="15"/>
  <c r="AO25" i="15"/>
  <c r="AP24" i="15"/>
  <c r="AZ24" i="15" s="1"/>
  <c r="AH24" i="15"/>
  <c r="AI23" i="15"/>
  <c r="AJ22" i="15"/>
  <c r="AK21" i="15"/>
  <c r="AL20" i="15"/>
  <c r="AN18" i="15"/>
  <c r="Y14" i="15"/>
  <c r="AG15" i="15"/>
  <c r="G15" i="18"/>
  <c r="BK15" i="15"/>
  <c r="AG12" i="15"/>
  <c r="BK12" i="15"/>
  <c r="G12" i="18"/>
  <c r="AG16" i="15"/>
  <c r="BK16" i="15"/>
  <c r="G16" i="18"/>
  <c r="AG20" i="15"/>
  <c r="BK20" i="15"/>
  <c r="AG24" i="15"/>
  <c r="BK24" i="15"/>
  <c r="AG28" i="15"/>
  <c r="BK28" i="15"/>
  <c r="AG32" i="15"/>
  <c r="BK32" i="15"/>
  <c r="AG36" i="15"/>
  <c r="BK36" i="15"/>
  <c r="AJ37" i="15"/>
  <c r="AK36" i="15"/>
  <c r="AL35" i="15"/>
  <c r="AM34" i="15"/>
  <c r="AN33" i="15"/>
  <c r="AO32" i="15"/>
  <c r="AP31" i="15"/>
  <c r="AZ31" i="15" s="1"/>
  <c r="AH31" i="15"/>
  <c r="AI30" i="15"/>
  <c r="AJ29" i="15"/>
  <c r="AK28" i="15"/>
  <c r="AL27" i="15"/>
  <c r="AM26" i="15"/>
  <c r="AN25" i="15"/>
  <c r="AO24" i="15"/>
  <c r="AP23" i="15"/>
  <c r="AZ23" i="15" s="1"/>
  <c r="AH23" i="15"/>
  <c r="AI22" i="15"/>
  <c r="AJ21" i="15"/>
  <c r="AK20" i="15"/>
  <c r="AM18" i="15"/>
  <c r="AO15" i="15"/>
  <c r="X14" i="15"/>
  <c r="AI37" i="15"/>
  <c r="AJ36" i="15"/>
  <c r="AK35" i="15"/>
  <c r="AL34" i="15"/>
  <c r="AM33" i="15"/>
  <c r="AN32" i="15"/>
  <c r="AO31" i="15"/>
  <c r="AP30" i="15"/>
  <c r="AZ30" i="15" s="1"/>
  <c r="AH30" i="15"/>
  <c r="AI29" i="15"/>
  <c r="AJ28" i="15"/>
  <c r="AK27" i="15"/>
  <c r="AL26" i="15"/>
  <c r="AM25" i="15"/>
  <c r="AN24" i="15"/>
  <c r="AO23" i="15"/>
  <c r="AP22" i="15"/>
  <c r="AZ22" i="15" s="1"/>
  <c r="AI21" i="15"/>
  <c r="AJ20" i="15"/>
  <c r="AL18" i="15"/>
  <c r="AN15" i="15"/>
  <c r="AG21" i="15"/>
  <c r="BK21" i="15"/>
  <c r="AG29" i="15"/>
  <c r="BK29" i="15"/>
  <c r="AG33" i="15"/>
  <c r="BK33" i="15"/>
  <c r="AP37" i="15"/>
  <c r="AZ37" i="15" s="1"/>
  <c r="AH37" i="15"/>
  <c r="AI36" i="15"/>
  <c r="AJ35" i="15"/>
  <c r="AK34" i="15"/>
  <c r="AL33" i="15"/>
  <c r="AM32" i="15"/>
  <c r="AN31" i="15"/>
  <c r="AO30" i="15"/>
  <c r="AP29" i="15"/>
  <c r="AZ29" i="15" s="1"/>
  <c r="AH29" i="15"/>
  <c r="AI28" i="15"/>
  <c r="AJ27" i="15"/>
  <c r="AK26" i="15"/>
  <c r="AL25" i="15"/>
  <c r="AM24" i="15"/>
  <c r="AN23" i="15"/>
  <c r="AO22" i="15"/>
  <c r="AP21" i="15"/>
  <c r="AZ21" i="15" s="1"/>
  <c r="AH21" i="15"/>
  <c r="AI20" i="15"/>
  <c r="AK18" i="15"/>
  <c r="AM15" i="15"/>
  <c r="AG10" i="15"/>
  <c r="BK10" i="15"/>
  <c r="G10" i="18"/>
  <c r="AG25" i="15"/>
  <c r="BK25" i="15"/>
  <c r="AG37" i="15"/>
  <c r="BK37" i="15"/>
  <c r="AG9" i="15"/>
  <c r="G9" i="18"/>
  <c r="BK9" i="15"/>
  <c r="AE10" i="15"/>
  <c r="AF8" i="15"/>
  <c r="H28" i="17" s="1"/>
  <c r="AO37" i="15"/>
  <c r="AP36" i="15"/>
  <c r="AZ36" i="15" s="1"/>
  <c r="AH36" i="15"/>
  <c r="AI35" i="15"/>
  <c r="AJ34" i="15"/>
  <c r="AK33" i="15"/>
  <c r="AL32" i="15"/>
  <c r="AM31" i="15"/>
  <c r="AN30" i="15"/>
  <c r="AO29" i="15"/>
  <c r="AP28" i="15"/>
  <c r="AZ28" i="15" s="1"/>
  <c r="AH28" i="15"/>
  <c r="AI27" i="15"/>
  <c r="AJ26" i="15"/>
  <c r="AK25" i="15"/>
  <c r="AL24" i="15"/>
  <c r="AM23" i="15"/>
  <c r="AN22" i="15"/>
  <c r="AO21" i="15"/>
  <c r="AP20" i="15"/>
  <c r="AZ20" i="15" s="1"/>
  <c r="AH20" i="15"/>
  <c r="Y19" i="15"/>
  <c r="AJ18" i="15"/>
  <c r="AL15" i="15"/>
  <c r="AG11" i="15"/>
  <c r="G11" i="18"/>
  <c r="BK11" i="15"/>
  <c r="AG30" i="15"/>
  <c r="BK30" i="15"/>
  <c r="AN37" i="15"/>
  <c r="AO36" i="15"/>
  <c r="AP35" i="15"/>
  <c r="AZ35" i="15" s="1"/>
  <c r="AH35" i="15"/>
  <c r="AI34" i="15"/>
  <c r="AJ33" i="15"/>
  <c r="AK32" i="15"/>
  <c r="AL31" i="15"/>
  <c r="AM30" i="15"/>
  <c r="AN29" i="15"/>
  <c r="AO28" i="15"/>
  <c r="AP27" i="15"/>
  <c r="AZ27" i="15" s="1"/>
  <c r="AH27" i="15"/>
  <c r="AI26" i="15"/>
  <c r="AJ25" i="15"/>
  <c r="AK24" i="15"/>
  <c r="AL23" i="15"/>
  <c r="AM22" i="15"/>
  <c r="AN21" i="15"/>
  <c r="AO20" i="15"/>
  <c r="X19" i="15"/>
  <c r="AI18" i="15"/>
  <c r="AG26" i="15"/>
  <c r="BK26" i="15"/>
  <c r="AG6" i="15"/>
  <c r="BK6" i="15"/>
  <c r="G6" i="18"/>
  <c r="AG7" i="15"/>
  <c r="G7" i="18"/>
  <c r="BK7" i="15"/>
  <c r="AM37" i="15"/>
  <c r="AN36" i="15"/>
  <c r="AO35" i="15"/>
  <c r="AP34" i="15"/>
  <c r="AH34" i="15"/>
  <c r="AI33" i="15"/>
  <c r="AJ32" i="15"/>
  <c r="AK31" i="15"/>
  <c r="AL30" i="15"/>
  <c r="AM29" i="15"/>
  <c r="AN28" i="15"/>
  <c r="AO27" i="15"/>
  <c r="AP26" i="15"/>
  <c r="AH26" i="15"/>
  <c r="AI25" i="15"/>
  <c r="AJ24" i="15"/>
  <c r="AK23" i="15"/>
  <c r="AL22" i="15"/>
  <c r="AM21" i="15"/>
  <c r="AN20" i="15"/>
  <c r="AP18" i="15"/>
  <c r="D20" i="17"/>
  <c r="D22" i="17"/>
  <c r="D23" i="17"/>
  <c r="D28" i="17"/>
  <c r="C8" i="18"/>
  <c r="V47" i="17"/>
  <c r="W47" i="17" s="1"/>
  <c r="V71" i="17"/>
  <c r="W71" i="17" s="1"/>
  <c r="V58" i="17"/>
  <c r="W58" i="17" s="1"/>
  <c r="V60" i="17"/>
  <c r="W60" i="17" s="1"/>
  <c r="V64" i="17"/>
  <c r="W64" i="17" s="1"/>
  <c r="V63" i="17"/>
  <c r="W63" i="17" s="1"/>
  <c r="V57" i="17"/>
  <c r="W57" i="17" s="1"/>
  <c r="V77" i="17"/>
  <c r="W77" i="17" s="1"/>
  <c r="V52" i="17"/>
  <c r="W52" i="17" s="1"/>
  <c r="AF11" i="15"/>
  <c r="AF12" i="15"/>
  <c r="C95" i="17"/>
  <c r="E95" i="17" s="1"/>
  <c r="F95" i="17" s="1"/>
  <c r="C82" i="17"/>
  <c r="E82" i="17" s="1"/>
  <c r="F82" i="17" s="1"/>
  <c r="C78" i="17"/>
  <c r="E78" i="17" s="1"/>
  <c r="F78" i="17" s="1"/>
  <c r="C75" i="17"/>
  <c r="E75" i="17" s="1"/>
  <c r="F75" i="17" s="1"/>
  <c r="C81" i="17"/>
  <c r="E81" i="17" s="1"/>
  <c r="F81" i="17" s="1"/>
  <c r="C76" i="17"/>
  <c r="E76" i="17" s="1"/>
  <c r="F76" i="17" s="1"/>
  <c r="C70" i="17"/>
  <c r="E70" i="17" s="1"/>
  <c r="F70" i="17" s="1"/>
  <c r="C65" i="17"/>
  <c r="E65" i="17" s="1"/>
  <c r="F65" i="17" s="1"/>
  <c r="C89" i="17"/>
  <c r="E89" i="17" s="1"/>
  <c r="F89" i="17" s="1"/>
  <c r="F29" i="9"/>
  <c r="F21" i="9"/>
  <c r="AB6" i="15" s="1"/>
  <c r="H6" i="17" s="1"/>
  <c r="F28" i="9"/>
  <c r="F20" i="9"/>
  <c r="F27" i="9"/>
  <c r="F19" i="9"/>
  <c r="F26" i="9"/>
  <c r="F18" i="9"/>
  <c r="F25" i="9"/>
  <c r="F17" i="9"/>
  <c r="AA16" i="15" s="1"/>
  <c r="F32" i="9"/>
  <c r="AE6" i="15" s="1"/>
  <c r="H9" i="17" s="1"/>
  <c r="F24" i="9"/>
  <c r="F16" i="9"/>
  <c r="F31" i="9"/>
  <c r="F23" i="9"/>
  <c r="F30" i="9"/>
  <c r="F22" i="9"/>
  <c r="AD6" i="15" s="1"/>
  <c r="H8" i="17" s="1"/>
  <c r="F10" i="9"/>
  <c r="AA8" i="15" s="1"/>
  <c r="H23" i="17" s="1"/>
  <c r="F8" i="9"/>
  <c r="F7" i="9"/>
  <c r="X9" i="15" l="1"/>
  <c r="H29" i="17" s="1"/>
  <c r="Y8" i="15"/>
  <c r="H21" i="17" s="1"/>
  <c r="X8" i="15"/>
  <c r="AH8" i="15" s="1"/>
  <c r="AJ17" i="15"/>
  <c r="AI17" i="15"/>
  <c r="G75" i="17"/>
  <c r="Q75" i="17"/>
  <c r="R75" i="17"/>
  <c r="N75" i="17"/>
  <c r="O75" i="17"/>
  <c r="I75" i="17"/>
  <c r="D75" i="17"/>
  <c r="H75" i="17"/>
  <c r="G78" i="17"/>
  <c r="H78" i="17"/>
  <c r="Q78" i="17"/>
  <c r="R78" i="17"/>
  <c r="I78" i="17"/>
  <c r="O78" i="17"/>
  <c r="N78" i="17"/>
  <c r="D78" i="17"/>
  <c r="G82" i="17"/>
  <c r="R82" i="17"/>
  <c r="I82" i="17"/>
  <c r="O82" i="17"/>
  <c r="N82" i="17"/>
  <c r="H82" i="17"/>
  <c r="Q82" i="17"/>
  <c r="D82" i="17"/>
  <c r="G95" i="17"/>
  <c r="I95" i="17"/>
  <c r="H95" i="17"/>
  <c r="O95" i="17"/>
  <c r="N95" i="17"/>
  <c r="R95" i="17"/>
  <c r="Q95" i="17"/>
  <c r="D95" i="17"/>
  <c r="G81" i="17"/>
  <c r="R81" i="17"/>
  <c r="N81" i="17"/>
  <c r="O81" i="17"/>
  <c r="H81" i="17"/>
  <c r="I81" i="17"/>
  <c r="Q81" i="17"/>
  <c r="D81" i="17"/>
  <c r="G89" i="17"/>
  <c r="I89" i="17"/>
  <c r="Q89" i="17"/>
  <c r="O89" i="17"/>
  <c r="N89" i="17"/>
  <c r="H89" i="17"/>
  <c r="R89" i="17"/>
  <c r="D89" i="17"/>
  <c r="G65" i="17"/>
  <c r="R65" i="17"/>
  <c r="Q65" i="17"/>
  <c r="I65" i="17"/>
  <c r="N65" i="17"/>
  <c r="O65" i="17"/>
  <c r="D65" i="17"/>
  <c r="G70" i="17"/>
  <c r="O70" i="17"/>
  <c r="H70" i="17"/>
  <c r="I70" i="17"/>
  <c r="N70" i="17"/>
  <c r="Q70" i="17"/>
  <c r="R70" i="17"/>
  <c r="D70" i="17"/>
  <c r="G76" i="17"/>
  <c r="R76" i="17"/>
  <c r="N76" i="17"/>
  <c r="O76" i="17"/>
  <c r="H76" i="17"/>
  <c r="Q76" i="17"/>
  <c r="I76" i="17"/>
  <c r="D76" i="17"/>
  <c r="P3" i="17"/>
  <c r="K70" i="17"/>
  <c r="K67" i="17"/>
  <c r="K73" i="17"/>
  <c r="K71" i="17"/>
  <c r="K69" i="17"/>
  <c r="K68" i="17"/>
  <c r="K72" i="17"/>
  <c r="K76" i="17"/>
  <c r="K77" i="17"/>
  <c r="K78" i="17"/>
  <c r="K80" i="17"/>
  <c r="K82" i="17"/>
  <c r="K81" i="17"/>
  <c r="P55" i="17"/>
  <c r="P53" i="17"/>
  <c r="P52" i="17"/>
  <c r="P54" i="17"/>
  <c r="P51" i="17"/>
  <c r="K54" i="17"/>
  <c r="K51" i="17"/>
  <c r="K52" i="17"/>
  <c r="K55" i="17"/>
  <c r="K53" i="17"/>
  <c r="K86" i="17"/>
  <c r="K89" i="17"/>
  <c r="K95" i="17"/>
  <c r="K34" i="17"/>
  <c r="K37" i="17"/>
  <c r="K35" i="17"/>
  <c r="K36" i="17"/>
  <c r="K33" i="17"/>
  <c r="K31" i="17"/>
  <c r="K32" i="17"/>
  <c r="P35" i="17"/>
  <c r="P36" i="17"/>
  <c r="P33" i="17"/>
  <c r="P37" i="17"/>
  <c r="P34" i="17"/>
  <c r="P31" i="17"/>
  <c r="P32" i="17"/>
  <c r="K15" i="17"/>
  <c r="K16" i="17"/>
  <c r="K18" i="17"/>
  <c r="K19" i="17"/>
  <c r="K17" i="17"/>
  <c r="K14" i="17"/>
  <c r="K13" i="17"/>
  <c r="D18" i="17"/>
  <c r="D17" i="17"/>
  <c r="D16" i="17"/>
  <c r="D15" i="17"/>
  <c r="P18" i="17"/>
  <c r="P13" i="17"/>
  <c r="P15" i="17"/>
  <c r="P19" i="17"/>
  <c r="P17" i="17"/>
  <c r="P14" i="17"/>
  <c r="P16" i="17"/>
  <c r="K4" i="17"/>
  <c r="K9" i="17"/>
  <c r="K8" i="17"/>
  <c r="K10" i="17"/>
  <c r="K7" i="17"/>
  <c r="K6" i="17"/>
  <c r="K5" i="17"/>
  <c r="P5" i="17"/>
  <c r="P8" i="17"/>
  <c r="P6" i="17"/>
  <c r="P7" i="17"/>
  <c r="P10" i="17"/>
  <c r="P4" i="17"/>
  <c r="P9" i="17"/>
  <c r="K62" i="17"/>
  <c r="K60" i="17"/>
  <c r="K58" i="17"/>
  <c r="K63" i="17"/>
  <c r="K64" i="17"/>
  <c r="K59" i="17"/>
  <c r="K61" i="17"/>
  <c r="AN17" i="15"/>
  <c r="AP15" i="15"/>
  <c r="AZ15" i="15" s="1"/>
  <c r="AY15" i="15" s="1"/>
  <c r="AX15" i="15" s="1"/>
  <c r="AW15" i="15" s="1"/>
  <c r="AV15" i="15" s="1"/>
  <c r="AO14" i="15"/>
  <c r="H20" i="17"/>
  <c r="AO17" i="15"/>
  <c r="A36" i="18"/>
  <c r="A35" i="18"/>
  <c r="A31" i="18"/>
  <c r="A34" i="18"/>
  <c r="A32" i="18"/>
  <c r="A30" i="18"/>
  <c r="A33" i="18"/>
  <c r="A37" i="18"/>
  <c r="A29" i="18"/>
  <c r="A26" i="18"/>
  <c r="A25" i="18"/>
  <c r="A27" i="18"/>
  <c r="A28" i="18"/>
  <c r="A23" i="18"/>
  <c r="A24" i="18"/>
  <c r="A21" i="18"/>
  <c r="P21" i="17"/>
  <c r="K29" i="17"/>
  <c r="K30" i="17"/>
  <c r="K11" i="17"/>
  <c r="K12" i="17"/>
  <c r="P12" i="17"/>
  <c r="P11" i="17"/>
  <c r="P30" i="17"/>
  <c r="P29" i="17"/>
  <c r="K56" i="17"/>
  <c r="K57" i="17"/>
  <c r="K66" i="17"/>
  <c r="K65" i="17"/>
  <c r="K75" i="17"/>
  <c r="AL14" i="15"/>
  <c r="K47" i="17"/>
  <c r="K48" i="17"/>
  <c r="K49" i="17"/>
  <c r="K50" i="17"/>
  <c r="P48" i="17"/>
  <c r="P47" i="17"/>
  <c r="P50" i="17"/>
  <c r="P49" i="17"/>
  <c r="K21" i="17"/>
  <c r="K27" i="17"/>
  <c r="K22" i="17"/>
  <c r="K24" i="17"/>
  <c r="K20" i="17"/>
  <c r="K26" i="17"/>
  <c r="K23" i="17"/>
  <c r="K28" i="17"/>
  <c r="K25" i="17"/>
  <c r="A20" i="18"/>
  <c r="P38" i="17"/>
  <c r="P39" i="17"/>
  <c r="P46" i="17"/>
  <c r="P43" i="17"/>
  <c r="P44" i="17"/>
  <c r="P40" i="17"/>
  <c r="P42" i="17"/>
  <c r="P41" i="17"/>
  <c r="P45" i="17"/>
  <c r="K41" i="17"/>
  <c r="K45" i="17"/>
  <c r="K40" i="17"/>
  <c r="K38" i="17"/>
  <c r="K42" i="17"/>
  <c r="K39" i="17"/>
  <c r="K46" i="17"/>
  <c r="K43" i="17"/>
  <c r="K44" i="17"/>
  <c r="BN17" i="15"/>
  <c r="L2" i="17"/>
  <c r="AL17" i="15"/>
  <c r="K3" i="17"/>
  <c r="K2" i="17"/>
  <c r="M57" i="17"/>
  <c r="L57" i="17"/>
  <c r="M63" i="17"/>
  <c r="L63" i="17"/>
  <c r="M52" i="17"/>
  <c r="L52" i="17"/>
  <c r="L77" i="17"/>
  <c r="M77" i="17"/>
  <c r="M64" i="17"/>
  <c r="L64" i="17"/>
  <c r="L47" i="17"/>
  <c r="M47" i="17"/>
  <c r="M60" i="17"/>
  <c r="L60" i="17"/>
  <c r="M71" i="17"/>
  <c r="L71" i="17"/>
  <c r="M58" i="17"/>
  <c r="L58" i="17"/>
  <c r="AK17" i="15"/>
  <c r="AM14" i="15"/>
  <c r="AZ18" i="15"/>
  <c r="AY18" i="15" s="1"/>
  <c r="AX18" i="15" s="1"/>
  <c r="AW18" i="15" s="1"/>
  <c r="AV18" i="15" s="1"/>
  <c r="AU18" i="15" s="1"/>
  <c r="AT18" i="15" s="1"/>
  <c r="AS18" i="15" s="1"/>
  <c r="AR18" i="15" s="1"/>
  <c r="AZ26" i="15"/>
  <c r="AY26" i="15" s="1"/>
  <c r="AX26" i="15" s="1"/>
  <c r="AW26" i="15" s="1"/>
  <c r="AV26" i="15" s="1"/>
  <c r="AU26" i="15" s="1"/>
  <c r="AT26" i="15" s="1"/>
  <c r="AS26" i="15" s="1"/>
  <c r="AR26" i="15" s="1"/>
  <c r="AQ26" i="15" s="1"/>
  <c r="F26" i="15" s="1"/>
  <c r="AZ34" i="15"/>
  <c r="AY34" i="15" s="1"/>
  <c r="AX34" i="15" s="1"/>
  <c r="AW34" i="15" s="1"/>
  <c r="AV34" i="15" s="1"/>
  <c r="AU34" i="15" s="1"/>
  <c r="AT34" i="15" s="1"/>
  <c r="AS34" i="15" s="1"/>
  <c r="AR34" i="15" s="1"/>
  <c r="AQ34" i="15" s="1"/>
  <c r="F34" i="15" s="1"/>
  <c r="AP14" i="15"/>
  <c r="AZ14" i="15" s="1"/>
  <c r="AN14" i="15"/>
  <c r="AY35" i="15"/>
  <c r="AX35" i="15" s="1"/>
  <c r="AW35" i="15" s="1"/>
  <c r="AV35" i="15" s="1"/>
  <c r="AU35" i="15" s="1"/>
  <c r="AT35" i="15" s="1"/>
  <c r="AS35" i="15" s="1"/>
  <c r="AR35" i="15" s="1"/>
  <c r="AQ35" i="15" s="1"/>
  <c r="F35" i="15" s="1"/>
  <c r="AY36" i="15"/>
  <c r="AX36" i="15" s="1"/>
  <c r="AW36" i="15" s="1"/>
  <c r="AV36" i="15" s="1"/>
  <c r="AU36" i="15" s="1"/>
  <c r="AT36" i="15" s="1"/>
  <c r="AS36" i="15" s="1"/>
  <c r="AR36" i="15" s="1"/>
  <c r="AQ36" i="15" s="1"/>
  <c r="F36" i="15" s="1"/>
  <c r="A19" i="18"/>
  <c r="A8" i="18"/>
  <c r="AA14" i="15"/>
  <c r="Z8" i="15"/>
  <c r="H22" i="17" s="1"/>
  <c r="A11" i="18"/>
  <c r="AH14" i="15"/>
  <c r="A15" i="18"/>
  <c r="AY24" i="15"/>
  <c r="AX24" i="15" s="1"/>
  <c r="AW24" i="15" s="1"/>
  <c r="AV24" i="15" s="1"/>
  <c r="AU24" i="15" s="1"/>
  <c r="AT24" i="15" s="1"/>
  <c r="AS24" i="15" s="1"/>
  <c r="AR24" i="15" s="1"/>
  <c r="AQ24" i="15" s="1"/>
  <c r="F24" i="15" s="1"/>
  <c r="A22" i="18"/>
  <c r="A6" i="18"/>
  <c r="AY21" i="15"/>
  <c r="AX21" i="15" s="1"/>
  <c r="AW21" i="15" s="1"/>
  <c r="AV21" i="15" s="1"/>
  <c r="AU21" i="15" s="1"/>
  <c r="AT21" i="15" s="1"/>
  <c r="AS21" i="15" s="1"/>
  <c r="AR21" i="15" s="1"/>
  <c r="AQ21" i="15" s="1"/>
  <c r="F21" i="15" s="1"/>
  <c r="AY32" i="15"/>
  <c r="AX32" i="15" s="1"/>
  <c r="AW32" i="15" s="1"/>
  <c r="AV32" i="15" s="1"/>
  <c r="AU32" i="15" s="1"/>
  <c r="AT32" i="15" s="1"/>
  <c r="AS32" i="15" s="1"/>
  <c r="AR32" i="15" s="1"/>
  <c r="AQ32" i="15" s="1"/>
  <c r="F32" i="15" s="1"/>
  <c r="A13" i="18"/>
  <c r="AI15" i="15"/>
  <c r="AY29" i="15"/>
  <c r="AX29" i="15" s="1"/>
  <c r="AW29" i="15" s="1"/>
  <c r="AV29" i="15" s="1"/>
  <c r="AU29" i="15" s="1"/>
  <c r="AT29" i="15" s="1"/>
  <c r="AS29" i="15" s="1"/>
  <c r="AR29" i="15" s="1"/>
  <c r="AQ29" i="15" s="1"/>
  <c r="F29" i="15" s="1"/>
  <c r="A12" i="18"/>
  <c r="AH16" i="15"/>
  <c r="AK15" i="15"/>
  <c r="AF9" i="15"/>
  <c r="H37" i="17" s="1"/>
  <c r="Z16" i="15"/>
  <c r="Z19" i="15"/>
  <c r="AH9" i="15"/>
  <c r="AI19" i="15"/>
  <c r="A9" i="18"/>
  <c r="AY37" i="15"/>
  <c r="AX37" i="15" s="1"/>
  <c r="AW37" i="15" s="1"/>
  <c r="AV37" i="15" s="1"/>
  <c r="AU37" i="15" s="1"/>
  <c r="AT37" i="15" s="1"/>
  <c r="AS37" i="15" s="1"/>
  <c r="AR37" i="15" s="1"/>
  <c r="AQ37" i="15" s="1"/>
  <c r="F37" i="15" s="1"/>
  <c r="AY23" i="15"/>
  <c r="AX23" i="15" s="1"/>
  <c r="AW23" i="15" s="1"/>
  <c r="AV23" i="15" s="1"/>
  <c r="AU23" i="15" s="1"/>
  <c r="AT23" i="15" s="1"/>
  <c r="AS23" i="15" s="1"/>
  <c r="AR23" i="15" s="1"/>
  <c r="AQ23" i="15" s="1"/>
  <c r="F23" i="15" s="1"/>
  <c r="AH17" i="15"/>
  <c r="A18" i="18"/>
  <c r="Y6" i="15"/>
  <c r="H3" i="17" s="1"/>
  <c r="Y16" i="15"/>
  <c r="AP16" i="15" s="1"/>
  <c r="AZ16" i="15" s="1"/>
  <c r="AC10" i="15"/>
  <c r="Z7" i="15"/>
  <c r="H13" i="17" s="1"/>
  <c r="Z14" i="15"/>
  <c r="AH19" i="15"/>
  <c r="AY22" i="15"/>
  <c r="AX22" i="15" s="1"/>
  <c r="AW22" i="15" s="1"/>
  <c r="AV22" i="15" s="1"/>
  <c r="AU22" i="15" s="1"/>
  <c r="AT22" i="15" s="1"/>
  <c r="AS22" i="15" s="1"/>
  <c r="AR22" i="15" s="1"/>
  <c r="AQ22" i="15" s="1"/>
  <c r="F22" i="15" s="1"/>
  <c r="AY31" i="15"/>
  <c r="AX31" i="15" s="1"/>
  <c r="AW31" i="15" s="1"/>
  <c r="AV31" i="15" s="1"/>
  <c r="AU31" i="15" s="1"/>
  <c r="AT31" i="15" s="1"/>
  <c r="AS31" i="15" s="1"/>
  <c r="AR31" i="15" s="1"/>
  <c r="AQ31" i="15" s="1"/>
  <c r="F31" i="15" s="1"/>
  <c r="AP17" i="15"/>
  <c r="AK19" i="15"/>
  <c r="AJ15" i="15"/>
  <c r="A7" i="18"/>
  <c r="AP19" i="15"/>
  <c r="AZ19" i="15" s="1"/>
  <c r="AY20" i="15"/>
  <c r="AX20" i="15" s="1"/>
  <c r="AW20" i="15" s="1"/>
  <c r="AV20" i="15" s="1"/>
  <c r="AU20" i="15" s="1"/>
  <c r="AT20" i="15" s="1"/>
  <c r="AS20" i="15" s="1"/>
  <c r="AR20" i="15" s="1"/>
  <c r="AQ20" i="15" s="1"/>
  <c r="F20" i="15" s="1"/>
  <c r="AY30" i="15"/>
  <c r="AX30" i="15" s="1"/>
  <c r="AW30" i="15" s="1"/>
  <c r="AV30" i="15" s="1"/>
  <c r="AU30" i="15" s="1"/>
  <c r="AT30" i="15" s="1"/>
  <c r="AS30" i="15" s="1"/>
  <c r="AR30" i="15" s="1"/>
  <c r="AQ30" i="15" s="1"/>
  <c r="F30" i="15" s="1"/>
  <c r="AI14" i="15"/>
  <c r="A17" i="18"/>
  <c r="A14" i="18"/>
  <c r="AY25" i="15"/>
  <c r="AX25" i="15" s="1"/>
  <c r="AW25" i="15" s="1"/>
  <c r="AV25" i="15" s="1"/>
  <c r="AU25" i="15" s="1"/>
  <c r="AT25" i="15" s="1"/>
  <c r="AS25" i="15" s="1"/>
  <c r="AR25" i="15" s="1"/>
  <c r="AQ25" i="15" s="1"/>
  <c r="F25" i="15" s="1"/>
  <c r="AY27" i="15"/>
  <c r="AX27" i="15" s="1"/>
  <c r="AW27" i="15" s="1"/>
  <c r="AV27" i="15" s="1"/>
  <c r="AU27" i="15" s="1"/>
  <c r="AT27" i="15" s="1"/>
  <c r="AS27" i="15" s="1"/>
  <c r="AR27" i="15" s="1"/>
  <c r="AQ27" i="15" s="1"/>
  <c r="F27" i="15" s="1"/>
  <c r="AY28" i="15"/>
  <c r="AX28" i="15" s="1"/>
  <c r="AW28" i="15" s="1"/>
  <c r="AV28" i="15" s="1"/>
  <c r="AU28" i="15" s="1"/>
  <c r="AT28" i="15" s="1"/>
  <c r="AS28" i="15" s="1"/>
  <c r="AR28" i="15" s="1"/>
  <c r="AQ28" i="15" s="1"/>
  <c r="F28" i="15" s="1"/>
  <c r="A10" i="18"/>
  <c r="AL19" i="15"/>
  <c r="A16" i="18"/>
  <c r="AN19" i="15"/>
  <c r="AY33" i="15"/>
  <c r="AX33" i="15" s="1"/>
  <c r="AW33" i="15" s="1"/>
  <c r="AV33" i="15" s="1"/>
  <c r="AU33" i="15" s="1"/>
  <c r="AT33" i="15" s="1"/>
  <c r="AS33" i="15" s="1"/>
  <c r="AR33" i="15" s="1"/>
  <c r="AQ33" i="15" s="1"/>
  <c r="F33" i="15" s="1"/>
  <c r="P2" i="17"/>
  <c r="D19" i="17"/>
  <c r="D12" i="17"/>
  <c r="D14" i="17"/>
  <c r="D13" i="17"/>
  <c r="D11" i="17"/>
  <c r="C7" i="18"/>
  <c r="V67" i="17"/>
  <c r="W67" i="17" s="1"/>
  <c r="V66" i="17"/>
  <c r="W66" i="17" s="1"/>
  <c r="V73" i="17"/>
  <c r="W73" i="17" s="1"/>
  <c r="V80" i="17"/>
  <c r="W80" i="17" s="1"/>
  <c r="V69" i="17"/>
  <c r="W69" i="17" s="1"/>
  <c r="V61" i="17"/>
  <c r="W61" i="17" s="1"/>
  <c r="V56" i="17"/>
  <c r="W56" i="17" s="1"/>
  <c r="V72" i="17"/>
  <c r="W72" i="17" s="1"/>
  <c r="V86" i="17"/>
  <c r="W86" i="17" s="1"/>
  <c r="Y11" i="15"/>
  <c r="H48" i="17" s="1"/>
  <c r="Y12" i="15"/>
  <c r="H57" i="17" s="1"/>
  <c r="X13" i="15"/>
  <c r="H65" i="17" s="1"/>
  <c r="Y9" i="15"/>
  <c r="AD11" i="15"/>
  <c r="AD12" i="15"/>
  <c r="X12" i="15"/>
  <c r="H56" i="17" s="1"/>
  <c r="AA10" i="15"/>
  <c r="H41" i="17" s="1"/>
  <c r="Y13" i="15"/>
  <c r="H66" i="17" s="1"/>
  <c r="X11" i="15"/>
  <c r="H47" i="17" s="1"/>
  <c r="AE12" i="15"/>
  <c r="X10" i="15"/>
  <c r="AE11" i="15"/>
  <c r="X7" i="15"/>
  <c r="H11" i="17" s="1"/>
  <c r="Y10" i="15"/>
  <c r="H39" i="17" s="1"/>
  <c r="Z6" i="15"/>
  <c r="H4" i="17" s="1"/>
  <c r="Z10" i="15"/>
  <c r="H40" i="17" s="1"/>
  <c r="AA11" i="15"/>
  <c r="AA12" i="15"/>
  <c r="Z11" i="15"/>
  <c r="Z12" i="15"/>
  <c r="Z13" i="15"/>
  <c r="AF6" i="15"/>
  <c r="H10" i="17" s="1"/>
  <c r="AC12" i="15"/>
  <c r="H61" i="17" s="1"/>
  <c r="AA13" i="15"/>
  <c r="AC11" i="15"/>
  <c r="AF10" i="15"/>
  <c r="H46" i="17" s="1"/>
  <c r="Z9" i="15"/>
  <c r="AB11" i="15"/>
  <c r="AB12" i="15"/>
  <c r="C87" i="17"/>
  <c r="E87" i="17" s="1"/>
  <c r="C90" i="17"/>
  <c r="E90" i="17" s="1"/>
  <c r="C79" i="17"/>
  <c r="E79" i="17" s="1"/>
  <c r="F79" i="17" s="1"/>
  <c r="C84" i="17"/>
  <c r="E84" i="17" s="1"/>
  <c r="C98" i="17"/>
  <c r="E98" i="17" s="1"/>
  <c r="C91" i="17"/>
  <c r="E91" i="17" s="1"/>
  <c r="F91" i="17" s="1"/>
  <c r="C74" i="17"/>
  <c r="E74" i="17" s="1"/>
  <c r="C85" i="17"/>
  <c r="E85" i="17" s="1"/>
  <c r="C104" i="17"/>
  <c r="E104" i="17" s="1"/>
  <c r="F104" i="17" s="1"/>
  <c r="X6" i="15"/>
  <c r="H2" i="17" s="1"/>
  <c r="AA6" i="15"/>
  <c r="H5" i="17" s="1"/>
  <c r="Y7" i="15"/>
  <c r="H12" i="17" s="1"/>
  <c r="AC6" i="15"/>
  <c r="H7" i="17" s="1"/>
  <c r="AA9" i="15"/>
  <c r="H32" i="17" s="1"/>
  <c r="AM11" i="15" l="1"/>
  <c r="AI8" i="15"/>
  <c r="AM8" i="15"/>
  <c r="AK8" i="15"/>
  <c r="AO8" i="15"/>
  <c r="AP8" i="15"/>
  <c r="AN8" i="15"/>
  <c r="AL8" i="15"/>
  <c r="K90" i="17"/>
  <c r="F90" i="17"/>
  <c r="K87" i="17"/>
  <c r="F87" i="17"/>
  <c r="K85" i="17"/>
  <c r="F85" i="17"/>
  <c r="H74" i="17"/>
  <c r="F74" i="17"/>
  <c r="K98" i="17"/>
  <c r="F98" i="17"/>
  <c r="K84" i="17"/>
  <c r="F84" i="17"/>
  <c r="G79" i="17"/>
  <c r="H79" i="17"/>
  <c r="O79" i="17"/>
  <c r="R79" i="17"/>
  <c r="Q79" i="17"/>
  <c r="N79" i="17"/>
  <c r="I79" i="17"/>
  <c r="D79" i="17"/>
  <c r="G90" i="17"/>
  <c r="O90" i="17"/>
  <c r="R90" i="17"/>
  <c r="I90" i="17"/>
  <c r="N90" i="17"/>
  <c r="H90" i="17"/>
  <c r="Q90" i="17"/>
  <c r="D90" i="17"/>
  <c r="K79" i="17"/>
  <c r="G104" i="17"/>
  <c r="N104" i="17"/>
  <c r="O104" i="17"/>
  <c r="H104" i="17"/>
  <c r="I104" i="17"/>
  <c r="Q104" i="17"/>
  <c r="R104" i="17"/>
  <c r="D104" i="17"/>
  <c r="G85" i="17"/>
  <c r="I85" i="17"/>
  <c r="Q85" i="17"/>
  <c r="H85" i="17"/>
  <c r="R85" i="17"/>
  <c r="O85" i="17"/>
  <c r="N85" i="17"/>
  <c r="D85" i="17"/>
  <c r="K104" i="17"/>
  <c r="G84" i="17"/>
  <c r="O84" i="17"/>
  <c r="N84" i="17"/>
  <c r="I84" i="17"/>
  <c r="Q84" i="17"/>
  <c r="R84" i="17"/>
  <c r="D84" i="17"/>
  <c r="G74" i="17"/>
  <c r="R74" i="17"/>
  <c r="I74" i="17"/>
  <c r="Q74" i="17"/>
  <c r="D74" i="17"/>
  <c r="N74" i="17"/>
  <c r="O74" i="17"/>
  <c r="G87" i="17"/>
  <c r="I87" i="17"/>
  <c r="O87" i="17"/>
  <c r="H87" i="17"/>
  <c r="R87" i="17"/>
  <c r="Q87" i="17"/>
  <c r="N87" i="17"/>
  <c r="D87" i="17"/>
  <c r="G91" i="17"/>
  <c r="N91" i="17"/>
  <c r="O91" i="17"/>
  <c r="R91" i="17"/>
  <c r="Q91" i="17"/>
  <c r="H91" i="17"/>
  <c r="I91" i="17"/>
  <c r="D91" i="17"/>
  <c r="K74" i="17"/>
  <c r="K91" i="17"/>
  <c r="H84" i="17"/>
  <c r="G98" i="17"/>
  <c r="H98" i="17"/>
  <c r="I98" i="17"/>
  <c r="N98" i="17"/>
  <c r="O98" i="17"/>
  <c r="Q98" i="17"/>
  <c r="R98" i="17"/>
  <c r="D98" i="17"/>
  <c r="AY14" i="15"/>
  <c r="AX14" i="15" s="1"/>
  <c r="AW14" i="15" s="1"/>
  <c r="AV14" i="15" s="1"/>
  <c r="AJ9" i="15"/>
  <c r="H31" i="17"/>
  <c r="P61" i="17"/>
  <c r="P59" i="17"/>
  <c r="P63" i="17"/>
  <c r="P64" i="17"/>
  <c r="P62" i="17"/>
  <c r="P60" i="17"/>
  <c r="P58" i="17"/>
  <c r="H20" i="18"/>
  <c r="H21" i="18"/>
  <c r="H33" i="18"/>
  <c r="H25" i="18"/>
  <c r="H23" i="18"/>
  <c r="AO16" i="15"/>
  <c r="AY16" i="15" s="1"/>
  <c r="H37" i="18"/>
  <c r="AN16" i="15"/>
  <c r="AL16" i="15"/>
  <c r="H35" i="18"/>
  <c r="H28" i="18"/>
  <c r="H27" i="18"/>
  <c r="H34" i="18"/>
  <c r="AM16" i="15"/>
  <c r="AM9" i="15"/>
  <c r="H30" i="17"/>
  <c r="H24" i="18"/>
  <c r="AO10" i="15"/>
  <c r="H38" i="17"/>
  <c r="H29" i="18"/>
  <c r="H26" i="18"/>
  <c r="H30" i="18"/>
  <c r="AK16" i="15"/>
  <c r="H36" i="18"/>
  <c r="H32" i="18"/>
  <c r="H31" i="18"/>
  <c r="P57" i="17"/>
  <c r="P56" i="17"/>
  <c r="BN18" i="15"/>
  <c r="AU15" i="15"/>
  <c r="AT15" i="15" s="1"/>
  <c r="AS15" i="15" s="1"/>
  <c r="AR15" i="15" s="1"/>
  <c r="AQ15" i="15" s="1"/>
  <c r="F15" i="15" s="1"/>
  <c r="M61" i="17"/>
  <c r="L61" i="17"/>
  <c r="M69" i="17"/>
  <c r="L69" i="17"/>
  <c r="L80" i="17"/>
  <c r="M80" i="17"/>
  <c r="M73" i="17"/>
  <c r="L73" i="17"/>
  <c r="M66" i="17"/>
  <c r="L66" i="17"/>
  <c r="L86" i="17"/>
  <c r="M86" i="17"/>
  <c r="M67" i="17"/>
  <c r="L67" i="17"/>
  <c r="M72" i="17"/>
  <c r="L72" i="17"/>
  <c r="M56" i="17"/>
  <c r="L56" i="17"/>
  <c r="AN6" i="15"/>
  <c r="D3" i="17"/>
  <c r="D10" i="17"/>
  <c r="D5" i="17"/>
  <c r="D7" i="17"/>
  <c r="D4" i="17"/>
  <c r="D8" i="17"/>
  <c r="D6" i="17"/>
  <c r="D9" i="17"/>
  <c r="AK12" i="15"/>
  <c r="AL12" i="15"/>
  <c r="AM6" i="15"/>
  <c r="AK6" i="15"/>
  <c r="AI12" i="15"/>
  <c r="AZ8" i="15"/>
  <c r="AZ17" i="15"/>
  <c r="AY17" i="15" s="1"/>
  <c r="AX17" i="15" s="1"/>
  <c r="AW17" i="15" s="1"/>
  <c r="AV17" i="15" s="1"/>
  <c r="AU17" i="15" s="1"/>
  <c r="AT17" i="15" s="1"/>
  <c r="AS17" i="15" s="1"/>
  <c r="AR17" i="15" s="1"/>
  <c r="AQ17" i="15" s="1"/>
  <c r="F17" i="15" s="1"/>
  <c r="AJ11" i="15"/>
  <c r="AK11" i="15"/>
  <c r="AJ13" i="15"/>
  <c r="AI13" i="15"/>
  <c r="AK13" i="15"/>
  <c r="AM12" i="15"/>
  <c r="AJ6" i="15"/>
  <c r="AK10" i="15"/>
  <c r="AP6" i="15"/>
  <c r="AZ6" i="15" s="1"/>
  <c r="AI10" i="15"/>
  <c r="AH12" i="15"/>
  <c r="AJ8" i="15"/>
  <c r="AH7" i="15"/>
  <c r="AM7" i="15"/>
  <c r="AK7" i="15"/>
  <c r="AN7" i="15"/>
  <c r="AO7" i="15"/>
  <c r="AP7" i="15"/>
  <c r="AZ7" i="15" s="1"/>
  <c r="AL7" i="15"/>
  <c r="AN12" i="15"/>
  <c r="AL6" i="15"/>
  <c r="AK14" i="15"/>
  <c r="AK9" i="15"/>
  <c r="AL11" i="15"/>
  <c r="AJ12" i="15"/>
  <c r="AO11" i="15"/>
  <c r="AN11" i="15"/>
  <c r="AJ14" i="15"/>
  <c r="AH10" i="15"/>
  <c r="AL10" i="15"/>
  <c r="AN10" i="15"/>
  <c r="AI9" i="15"/>
  <c r="AJ7" i="15"/>
  <c r="AI7" i="15"/>
  <c r="AP10" i="15"/>
  <c r="AO12" i="15"/>
  <c r="AH13" i="15"/>
  <c r="AN13" i="15"/>
  <c r="AM13" i="15"/>
  <c r="AL13" i="15"/>
  <c r="AO13" i="15"/>
  <c r="AP13" i="15"/>
  <c r="AZ13" i="15" s="1"/>
  <c r="AP12" i="15"/>
  <c r="AM10" i="15"/>
  <c r="AH11" i="15"/>
  <c r="AL9" i="15"/>
  <c r="AI16" i="15"/>
  <c r="AJ19" i="15"/>
  <c r="AO19" i="15"/>
  <c r="AY19" i="15" s="1"/>
  <c r="AX19" i="15" s="1"/>
  <c r="AP11" i="15"/>
  <c r="AH6" i="15"/>
  <c r="AJ10" i="15"/>
  <c r="AI11" i="15"/>
  <c r="AI6" i="15"/>
  <c r="AJ16" i="15"/>
  <c r="AM19" i="15"/>
  <c r="AN9" i="15"/>
  <c r="AP9" i="15"/>
  <c r="AZ9" i="15" s="1"/>
  <c r="AO6" i="15"/>
  <c r="AO9" i="15"/>
  <c r="AQ18" i="15"/>
  <c r="F18" i="15" s="1"/>
  <c r="H22" i="18"/>
  <c r="C6" i="18"/>
  <c r="D2" i="17"/>
  <c r="V78" i="17"/>
  <c r="W78" i="17" s="1"/>
  <c r="V95" i="17"/>
  <c r="W95" i="17" s="1"/>
  <c r="V81" i="17"/>
  <c r="W81" i="17" s="1"/>
  <c r="V89" i="17"/>
  <c r="W89" i="17" s="1"/>
  <c r="V65" i="17"/>
  <c r="W65" i="17" s="1"/>
  <c r="V70" i="17"/>
  <c r="W70" i="17" s="1"/>
  <c r="V76" i="17"/>
  <c r="W76" i="17" s="1"/>
  <c r="V82" i="17"/>
  <c r="W82" i="17" s="1"/>
  <c r="V75" i="17"/>
  <c r="W75" i="17" s="1"/>
  <c r="C113" i="17"/>
  <c r="E113" i="17" s="1"/>
  <c r="F113" i="17" s="1"/>
  <c r="C100" i="17"/>
  <c r="E100" i="17" s="1"/>
  <c r="F100" i="17" s="1"/>
  <c r="C93" i="17"/>
  <c r="E93" i="17" s="1"/>
  <c r="C99" i="17"/>
  <c r="E99" i="17" s="1"/>
  <c r="F99" i="17" s="1"/>
  <c r="C107" i="17"/>
  <c r="E107" i="17" s="1"/>
  <c r="F107" i="17" s="1"/>
  <c r="C96" i="17"/>
  <c r="E96" i="17" s="1"/>
  <c r="F96" i="17" s="1"/>
  <c r="C94" i="17"/>
  <c r="E94" i="17" s="1"/>
  <c r="F94" i="17" s="1"/>
  <c r="C88" i="17"/>
  <c r="E88" i="17" s="1"/>
  <c r="F88" i="17" s="1"/>
  <c r="C83" i="17"/>
  <c r="E83" i="17" s="1"/>
  <c r="F83" i="17" s="1"/>
  <c r="AY8" i="15" l="1"/>
  <c r="AX8" i="15" s="1"/>
  <c r="AW8" i="15" s="1"/>
  <c r="AV8" i="15" s="1"/>
  <c r="AU8" i="15" s="1"/>
  <c r="AT8" i="15" s="1"/>
  <c r="AS8" i="15" s="1"/>
  <c r="AR8" i="15" s="1"/>
  <c r="AQ8" i="15" s="1"/>
  <c r="F8" i="15" s="1"/>
  <c r="H93" i="17"/>
  <c r="F93" i="17"/>
  <c r="G100" i="17"/>
  <c r="O100" i="17"/>
  <c r="Q100" i="17"/>
  <c r="H100" i="17"/>
  <c r="R100" i="17"/>
  <c r="I100" i="17"/>
  <c r="N100" i="17"/>
  <c r="D100" i="17"/>
  <c r="K100" i="17"/>
  <c r="G83" i="17"/>
  <c r="N83" i="17"/>
  <c r="O83" i="17"/>
  <c r="I83" i="17"/>
  <c r="D83" i="17"/>
  <c r="R83" i="17"/>
  <c r="Q83" i="17"/>
  <c r="H83" i="17"/>
  <c r="K83" i="17"/>
  <c r="G113" i="17"/>
  <c r="R113" i="17"/>
  <c r="Q113" i="17"/>
  <c r="H113" i="17"/>
  <c r="I113" i="17"/>
  <c r="O113" i="17"/>
  <c r="N113" i="17"/>
  <c r="D113" i="17"/>
  <c r="K113" i="17"/>
  <c r="G94" i="17"/>
  <c r="I94" i="17"/>
  <c r="H94" i="17"/>
  <c r="O94" i="17"/>
  <c r="N94" i="17"/>
  <c r="Q94" i="17"/>
  <c r="D94" i="17"/>
  <c r="R94" i="17"/>
  <c r="K94" i="17"/>
  <c r="G88" i="17"/>
  <c r="R88" i="17"/>
  <c r="H88" i="17"/>
  <c r="I88" i="17"/>
  <c r="Q88" i="17"/>
  <c r="O88" i="17"/>
  <c r="N88" i="17"/>
  <c r="D88" i="17"/>
  <c r="K88" i="17"/>
  <c r="G96" i="17"/>
  <c r="I96" i="17"/>
  <c r="R96" i="17"/>
  <c r="N96" i="17"/>
  <c r="O96" i="17"/>
  <c r="D96" i="17"/>
  <c r="Q96" i="17"/>
  <c r="H96" i="17"/>
  <c r="K96" i="17"/>
  <c r="G107" i="17"/>
  <c r="R107" i="17"/>
  <c r="H107" i="17"/>
  <c r="I107" i="17"/>
  <c r="N107" i="17"/>
  <c r="Q107" i="17"/>
  <c r="O107" i="17"/>
  <c r="D107" i="17"/>
  <c r="K107" i="17"/>
  <c r="G93" i="17"/>
  <c r="N93" i="17"/>
  <c r="I93" i="17"/>
  <c r="O93" i="17"/>
  <c r="R93" i="17"/>
  <c r="Q93" i="17"/>
  <c r="D93" i="17"/>
  <c r="K93" i="17"/>
  <c r="G99" i="17"/>
  <c r="R99" i="17"/>
  <c r="I99" i="17"/>
  <c r="Q99" i="17"/>
  <c r="O99" i="17"/>
  <c r="H99" i="17"/>
  <c r="N99" i="17"/>
  <c r="D99" i="17"/>
  <c r="K99" i="17"/>
  <c r="AX16" i="15"/>
  <c r="AW16" i="15" s="1"/>
  <c r="AV16" i="15" s="1"/>
  <c r="AU16" i="15" s="1"/>
  <c r="AT16" i="15" s="1"/>
  <c r="AS16" i="15" s="1"/>
  <c r="AR16" i="15" s="1"/>
  <c r="AQ16" i="15" s="1"/>
  <c r="F16" i="15" s="1"/>
  <c r="J89" i="17"/>
  <c r="J86" i="17"/>
  <c r="J85" i="17"/>
  <c r="J91" i="17"/>
  <c r="J88" i="17"/>
  <c r="J87" i="17"/>
  <c r="J90" i="17"/>
  <c r="J107" i="17"/>
  <c r="J104" i="17"/>
  <c r="J113" i="17"/>
  <c r="P69" i="17"/>
  <c r="P72" i="17"/>
  <c r="P71" i="17"/>
  <c r="P70" i="17"/>
  <c r="P68" i="17"/>
  <c r="P67" i="17"/>
  <c r="P73" i="17"/>
  <c r="J83" i="17"/>
  <c r="J84" i="17"/>
  <c r="P66" i="17"/>
  <c r="P65" i="17"/>
  <c r="BN19" i="15"/>
  <c r="M65" i="17"/>
  <c r="L65" i="17"/>
  <c r="L95" i="17"/>
  <c r="M95" i="17"/>
  <c r="L89" i="17"/>
  <c r="M89" i="17"/>
  <c r="L78" i="17"/>
  <c r="M78" i="17"/>
  <c r="L81" i="17"/>
  <c r="M81" i="17"/>
  <c r="L82" i="17"/>
  <c r="M82" i="17"/>
  <c r="M76" i="17"/>
  <c r="L76" i="17"/>
  <c r="M75" i="17"/>
  <c r="L75" i="17"/>
  <c r="M70" i="17"/>
  <c r="L70" i="17"/>
  <c r="AU14" i="15"/>
  <c r="AT14" i="15" s="1"/>
  <c r="AS14" i="15" s="1"/>
  <c r="AR14" i="15" s="1"/>
  <c r="AQ14" i="15" s="1"/>
  <c r="F14" i="15" s="1"/>
  <c r="AY6" i="15"/>
  <c r="AZ12" i="15"/>
  <c r="AY12" i="15" s="1"/>
  <c r="AX12" i="15" s="1"/>
  <c r="AW12" i="15" s="1"/>
  <c r="AV12" i="15" s="1"/>
  <c r="AU12" i="15" s="1"/>
  <c r="AZ10" i="15"/>
  <c r="AY10" i="15" s="1"/>
  <c r="AX10" i="15" s="1"/>
  <c r="AW10" i="15" s="1"/>
  <c r="AV10" i="15" s="1"/>
  <c r="AZ11" i="15"/>
  <c r="AY11" i="15" s="1"/>
  <c r="AX11" i="15" s="1"/>
  <c r="AW11" i="15" s="1"/>
  <c r="AV11" i="15" s="1"/>
  <c r="AU11" i="15" s="1"/>
  <c r="AY7" i="15"/>
  <c r="AX7" i="15" s="1"/>
  <c r="AW7" i="15" s="1"/>
  <c r="AV7" i="15" s="1"/>
  <c r="AU7" i="15" s="1"/>
  <c r="AT7" i="15" s="1"/>
  <c r="AS7" i="15" s="1"/>
  <c r="AR7" i="15" s="1"/>
  <c r="AQ7" i="15" s="1"/>
  <c r="F7" i="15" s="1"/>
  <c r="AY9" i="15"/>
  <c r="AX9" i="15" s="1"/>
  <c r="AW9" i="15" s="1"/>
  <c r="AV9" i="15" s="1"/>
  <c r="AU9" i="15" s="1"/>
  <c r="AT9" i="15" s="1"/>
  <c r="AS9" i="15" s="1"/>
  <c r="AR9" i="15" s="1"/>
  <c r="AQ9" i="15" s="1"/>
  <c r="AW19" i="15"/>
  <c r="AV19" i="15" s="1"/>
  <c r="AU19" i="15" s="1"/>
  <c r="AT19" i="15" s="1"/>
  <c r="AS19" i="15" s="1"/>
  <c r="AR19" i="15" s="1"/>
  <c r="AQ19" i="15" s="1"/>
  <c r="F19" i="15" s="1"/>
  <c r="AY13" i="15"/>
  <c r="AX13" i="15" s="1"/>
  <c r="AW13" i="15" s="1"/>
  <c r="AV13" i="15" s="1"/>
  <c r="AU13" i="15" s="1"/>
  <c r="H17" i="18"/>
  <c r="H15" i="18"/>
  <c r="H18" i="18"/>
  <c r="V104" i="17"/>
  <c r="W104" i="17" s="1"/>
  <c r="V91" i="17"/>
  <c r="W91" i="17" s="1"/>
  <c r="V79" i="17"/>
  <c r="W79" i="17" s="1"/>
  <c r="V98" i="17"/>
  <c r="W98" i="17" s="1"/>
  <c r="V84" i="17"/>
  <c r="W84" i="17" s="1"/>
  <c r="V85" i="17"/>
  <c r="W85" i="17" s="1"/>
  <c r="V74" i="17"/>
  <c r="W74" i="17" s="1"/>
  <c r="V87" i="17"/>
  <c r="W87" i="17" s="1"/>
  <c r="V90" i="17"/>
  <c r="W90" i="17" s="1"/>
  <c r="C116" i="17"/>
  <c r="E116" i="17" s="1"/>
  <c r="C102" i="17"/>
  <c r="E102" i="17" s="1"/>
  <c r="C97" i="17"/>
  <c r="E97" i="17" s="1"/>
  <c r="F97" i="17" s="1"/>
  <c r="C105" i="17"/>
  <c r="E105" i="17" s="1"/>
  <c r="C109" i="17"/>
  <c r="E109" i="17" s="1"/>
  <c r="F109" i="17" s="1"/>
  <c r="C103" i="17"/>
  <c r="E103" i="17" s="1"/>
  <c r="C122" i="17"/>
  <c r="E122" i="17" s="1"/>
  <c r="F122" i="17" s="1"/>
  <c r="C92" i="17"/>
  <c r="E92" i="17" s="1"/>
  <c r="F92" i="17" s="1"/>
  <c r="C108" i="17"/>
  <c r="E108" i="17" s="1"/>
  <c r="J103" i="17" l="1"/>
  <c r="F103" i="17"/>
  <c r="J105" i="17"/>
  <c r="F105" i="17"/>
  <c r="J102" i="17"/>
  <c r="F102" i="17"/>
  <c r="J108" i="17"/>
  <c r="F108" i="17"/>
  <c r="J116" i="17"/>
  <c r="F116" i="17"/>
  <c r="G92" i="17"/>
  <c r="I92" i="17"/>
  <c r="Q92" i="17"/>
  <c r="O92" i="17"/>
  <c r="N92" i="17"/>
  <c r="R92" i="17"/>
  <c r="D92" i="17"/>
  <c r="H92" i="17"/>
  <c r="K92" i="17"/>
  <c r="G122" i="17"/>
  <c r="I122" i="17"/>
  <c r="O122" i="17"/>
  <c r="N122" i="17"/>
  <c r="Q122" i="17"/>
  <c r="H122" i="17"/>
  <c r="R122" i="17"/>
  <c r="D122" i="17"/>
  <c r="K122" i="17"/>
  <c r="G103" i="17"/>
  <c r="I103" i="17"/>
  <c r="Q103" i="17"/>
  <c r="R103" i="17"/>
  <c r="H103" i="17"/>
  <c r="O103" i="17"/>
  <c r="N103" i="17"/>
  <c r="D103" i="17"/>
  <c r="K103" i="17"/>
  <c r="G116" i="17"/>
  <c r="R116" i="17"/>
  <c r="O116" i="17"/>
  <c r="Q116" i="17"/>
  <c r="N116" i="17"/>
  <c r="H116" i="17"/>
  <c r="I116" i="17"/>
  <c r="D116" i="17"/>
  <c r="K116" i="17"/>
  <c r="G109" i="17"/>
  <c r="D109" i="17"/>
  <c r="R109" i="17"/>
  <c r="Q109" i="17"/>
  <c r="H109" i="17"/>
  <c r="I109" i="17"/>
  <c r="O109" i="17"/>
  <c r="N109" i="17"/>
  <c r="K109" i="17"/>
  <c r="G105" i="17"/>
  <c r="Q105" i="17"/>
  <c r="H105" i="17"/>
  <c r="I105" i="17"/>
  <c r="O105" i="17"/>
  <c r="N105" i="17"/>
  <c r="R105" i="17"/>
  <c r="D105" i="17"/>
  <c r="K105" i="17"/>
  <c r="J109" i="17"/>
  <c r="G97" i="17"/>
  <c r="N97" i="17"/>
  <c r="O97" i="17"/>
  <c r="Q97" i="17"/>
  <c r="R97" i="17"/>
  <c r="H97" i="17"/>
  <c r="I97" i="17"/>
  <c r="D97" i="17"/>
  <c r="K97" i="17"/>
  <c r="G108" i="17"/>
  <c r="N108" i="17"/>
  <c r="O108" i="17"/>
  <c r="H108" i="17"/>
  <c r="I108" i="17"/>
  <c r="Q108" i="17"/>
  <c r="R108" i="17"/>
  <c r="D108" i="17"/>
  <c r="K108" i="17"/>
  <c r="G102" i="17"/>
  <c r="I102" i="17"/>
  <c r="Q102" i="17"/>
  <c r="N102" i="17"/>
  <c r="R102" i="17"/>
  <c r="O102" i="17"/>
  <c r="D102" i="17"/>
  <c r="H102" i="17"/>
  <c r="K102" i="17"/>
  <c r="J78" i="17"/>
  <c r="J80" i="17"/>
  <c r="J79" i="17"/>
  <c r="J77" i="17"/>
  <c r="J82" i="17"/>
  <c r="J81" i="17"/>
  <c r="J76" i="17"/>
  <c r="J122" i="17"/>
  <c r="P78" i="17"/>
  <c r="P79" i="17"/>
  <c r="P81" i="17"/>
  <c r="P82" i="17"/>
  <c r="P80" i="17"/>
  <c r="P76" i="17"/>
  <c r="P77" i="17"/>
  <c r="J100" i="17"/>
  <c r="J97" i="17"/>
  <c r="J98" i="17"/>
  <c r="J94" i="17"/>
  <c r="J95" i="17"/>
  <c r="J96" i="17"/>
  <c r="J99" i="17"/>
  <c r="H19" i="18"/>
  <c r="P75" i="17"/>
  <c r="P74" i="17"/>
  <c r="J93" i="17"/>
  <c r="J92" i="17"/>
  <c r="J74" i="17"/>
  <c r="J75" i="17"/>
  <c r="H8" i="18"/>
  <c r="J28" i="17"/>
  <c r="J21" i="17"/>
  <c r="J20" i="17"/>
  <c r="J27" i="17"/>
  <c r="J22" i="17"/>
  <c r="J24" i="17"/>
  <c r="J23" i="17"/>
  <c r="J26" i="17"/>
  <c r="J25" i="17"/>
  <c r="BN20" i="15"/>
  <c r="L91" i="17"/>
  <c r="M91" i="17"/>
  <c r="L87" i="17"/>
  <c r="M87" i="17"/>
  <c r="L90" i="17"/>
  <c r="M90" i="17"/>
  <c r="M74" i="17"/>
  <c r="L74" i="17"/>
  <c r="M104" i="17"/>
  <c r="L104" i="17"/>
  <c r="L85" i="17"/>
  <c r="M85" i="17"/>
  <c r="L84" i="17"/>
  <c r="M84" i="17"/>
  <c r="M98" i="17"/>
  <c r="L98" i="17"/>
  <c r="L79" i="17"/>
  <c r="M79" i="17"/>
  <c r="AX6" i="15"/>
  <c r="AW6" i="15" s="1"/>
  <c r="AV6" i="15" s="1"/>
  <c r="AU6" i="15" s="1"/>
  <c r="AT6" i="15" s="1"/>
  <c r="AS6" i="15" s="1"/>
  <c r="AR6" i="15" s="1"/>
  <c r="AQ6" i="15" s="1"/>
  <c r="F6" i="15" s="1"/>
  <c r="H16" i="18"/>
  <c r="H14" i="18"/>
  <c r="AT13" i="15"/>
  <c r="AS13" i="15" s="1"/>
  <c r="AR13" i="15" s="1"/>
  <c r="AQ13" i="15" s="1"/>
  <c r="V113" i="17"/>
  <c r="W113" i="17" s="1"/>
  <c r="V88" i="17"/>
  <c r="W88" i="17" s="1"/>
  <c r="V107" i="17"/>
  <c r="W107" i="17" s="1"/>
  <c r="V94" i="17"/>
  <c r="W94" i="17" s="1"/>
  <c r="V99" i="17"/>
  <c r="W99" i="17" s="1"/>
  <c r="V83" i="17"/>
  <c r="W83" i="17" s="1"/>
  <c r="V100" i="17"/>
  <c r="W100" i="17" s="1"/>
  <c r="V96" i="17"/>
  <c r="W96" i="17" s="1"/>
  <c r="V93" i="17"/>
  <c r="W93" i="17" s="1"/>
  <c r="F9" i="15"/>
  <c r="C111" i="17"/>
  <c r="E111" i="17" s="1"/>
  <c r="F111" i="17" s="1"/>
  <c r="C125" i="17"/>
  <c r="E125" i="17" s="1"/>
  <c r="C118" i="17"/>
  <c r="E118" i="17" s="1"/>
  <c r="F118" i="17" s="1"/>
  <c r="C131" i="17"/>
  <c r="E131" i="17" s="1"/>
  <c r="F131" i="17" s="1"/>
  <c r="C114" i="17"/>
  <c r="E114" i="17" s="1"/>
  <c r="F114" i="17" s="1"/>
  <c r="C117" i="17"/>
  <c r="E117" i="17" s="1"/>
  <c r="F117" i="17" s="1"/>
  <c r="C101" i="17"/>
  <c r="E101" i="17" s="1"/>
  <c r="F101" i="17" s="1"/>
  <c r="C112" i="17"/>
  <c r="E112" i="17" s="1"/>
  <c r="F112" i="17" s="1"/>
  <c r="C106" i="17"/>
  <c r="E106" i="17" s="1"/>
  <c r="F106" i="17" s="1"/>
  <c r="J125" i="17" l="1"/>
  <c r="F125" i="17"/>
  <c r="G118" i="17"/>
  <c r="N118" i="17"/>
  <c r="Q118" i="17"/>
  <c r="R118" i="17"/>
  <c r="I118" i="17"/>
  <c r="O118" i="17"/>
  <c r="H118" i="17"/>
  <c r="D118" i="17"/>
  <c r="K118" i="17"/>
  <c r="J118" i="17"/>
  <c r="G125" i="17"/>
  <c r="Q125" i="17"/>
  <c r="O125" i="17"/>
  <c r="N125" i="17"/>
  <c r="H125" i="17"/>
  <c r="R125" i="17"/>
  <c r="I125" i="17"/>
  <c r="D125" i="17"/>
  <c r="K125" i="17"/>
  <c r="G111" i="17"/>
  <c r="R111" i="17"/>
  <c r="Q111" i="17"/>
  <c r="I111" i="17"/>
  <c r="N111" i="17"/>
  <c r="O111" i="17"/>
  <c r="D111" i="17"/>
  <c r="H111" i="17"/>
  <c r="K111" i="17"/>
  <c r="J111" i="17"/>
  <c r="G114" i="17"/>
  <c r="I114" i="17"/>
  <c r="R114" i="17"/>
  <c r="O114" i="17"/>
  <c r="N114" i="17"/>
  <c r="Q114" i="17"/>
  <c r="D114" i="17"/>
  <c r="H114" i="17"/>
  <c r="K114" i="17"/>
  <c r="J114" i="17"/>
  <c r="G131" i="17"/>
  <c r="O131" i="17"/>
  <c r="N131" i="17"/>
  <c r="R131" i="17"/>
  <c r="Q131" i="17"/>
  <c r="H131" i="17"/>
  <c r="J131" i="17"/>
  <c r="I131" i="17"/>
  <c r="D131" i="17"/>
  <c r="K131" i="17"/>
  <c r="G112" i="17"/>
  <c r="R112" i="17"/>
  <c r="N112" i="17"/>
  <c r="O112" i="17"/>
  <c r="Q112" i="17"/>
  <c r="H112" i="17"/>
  <c r="I112" i="17"/>
  <c r="D112" i="17"/>
  <c r="K112" i="17"/>
  <c r="J112" i="17"/>
  <c r="G106" i="17"/>
  <c r="H106" i="17"/>
  <c r="I106" i="17"/>
  <c r="O106" i="17"/>
  <c r="Q106" i="17"/>
  <c r="N106" i="17"/>
  <c r="R106" i="17"/>
  <c r="D106" i="17"/>
  <c r="K106" i="17"/>
  <c r="J106" i="17"/>
  <c r="G101" i="17"/>
  <c r="I101" i="17"/>
  <c r="O101" i="17"/>
  <c r="N101" i="17"/>
  <c r="R101" i="17"/>
  <c r="Q101" i="17"/>
  <c r="D101" i="17"/>
  <c r="K101" i="17"/>
  <c r="H101" i="17"/>
  <c r="J101" i="17"/>
  <c r="G117" i="17"/>
  <c r="I117" i="17"/>
  <c r="O117" i="17"/>
  <c r="Q117" i="17"/>
  <c r="R117" i="17"/>
  <c r="N117" i="17"/>
  <c r="H117" i="17"/>
  <c r="D117" i="17"/>
  <c r="K117" i="17"/>
  <c r="J117" i="17"/>
  <c r="P85" i="17"/>
  <c r="P89" i="17"/>
  <c r="P91" i="17"/>
  <c r="P86" i="17"/>
  <c r="P90" i="17"/>
  <c r="P88" i="17"/>
  <c r="P87" i="17"/>
  <c r="J31" i="17"/>
  <c r="J34" i="17"/>
  <c r="J37" i="17"/>
  <c r="J35" i="17"/>
  <c r="J32" i="17"/>
  <c r="J33" i="17"/>
  <c r="J36" i="17"/>
  <c r="J16" i="17"/>
  <c r="J13" i="17"/>
  <c r="J15" i="17"/>
  <c r="J19" i="17"/>
  <c r="J17" i="17"/>
  <c r="J14" i="17"/>
  <c r="J18" i="17"/>
  <c r="J3" i="17"/>
  <c r="J8" i="17"/>
  <c r="J6" i="17"/>
  <c r="J5" i="17"/>
  <c r="J4" i="17"/>
  <c r="J9" i="17"/>
  <c r="J10" i="17"/>
  <c r="J7" i="17"/>
  <c r="P83" i="17"/>
  <c r="P84" i="17"/>
  <c r="J11" i="17"/>
  <c r="J12" i="17"/>
  <c r="J30" i="17"/>
  <c r="J29" i="17"/>
  <c r="BN21" i="15"/>
  <c r="M99" i="17"/>
  <c r="L99" i="17"/>
  <c r="L94" i="17"/>
  <c r="M94" i="17"/>
  <c r="L88" i="17"/>
  <c r="M88" i="17"/>
  <c r="M107" i="17"/>
  <c r="L107" i="17"/>
  <c r="L93" i="17"/>
  <c r="M93" i="17"/>
  <c r="M113" i="17"/>
  <c r="L113" i="17"/>
  <c r="M96" i="17"/>
  <c r="L96" i="17"/>
  <c r="M100" i="17"/>
  <c r="L100" i="17"/>
  <c r="L83" i="17"/>
  <c r="M83" i="17"/>
  <c r="F13" i="15"/>
  <c r="AT12" i="15"/>
  <c r="AS12" i="15" s="1"/>
  <c r="AT11" i="15"/>
  <c r="AS11" i="15" s="1"/>
  <c r="AU10" i="15"/>
  <c r="AT10" i="15" s="1"/>
  <c r="AS10" i="15" s="1"/>
  <c r="H9" i="18"/>
  <c r="H6" i="18"/>
  <c r="H7" i="18"/>
  <c r="V92" i="17"/>
  <c r="W92" i="17" s="1"/>
  <c r="V97" i="17"/>
  <c r="W97" i="17" s="1"/>
  <c r="V108" i="17"/>
  <c r="W108" i="17" s="1"/>
  <c r="V103" i="17"/>
  <c r="W103" i="17" s="1"/>
  <c r="V109" i="17"/>
  <c r="W109" i="17" s="1"/>
  <c r="V116" i="17"/>
  <c r="W116" i="17" s="1"/>
  <c r="V122" i="17"/>
  <c r="W122" i="17" s="1"/>
  <c r="V102" i="17"/>
  <c r="W102" i="17" s="1"/>
  <c r="V105" i="17"/>
  <c r="W105" i="17" s="1"/>
  <c r="J2" i="17"/>
  <c r="C126" i="17"/>
  <c r="E126" i="17" s="1"/>
  <c r="F126" i="17" s="1"/>
  <c r="C127" i="17"/>
  <c r="E127" i="17" s="1"/>
  <c r="F127" i="17" s="1"/>
  <c r="C121" i="17"/>
  <c r="E121" i="17" s="1"/>
  <c r="F121" i="17" s="1"/>
  <c r="C134" i="17"/>
  <c r="E134" i="17" s="1"/>
  <c r="F134" i="17" s="1"/>
  <c r="C123" i="17"/>
  <c r="E123" i="17" s="1"/>
  <c r="F123" i="17" s="1"/>
  <c r="C120" i="17"/>
  <c r="E120" i="17" s="1"/>
  <c r="F120" i="17" s="1"/>
  <c r="C115" i="17"/>
  <c r="E115" i="17" s="1"/>
  <c r="F115" i="17" s="1"/>
  <c r="C110" i="17"/>
  <c r="E110" i="17" s="1"/>
  <c r="F110" i="17" s="1"/>
  <c r="C140" i="17"/>
  <c r="E140" i="17" s="1"/>
  <c r="F140" i="17" s="1"/>
  <c r="G110" i="17" l="1"/>
  <c r="R110" i="17"/>
  <c r="O110" i="17"/>
  <c r="I110" i="17"/>
  <c r="N110" i="17"/>
  <c r="Q110" i="17"/>
  <c r="D110" i="17"/>
  <c r="H110" i="17"/>
  <c r="K110" i="17"/>
  <c r="J110" i="17"/>
  <c r="G115" i="17"/>
  <c r="I115" i="17"/>
  <c r="N115" i="17"/>
  <c r="O115" i="17"/>
  <c r="Q115" i="17"/>
  <c r="H115" i="17"/>
  <c r="R115" i="17"/>
  <c r="D115" i="17"/>
  <c r="K115" i="17"/>
  <c r="J115" i="17"/>
  <c r="G123" i="17"/>
  <c r="N123" i="17"/>
  <c r="O123" i="17"/>
  <c r="Q123" i="17"/>
  <c r="H123" i="17"/>
  <c r="I123" i="17"/>
  <c r="R123" i="17"/>
  <c r="D123" i="17"/>
  <c r="K123" i="17"/>
  <c r="J123" i="17"/>
  <c r="G134" i="17"/>
  <c r="I134" i="17"/>
  <c r="O134" i="17"/>
  <c r="N134" i="17"/>
  <c r="R134" i="17"/>
  <c r="Q134" i="17"/>
  <c r="P134" i="17"/>
  <c r="H134" i="17"/>
  <c r="K134" i="17"/>
  <c r="J134" i="17"/>
  <c r="D134" i="17"/>
  <c r="G120" i="17"/>
  <c r="Q120" i="17"/>
  <c r="R120" i="17"/>
  <c r="D120" i="17"/>
  <c r="I120" i="17"/>
  <c r="N120" i="17"/>
  <c r="O120" i="17"/>
  <c r="H120" i="17"/>
  <c r="K120" i="17"/>
  <c r="J120" i="17"/>
  <c r="G121" i="17"/>
  <c r="R121" i="17"/>
  <c r="Q121" i="17"/>
  <c r="N121" i="17"/>
  <c r="H121" i="17"/>
  <c r="O121" i="17"/>
  <c r="I121" i="17"/>
  <c r="D121" i="17"/>
  <c r="K121" i="17"/>
  <c r="J121" i="17"/>
  <c r="G127" i="17"/>
  <c r="H127" i="17"/>
  <c r="I127" i="17"/>
  <c r="R127" i="17"/>
  <c r="N127" i="17"/>
  <c r="O127" i="17"/>
  <c r="Q127" i="17"/>
  <c r="D127" i="17"/>
  <c r="K127" i="17"/>
  <c r="J127" i="17"/>
  <c r="G140" i="17"/>
  <c r="N140" i="17"/>
  <c r="O140" i="17"/>
  <c r="P140" i="17"/>
  <c r="H140" i="17"/>
  <c r="K140" i="17"/>
  <c r="Q140" i="17"/>
  <c r="I140" i="17"/>
  <c r="R140" i="17"/>
  <c r="J140" i="17"/>
  <c r="D140" i="17"/>
  <c r="G126" i="17"/>
  <c r="N126" i="17"/>
  <c r="R126" i="17"/>
  <c r="O126" i="17"/>
  <c r="I126" i="17"/>
  <c r="Q126" i="17"/>
  <c r="H126" i="17"/>
  <c r="D126" i="17"/>
  <c r="K126" i="17"/>
  <c r="J126" i="17"/>
  <c r="P94" i="17"/>
  <c r="P99" i="17"/>
  <c r="P98" i="17"/>
  <c r="P95" i="17"/>
  <c r="P96" i="17"/>
  <c r="P100" i="17"/>
  <c r="P97" i="17"/>
  <c r="H13" i="18"/>
  <c r="J73" i="17"/>
  <c r="J71" i="17"/>
  <c r="J67" i="17"/>
  <c r="J72" i="17"/>
  <c r="J70" i="17"/>
  <c r="J69" i="17"/>
  <c r="J68" i="17"/>
  <c r="J66" i="17"/>
  <c r="J65" i="17"/>
  <c r="P93" i="17"/>
  <c r="P92" i="17"/>
  <c r="BN22" i="15"/>
  <c r="M105" i="17"/>
  <c r="L105" i="17"/>
  <c r="L92" i="17"/>
  <c r="M92" i="17"/>
  <c r="M116" i="17"/>
  <c r="L116" i="17"/>
  <c r="M109" i="17"/>
  <c r="L109" i="17"/>
  <c r="M122" i="17"/>
  <c r="L122" i="17"/>
  <c r="M102" i="17"/>
  <c r="L102" i="17"/>
  <c r="M103" i="17"/>
  <c r="L103" i="17"/>
  <c r="M108" i="17"/>
  <c r="L108" i="17"/>
  <c r="M97" i="17"/>
  <c r="L97" i="17"/>
  <c r="AR10" i="15"/>
  <c r="AQ10" i="15" s="1"/>
  <c r="AR11" i="15"/>
  <c r="AQ11" i="15" s="1"/>
  <c r="AR12" i="15"/>
  <c r="AQ12" i="15" s="1"/>
  <c r="V111" i="17"/>
  <c r="W111" i="17" s="1"/>
  <c r="V118" i="17"/>
  <c r="W118" i="17" s="1"/>
  <c r="V106" i="17"/>
  <c r="W106" i="17" s="1"/>
  <c r="V112" i="17"/>
  <c r="W112" i="17" s="1"/>
  <c r="V114" i="17"/>
  <c r="W114" i="17" s="1"/>
  <c r="V101" i="17"/>
  <c r="W101" i="17" s="1"/>
  <c r="V131" i="17"/>
  <c r="W131" i="17" s="1"/>
  <c r="V125" i="17"/>
  <c r="W125" i="17" s="1"/>
  <c r="V117" i="17"/>
  <c r="W117" i="17" s="1"/>
  <c r="C132" i="17"/>
  <c r="E132" i="17" s="1"/>
  <c r="F132" i="17" s="1"/>
  <c r="C129" i="17"/>
  <c r="E129" i="17" s="1"/>
  <c r="F129" i="17" s="1"/>
  <c r="C143" i="17"/>
  <c r="E143" i="17" s="1"/>
  <c r="F143" i="17" s="1"/>
  <c r="C130" i="17"/>
  <c r="E130" i="17" s="1"/>
  <c r="F130" i="17" s="1"/>
  <c r="C135" i="17"/>
  <c r="E135" i="17" s="1"/>
  <c r="F135" i="17" s="1"/>
  <c r="C149" i="17"/>
  <c r="E149" i="17" s="1"/>
  <c r="F149" i="17" s="1"/>
  <c r="C119" i="17"/>
  <c r="E119" i="17" s="1"/>
  <c r="F119" i="17" s="1"/>
  <c r="C124" i="17"/>
  <c r="E124" i="17" s="1"/>
  <c r="F124" i="17" s="1"/>
  <c r="C136" i="17"/>
  <c r="E136" i="17" s="1"/>
  <c r="F136" i="17" s="1"/>
  <c r="G132" i="17" l="1"/>
  <c r="I132" i="17"/>
  <c r="P132" i="17"/>
  <c r="Q132" i="17"/>
  <c r="R132" i="17"/>
  <c r="H132" i="17"/>
  <c r="J132" i="17"/>
  <c r="K132" i="17"/>
  <c r="O132" i="17"/>
  <c r="D132" i="17"/>
  <c r="N132" i="17"/>
  <c r="G129" i="17"/>
  <c r="N129" i="17"/>
  <c r="R129" i="17"/>
  <c r="I129" i="17"/>
  <c r="O129" i="17"/>
  <c r="Q129" i="17"/>
  <c r="D129" i="17"/>
  <c r="H129" i="17"/>
  <c r="K129" i="17"/>
  <c r="J129" i="17"/>
  <c r="G124" i="17"/>
  <c r="N124" i="17"/>
  <c r="H124" i="17"/>
  <c r="O124" i="17"/>
  <c r="Q124" i="17"/>
  <c r="R124" i="17"/>
  <c r="I124" i="17"/>
  <c r="D124" i="17"/>
  <c r="K124" i="17"/>
  <c r="J124" i="17"/>
  <c r="G149" i="17"/>
  <c r="J149" i="17"/>
  <c r="I149" i="17"/>
  <c r="K149" i="17"/>
  <c r="N149" i="17"/>
  <c r="Q149" i="17"/>
  <c r="O149" i="17"/>
  <c r="R149" i="17"/>
  <c r="P149" i="17"/>
  <c r="H149" i="17"/>
  <c r="D149" i="17"/>
  <c r="G119" i="17"/>
  <c r="R119" i="17"/>
  <c r="O119" i="17"/>
  <c r="Q119" i="17"/>
  <c r="I119" i="17"/>
  <c r="N119" i="17"/>
  <c r="D119" i="17"/>
  <c r="H119" i="17"/>
  <c r="K119" i="17"/>
  <c r="J119" i="17"/>
  <c r="G135" i="17"/>
  <c r="J135" i="17"/>
  <c r="I135" i="17"/>
  <c r="O135" i="17"/>
  <c r="N135" i="17"/>
  <c r="K135" i="17"/>
  <c r="P135" i="17"/>
  <c r="Q135" i="17"/>
  <c r="R135" i="17"/>
  <c r="H135" i="17"/>
  <c r="D135" i="17"/>
  <c r="G130" i="17"/>
  <c r="J130" i="17"/>
  <c r="N130" i="17"/>
  <c r="R130" i="17"/>
  <c r="D130" i="17"/>
  <c r="Q130" i="17"/>
  <c r="I130" i="17"/>
  <c r="O130" i="17"/>
  <c r="H130" i="17"/>
  <c r="K130" i="17"/>
  <c r="G136" i="17"/>
  <c r="H136" i="17"/>
  <c r="J136" i="17"/>
  <c r="R136" i="17"/>
  <c r="K136" i="17"/>
  <c r="O136" i="17"/>
  <c r="Q136" i="17"/>
  <c r="I136" i="17"/>
  <c r="N136" i="17"/>
  <c r="P136" i="17"/>
  <c r="D136" i="17"/>
  <c r="G143" i="17"/>
  <c r="O143" i="17"/>
  <c r="N143" i="17"/>
  <c r="K143" i="17"/>
  <c r="R143" i="17"/>
  <c r="J143" i="17"/>
  <c r="H143" i="17"/>
  <c r="I143" i="17"/>
  <c r="P143" i="17"/>
  <c r="Q143" i="17"/>
  <c r="D143" i="17"/>
  <c r="P103" i="17"/>
  <c r="P109" i="17"/>
  <c r="P107" i="17"/>
  <c r="P105" i="17"/>
  <c r="P104" i="17"/>
  <c r="P106" i="17"/>
  <c r="P108" i="17"/>
  <c r="P101" i="17"/>
  <c r="P102" i="17"/>
  <c r="BN23" i="15"/>
  <c r="M114" i="17"/>
  <c r="L114" i="17"/>
  <c r="M106" i="17"/>
  <c r="L106" i="17"/>
  <c r="M118" i="17"/>
  <c r="L118" i="17"/>
  <c r="M112" i="17"/>
  <c r="L112" i="17"/>
  <c r="M117" i="17"/>
  <c r="L117" i="17"/>
  <c r="M111" i="17"/>
  <c r="L111" i="17"/>
  <c r="M101" i="17"/>
  <c r="L101" i="17"/>
  <c r="M125" i="17"/>
  <c r="L125" i="17"/>
  <c r="M131" i="17"/>
  <c r="L131" i="17"/>
  <c r="F12" i="15"/>
  <c r="F11" i="15"/>
  <c r="F10" i="15"/>
  <c r="V115" i="17"/>
  <c r="W115" i="17" s="1"/>
  <c r="V121" i="17"/>
  <c r="W121" i="17" s="1"/>
  <c r="V127" i="17"/>
  <c r="W127" i="17" s="1"/>
  <c r="V140" i="17"/>
  <c r="W140" i="17" s="1"/>
  <c r="V110" i="17"/>
  <c r="W110" i="17" s="1"/>
  <c r="V120" i="17"/>
  <c r="W120" i="17" s="1"/>
  <c r="V134" i="17"/>
  <c r="W134" i="17" s="1"/>
  <c r="V126" i="17"/>
  <c r="W126" i="17" s="1"/>
  <c r="V123" i="17"/>
  <c r="W123" i="17" s="1"/>
  <c r="C145" i="17"/>
  <c r="E145" i="17" s="1"/>
  <c r="F145" i="17" s="1"/>
  <c r="C158" i="17"/>
  <c r="E158" i="17" s="1"/>
  <c r="F158" i="17" s="1"/>
  <c r="C144" i="17"/>
  <c r="E144" i="17" s="1"/>
  <c r="F144" i="17" s="1"/>
  <c r="C141" i="17"/>
  <c r="E141" i="17" s="1"/>
  <c r="F141" i="17" s="1"/>
  <c r="C133" i="17"/>
  <c r="E133" i="17" s="1"/>
  <c r="F133" i="17" s="1"/>
  <c r="C139" i="17"/>
  <c r="E139" i="17" s="1"/>
  <c r="F139" i="17" s="1"/>
  <c r="C138" i="17"/>
  <c r="E138" i="17" s="1"/>
  <c r="F138" i="17" s="1"/>
  <c r="C152" i="17"/>
  <c r="E152" i="17" s="1"/>
  <c r="F152" i="17" s="1"/>
  <c r="C128" i="17"/>
  <c r="E128" i="17" s="1"/>
  <c r="F128" i="17" s="1"/>
  <c r="G145" i="17" l="1"/>
  <c r="K145" i="17"/>
  <c r="R145" i="17"/>
  <c r="P145" i="17"/>
  <c r="H145" i="17"/>
  <c r="Q145" i="17"/>
  <c r="I145" i="17"/>
  <c r="J145" i="17"/>
  <c r="N145" i="17"/>
  <c r="O145" i="17"/>
  <c r="D145" i="17"/>
  <c r="G138" i="17"/>
  <c r="N138" i="17"/>
  <c r="R138" i="17"/>
  <c r="O138" i="17"/>
  <c r="I138" i="17"/>
  <c r="Q138" i="17"/>
  <c r="D138" i="17"/>
  <c r="H138" i="17"/>
  <c r="K138" i="17"/>
  <c r="J138" i="17"/>
  <c r="G139" i="17"/>
  <c r="P139" i="17"/>
  <c r="R139" i="17"/>
  <c r="Q139" i="17"/>
  <c r="J139" i="17"/>
  <c r="H139" i="17"/>
  <c r="D139" i="17"/>
  <c r="I139" i="17"/>
  <c r="O139" i="17"/>
  <c r="N139" i="17"/>
  <c r="K139" i="17"/>
  <c r="G133" i="17"/>
  <c r="H133" i="17"/>
  <c r="I133" i="17"/>
  <c r="N133" i="17"/>
  <c r="K133" i="17"/>
  <c r="P133" i="17"/>
  <c r="O133" i="17"/>
  <c r="Q133" i="17"/>
  <c r="R133" i="17"/>
  <c r="J133" i="17"/>
  <c r="D133" i="17"/>
  <c r="G141" i="17"/>
  <c r="R141" i="17"/>
  <c r="Q141" i="17"/>
  <c r="I141" i="17"/>
  <c r="J141" i="17"/>
  <c r="N141" i="17"/>
  <c r="K141" i="17"/>
  <c r="O141" i="17"/>
  <c r="H141" i="17"/>
  <c r="P141" i="17"/>
  <c r="D141" i="17"/>
  <c r="G128" i="17"/>
  <c r="N128" i="17"/>
  <c r="O128" i="17"/>
  <c r="I128" i="17"/>
  <c r="R128" i="17"/>
  <c r="Q128" i="17"/>
  <c r="D128" i="17"/>
  <c r="H128" i="17"/>
  <c r="K128" i="17"/>
  <c r="J128" i="17"/>
  <c r="G152" i="17"/>
  <c r="O152" i="17"/>
  <c r="Q152" i="17"/>
  <c r="K152" i="17"/>
  <c r="H152" i="17"/>
  <c r="P152" i="17"/>
  <c r="J152" i="17"/>
  <c r="N152" i="17"/>
  <c r="I152" i="17"/>
  <c r="R152" i="17"/>
  <c r="D152" i="17"/>
  <c r="G144" i="17"/>
  <c r="N144" i="17"/>
  <c r="Q144" i="17"/>
  <c r="P144" i="17"/>
  <c r="H144" i="17"/>
  <c r="I144" i="17"/>
  <c r="R144" i="17"/>
  <c r="K144" i="17"/>
  <c r="J144" i="17"/>
  <c r="O144" i="17"/>
  <c r="D144" i="17"/>
  <c r="G158" i="17"/>
  <c r="H158" i="17"/>
  <c r="D158" i="17"/>
  <c r="P158" i="17"/>
  <c r="J158" i="17"/>
  <c r="R158" i="17"/>
  <c r="Q158" i="17"/>
  <c r="I158" i="17"/>
  <c r="K158" i="17"/>
  <c r="N158" i="17"/>
  <c r="O158" i="17"/>
  <c r="J54" i="17"/>
  <c r="J53" i="17"/>
  <c r="J51" i="17"/>
  <c r="J52" i="17"/>
  <c r="J55" i="17"/>
  <c r="P116" i="17"/>
  <c r="P113" i="17"/>
  <c r="P114" i="17"/>
  <c r="P112" i="17"/>
  <c r="P117" i="17"/>
  <c r="P115" i="17"/>
  <c r="P118" i="17"/>
  <c r="J59" i="17"/>
  <c r="J60" i="17"/>
  <c r="J62" i="17"/>
  <c r="J63" i="17"/>
  <c r="J58" i="17"/>
  <c r="J61" i="17"/>
  <c r="J64" i="17"/>
  <c r="P111" i="17"/>
  <c r="P110" i="17"/>
  <c r="J57" i="17"/>
  <c r="J56" i="17"/>
  <c r="J50" i="17"/>
  <c r="J49" i="17"/>
  <c r="J47" i="17"/>
  <c r="J48" i="17"/>
  <c r="P130" i="17"/>
  <c r="P131" i="17"/>
  <c r="J39" i="17"/>
  <c r="J43" i="17"/>
  <c r="J41" i="17"/>
  <c r="J45" i="17"/>
  <c r="J38" i="17"/>
  <c r="J40" i="17"/>
  <c r="J46" i="17"/>
  <c r="J42" i="17"/>
  <c r="J44" i="17"/>
  <c r="BN24" i="15"/>
  <c r="M120" i="17"/>
  <c r="L120" i="17"/>
  <c r="M110" i="17"/>
  <c r="L110" i="17"/>
  <c r="M127" i="17"/>
  <c r="L127" i="17"/>
  <c r="L140" i="17"/>
  <c r="M140" i="17"/>
  <c r="M121" i="17"/>
  <c r="L121" i="17"/>
  <c r="M123" i="17"/>
  <c r="L123" i="17"/>
  <c r="M115" i="17"/>
  <c r="L115" i="17"/>
  <c r="M126" i="17"/>
  <c r="L126" i="17"/>
  <c r="L134" i="17"/>
  <c r="M134" i="17"/>
  <c r="H11" i="18"/>
  <c r="H12" i="18"/>
  <c r="H10" i="18"/>
  <c r="V129" i="17"/>
  <c r="W129" i="17" s="1"/>
  <c r="V135" i="17"/>
  <c r="W135" i="17" s="1"/>
  <c r="V132" i="17"/>
  <c r="W132" i="17" s="1"/>
  <c r="V136" i="17"/>
  <c r="W136" i="17" s="1"/>
  <c r="V130" i="17"/>
  <c r="W130" i="17" s="1"/>
  <c r="V119" i="17"/>
  <c r="W119" i="17" s="1"/>
  <c r="V149" i="17"/>
  <c r="W149" i="17" s="1"/>
  <c r="V143" i="17"/>
  <c r="W143" i="17" s="1"/>
  <c r="V124" i="17"/>
  <c r="W124" i="17" s="1"/>
  <c r="C142" i="17"/>
  <c r="E142" i="17" s="1"/>
  <c r="F142" i="17" s="1"/>
  <c r="C150" i="17"/>
  <c r="E150" i="17" s="1"/>
  <c r="F150" i="17" s="1"/>
  <c r="C153" i="17"/>
  <c r="E153" i="17" s="1"/>
  <c r="F153" i="17" s="1"/>
  <c r="C167" i="17"/>
  <c r="E167" i="17" s="1"/>
  <c r="F167" i="17" s="1"/>
  <c r="C147" i="17"/>
  <c r="E147" i="17" s="1"/>
  <c r="F147" i="17" s="1"/>
  <c r="C137" i="17"/>
  <c r="E137" i="17" s="1"/>
  <c r="F137" i="17" s="1"/>
  <c r="C161" i="17"/>
  <c r="E161" i="17" s="1"/>
  <c r="F161" i="17" s="1"/>
  <c r="C148" i="17"/>
  <c r="E148" i="17" s="1"/>
  <c r="F148" i="17" s="1"/>
  <c r="C154" i="17"/>
  <c r="E154" i="17" s="1"/>
  <c r="F154" i="17" s="1"/>
  <c r="G150" i="17" l="1"/>
  <c r="K150" i="17"/>
  <c r="R150" i="17"/>
  <c r="N150" i="17"/>
  <c r="H150" i="17"/>
  <c r="Q150" i="17"/>
  <c r="O150" i="17"/>
  <c r="P150" i="17"/>
  <c r="J150" i="17"/>
  <c r="I150" i="17"/>
  <c r="D150" i="17"/>
  <c r="G142" i="17"/>
  <c r="P142" i="17"/>
  <c r="H142" i="17"/>
  <c r="K142" i="17"/>
  <c r="J142" i="17"/>
  <c r="R142" i="17"/>
  <c r="O142" i="17"/>
  <c r="N142" i="17"/>
  <c r="Q142" i="17"/>
  <c r="I142" i="17"/>
  <c r="D142" i="17"/>
  <c r="G153" i="17"/>
  <c r="P153" i="17"/>
  <c r="O153" i="17"/>
  <c r="J153" i="17"/>
  <c r="I153" i="17"/>
  <c r="K153" i="17"/>
  <c r="N153" i="17"/>
  <c r="R153" i="17"/>
  <c r="Q153" i="17"/>
  <c r="H153" i="17"/>
  <c r="D153" i="17"/>
  <c r="G148" i="17"/>
  <c r="Q148" i="17"/>
  <c r="R148" i="17"/>
  <c r="N148" i="17"/>
  <c r="P148" i="17"/>
  <c r="K148" i="17"/>
  <c r="J148" i="17"/>
  <c r="O148" i="17"/>
  <c r="I148" i="17"/>
  <c r="H148" i="17"/>
  <c r="D148" i="17"/>
  <c r="G161" i="17"/>
  <c r="R161" i="17"/>
  <c r="O161" i="17"/>
  <c r="J161" i="17"/>
  <c r="P161" i="17"/>
  <c r="I161" i="17"/>
  <c r="N161" i="17"/>
  <c r="Q161" i="17"/>
  <c r="H161" i="17"/>
  <c r="K161" i="17"/>
  <c r="D161" i="17"/>
  <c r="G167" i="17"/>
  <c r="D167" i="17"/>
  <c r="Q167" i="17"/>
  <c r="K167" i="17"/>
  <c r="R167" i="17"/>
  <c r="H167" i="17"/>
  <c r="I167" i="17"/>
  <c r="P167" i="17"/>
  <c r="O167" i="17"/>
  <c r="J167" i="17"/>
  <c r="N167" i="17"/>
  <c r="G137" i="17"/>
  <c r="N137" i="17"/>
  <c r="O137" i="17"/>
  <c r="Q137" i="17"/>
  <c r="R137" i="17"/>
  <c r="I137" i="17"/>
  <c r="D137" i="17"/>
  <c r="H137" i="17"/>
  <c r="K137" i="17"/>
  <c r="J137" i="17"/>
  <c r="G154" i="17"/>
  <c r="R154" i="17"/>
  <c r="N154" i="17"/>
  <c r="H154" i="17"/>
  <c r="P154" i="17"/>
  <c r="J154" i="17"/>
  <c r="Q154" i="17"/>
  <c r="I154" i="17"/>
  <c r="O154" i="17"/>
  <c r="K154" i="17"/>
  <c r="D154" i="17"/>
  <c r="G147" i="17"/>
  <c r="R147" i="17"/>
  <c r="Q147" i="17"/>
  <c r="I147" i="17"/>
  <c r="O147" i="17"/>
  <c r="N147" i="17"/>
  <c r="D147" i="17"/>
  <c r="H147" i="17"/>
  <c r="K147" i="17"/>
  <c r="J147" i="17"/>
  <c r="P124" i="17"/>
  <c r="P122" i="17"/>
  <c r="P126" i="17"/>
  <c r="P125" i="17"/>
  <c r="P121" i="17"/>
  <c r="P127" i="17"/>
  <c r="P123" i="17"/>
  <c r="P119" i="17"/>
  <c r="P120" i="17"/>
  <c r="BN25" i="15"/>
  <c r="L136" i="17"/>
  <c r="M136" i="17"/>
  <c r="M119" i="17"/>
  <c r="L119" i="17"/>
  <c r="L132" i="17"/>
  <c r="M132" i="17"/>
  <c r="M135" i="17"/>
  <c r="L135" i="17"/>
  <c r="L130" i="17"/>
  <c r="M130" i="17"/>
  <c r="M129" i="17"/>
  <c r="L129" i="17"/>
  <c r="M124" i="17"/>
  <c r="L124" i="17"/>
  <c r="M143" i="17"/>
  <c r="L143" i="17"/>
  <c r="M149" i="17"/>
  <c r="L149" i="17"/>
  <c r="V139" i="17"/>
  <c r="W139" i="17" s="1"/>
  <c r="V158" i="17"/>
  <c r="W158" i="17" s="1"/>
  <c r="V128" i="17"/>
  <c r="W128" i="17" s="1"/>
  <c r="V144" i="17"/>
  <c r="W144" i="17" s="1"/>
  <c r="V133" i="17"/>
  <c r="W133" i="17" s="1"/>
  <c r="V152" i="17"/>
  <c r="W152" i="17" s="1"/>
  <c r="V138" i="17"/>
  <c r="W138" i="17" s="1"/>
  <c r="V141" i="17"/>
  <c r="W141" i="17" s="1"/>
  <c r="V145" i="17"/>
  <c r="W145" i="17" s="1"/>
  <c r="C162" i="17"/>
  <c r="E162" i="17" s="1"/>
  <c r="F162" i="17" s="1"/>
  <c r="C151" i="17"/>
  <c r="E151" i="17" s="1"/>
  <c r="F151" i="17" s="1"/>
  <c r="C146" i="17"/>
  <c r="E146" i="17" s="1"/>
  <c r="F146" i="17" s="1"/>
  <c r="C163" i="17"/>
  <c r="E163" i="17" s="1"/>
  <c r="F163" i="17" s="1"/>
  <c r="C170" i="17"/>
  <c r="E170" i="17" s="1"/>
  <c r="F170" i="17" s="1"/>
  <c r="C157" i="17"/>
  <c r="E157" i="17" s="1"/>
  <c r="F157" i="17" s="1"/>
  <c r="C156" i="17"/>
  <c r="E156" i="17" s="1"/>
  <c r="F156" i="17" s="1"/>
  <c r="C159" i="17"/>
  <c r="E159" i="17" s="1"/>
  <c r="F159" i="17" s="1"/>
  <c r="C176" i="17"/>
  <c r="E176" i="17" s="1"/>
  <c r="F176" i="17" s="1"/>
  <c r="G146" i="17" l="1"/>
  <c r="Q146" i="17"/>
  <c r="R146" i="17"/>
  <c r="O146" i="17"/>
  <c r="I146" i="17"/>
  <c r="N146" i="17"/>
  <c r="D146" i="17"/>
  <c r="H146" i="17"/>
  <c r="K146" i="17"/>
  <c r="J146" i="17"/>
  <c r="G151" i="17"/>
  <c r="R151" i="17"/>
  <c r="Q151" i="17"/>
  <c r="N151" i="17"/>
  <c r="O151" i="17"/>
  <c r="K151" i="17"/>
  <c r="H151" i="17"/>
  <c r="P151" i="17"/>
  <c r="I151" i="17"/>
  <c r="J151" i="17"/>
  <c r="D151" i="17"/>
  <c r="G163" i="17"/>
  <c r="I163" i="17"/>
  <c r="R163" i="17"/>
  <c r="Q163" i="17"/>
  <c r="O163" i="17"/>
  <c r="K163" i="17"/>
  <c r="H163" i="17"/>
  <c r="P163" i="17"/>
  <c r="J163" i="17"/>
  <c r="N163" i="17"/>
  <c r="D163" i="17"/>
  <c r="G162" i="17"/>
  <c r="J162" i="17"/>
  <c r="I162" i="17"/>
  <c r="O162" i="17"/>
  <c r="K162" i="17"/>
  <c r="R162" i="17"/>
  <c r="N162" i="17"/>
  <c r="H162" i="17"/>
  <c r="P162" i="17"/>
  <c r="Q162" i="17"/>
  <c r="D162" i="17"/>
  <c r="G159" i="17"/>
  <c r="O159" i="17"/>
  <c r="H159" i="17"/>
  <c r="P159" i="17"/>
  <c r="R159" i="17"/>
  <c r="J159" i="17"/>
  <c r="I159" i="17"/>
  <c r="K159" i="17"/>
  <c r="Q159" i="17"/>
  <c r="N159" i="17"/>
  <c r="D159" i="17"/>
  <c r="G156" i="17"/>
  <c r="R156" i="17"/>
  <c r="N156" i="17"/>
  <c r="O156" i="17"/>
  <c r="Q156" i="17"/>
  <c r="I156" i="17"/>
  <c r="D156" i="17"/>
  <c r="H156" i="17"/>
  <c r="K156" i="17"/>
  <c r="J156" i="17"/>
  <c r="G157" i="17"/>
  <c r="H157" i="17"/>
  <c r="P157" i="17"/>
  <c r="R157" i="17"/>
  <c r="O157" i="17"/>
  <c r="I157" i="17"/>
  <c r="J157" i="17"/>
  <c r="K157" i="17"/>
  <c r="N157" i="17"/>
  <c r="Q157" i="17"/>
  <c r="D157" i="17"/>
  <c r="G176" i="17"/>
  <c r="N176" i="17"/>
  <c r="P176" i="17"/>
  <c r="J176" i="17"/>
  <c r="I176" i="17"/>
  <c r="O176" i="17"/>
  <c r="R176" i="17"/>
  <c r="H176" i="17"/>
  <c r="Q176" i="17"/>
  <c r="K176" i="17"/>
  <c r="D176" i="17"/>
  <c r="G170" i="17"/>
  <c r="K170" i="17"/>
  <c r="Q170" i="17"/>
  <c r="H170" i="17"/>
  <c r="P170" i="17"/>
  <c r="J170" i="17"/>
  <c r="N170" i="17"/>
  <c r="I170" i="17"/>
  <c r="R170" i="17"/>
  <c r="O170" i="17"/>
  <c r="D170" i="17"/>
  <c r="P129" i="17"/>
  <c r="P128" i="17"/>
  <c r="BN26" i="15"/>
  <c r="M141" i="17"/>
  <c r="L141" i="17"/>
  <c r="M152" i="17"/>
  <c r="L152" i="17"/>
  <c r="M145" i="17"/>
  <c r="L145" i="17"/>
  <c r="L138" i="17"/>
  <c r="M138" i="17"/>
  <c r="M139" i="17"/>
  <c r="L139" i="17"/>
  <c r="M133" i="17"/>
  <c r="L133" i="17"/>
  <c r="L144" i="17"/>
  <c r="M144" i="17"/>
  <c r="M128" i="17"/>
  <c r="L128" i="17"/>
  <c r="M158" i="17"/>
  <c r="L158" i="17"/>
  <c r="V137" i="17"/>
  <c r="W137" i="17" s="1"/>
  <c r="V147" i="17"/>
  <c r="W147" i="17" s="1"/>
  <c r="V142" i="17"/>
  <c r="W142" i="17" s="1"/>
  <c r="V167" i="17"/>
  <c r="W167" i="17" s="1"/>
  <c r="V148" i="17"/>
  <c r="W148" i="17" s="1"/>
  <c r="V154" i="17"/>
  <c r="W154" i="17" s="1"/>
  <c r="V153" i="17"/>
  <c r="W153" i="17" s="1"/>
  <c r="V161" i="17"/>
  <c r="W161" i="17" s="1"/>
  <c r="V150" i="17"/>
  <c r="W150" i="17" s="1"/>
  <c r="C155" i="17"/>
  <c r="E155" i="17" s="1"/>
  <c r="F155" i="17" s="1"/>
  <c r="C165" i="17"/>
  <c r="E165" i="17" s="1"/>
  <c r="F165" i="17" s="1"/>
  <c r="C172" i="17"/>
  <c r="E172" i="17" s="1"/>
  <c r="F172" i="17" s="1"/>
  <c r="C166" i="17"/>
  <c r="E166" i="17" s="1"/>
  <c r="F166" i="17" s="1"/>
  <c r="C160" i="17"/>
  <c r="E160" i="17" s="1"/>
  <c r="F160" i="17" s="1"/>
  <c r="C168" i="17"/>
  <c r="E168" i="17" s="1"/>
  <c r="F168" i="17" s="1"/>
  <c r="C171" i="17"/>
  <c r="E171" i="17" s="1"/>
  <c r="F171" i="17" s="1"/>
  <c r="C179" i="17"/>
  <c r="E179" i="17" s="1"/>
  <c r="F179" i="17" s="1"/>
  <c r="C185" i="17"/>
  <c r="E185" i="17" s="1"/>
  <c r="F185" i="17" s="1"/>
  <c r="G165" i="17" l="1"/>
  <c r="I165" i="17"/>
  <c r="R165" i="17"/>
  <c r="O165" i="17"/>
  <c r="N165" i="17"/>
  <c r="Q165" i="17"/>
  <c r="D165" i="17"/>
  <c r="H165" i="17"/>
  <c r="K165" i="17"/>
  <c r="J165" i="17"/>
  <c r="G155" i="17"/>
  <c r="O155" i="17"/>
  <c r="Q155" i="17"/>
  <c r="N155" i="17"/>
  <c r="R155" i="17"/>
  <c r="I155" i="17"/>
  <c r="D155" i="17"/>
  <c r="H155" i="17"/>
  <c r="K155" i="17"/>
  <c r="J155" i="17"/>
  <c r="G185" i="17"/>
  <c r="I185" i="17"/>
  <c r="K185" i="17"/>
  <c r="J185" i="17"/>
  <c r="N185" i="17"/>
  <c r="P185" i="17"/>
  <c r="O185" i="17"/>
  <c r="R185" i="17"/>
  <c r="Q185" i="17"/>
  <c r="H185" i="17"/>
  <c r="D185" i="17"/>
  <c r="G179" i="17"/>
  <c r="R179" i="17"/>
  <c r="Q179" i="17"/>
  <c r="P179" i="17"/>
  <c r="K179" i="17"/>
  <c r="N179" i="17"/>
  <c r="H179" i="17"/>
  <c r="O179" i="17"/>
  <c r="J179" i="17"/>
  <c r="I179" i="17"/>
  <c r="D179" i="17"/>
  <c r="G168" i="17"/>
  <c r="H168" i="17"/>
  <c r="P168" i="17"/>
  <c r="J168" i="17"/>
  <c r="R168" i="17"/>
  <c r="I168" i="17"/>
  <c r="Q168" i="17"/>
  <c r="O168" i="17"/>
  <c r="K168" i="17"/>
  <c r="N168" i="17"/>
  <c r="D168" i="17"/>
  <c r="G160" i="17"/>
  <c r="H160" i="17"/>
  <c r="P160" i="17"/>
  <c r="J160" i="17"/>
  <c r="O160" i="17"/>
  <c r="K160" i="17"/>
  <c r="R160" i="17"/>
  <c r="I160" i="17"/>
  <c r="Q160" i="17"/>
  <c r="N160" i="17"/>
  <c r="D160" i="17"/>
  <c r="G172" i="17"/>
  <c r="H172" i="17"/>
  <c r="P172" i="17"/>
  <c r="J172" i="17"/>
  <c r="R172" i="17"/>
  <c r="I172" i="17"/>
  <c r="Q172" i="17"/>
  <c r="O172" i="17"/>
  <c r="K172" i="17"/>
  <c r="N172" i="17"/>
  <c r="D172" i="17"/>
  <c r="G171" i="17"/>
  <c r="J171" i="17"/>
  <c r="N171" i="17"/>
  <c r="I171" i="17"/>
  <c r="R171" i="17"/>
  <c r="Q171" i="17"/>
  <c r="K171" i="17"/>
  <c r="O171" i="17"/>
  <c r="H171" i="17"/>
  <c r="P171" i="17"/>
  <c r="D171" i="17"/>
  <c r="G166" i="17"/>
  <c r="H166" i="17"/>
  <c r="P166" i="17"/>
  <c r="N166" i="17"/>
  <c r="J166" i="17"/>
  <c r="R166" i="17"/>
  <c r="O166" i="17"/>
  <c r="K166" i="17"/>
  <c r="Q166" i="17"/>
  <c r="I166" i="17"/>
  <c r="D166" i="17"/>
  <c r="P137" i="17"/>
  <c r="P138" i="17"/>
  <c r="BN27" i="15"/>
  <c r="M161" i="17"/>
  <c r="L161" i="17"/>
  <c r="M137" i="17"/>
  <c r="L137" i="17"/>
  <c r="M150" i="17"/>
  <c r="L150" i="17"/>
  <c r="M153" i="17"/>
  <c r="L153" i="17"/>
  <c r="L148" i="17"/>
  <c r="M148" i="17"/>
  <c r="L167" i="17"/>
  <c r="M167" i="17"/>
  <c r="M154" i="17"/>
  <c r="L154" i="17"/>
  <c r="L142" i="17"/>
  <c r="M142" i="17"/>
  <c r="M147" i="17"/>
  <c r="L147" i="17"/>
  <c r="V159" i="17"/>
  <c r="W159" i="17" s="1"/>
  <c r="V146" i="17"/>
  <c r="W146" i="17" s="1"/>
  <c r="V170" i="17"/>
  <c r="W170" i="17" s="1"/>
  <c r="V163" i="17"/>
  <c r="W163" i="17" s="1"/>
  <c r="V162" i="17"/>
  <c r="W162" i="17" s="1"/>
  <c r="V157" i="17"/>
  <c r="W157" i="17" s="1"/>
  <c r="V156" i="17"/>
  <c r="W156" i="17" s="1"/>
  <c r="V151" i="17"/>
  <c r="W151" i="17" s="1"/>
  <c r="V176" i="17"/>
  <c r="W176" i="17" s="1"/>
  <c r="C169" i="17"/>
  <c r="E169" i="17" s="1"/>
  <c r="F169" i="17" s="1"/>
  <c r="C174" i="17"/>
  <c r="E174" i="17" s="1"/>
  <c r="F174" i="17" s="1"/>
  <c r="C188" i="17"/>
  <c r="E188" i="17" s="1"/>
  <c r="F188" i="17" s="1"/>
  <c r="C194" i="17"/>
  <c r="E194" i="17" s="1"/>
  <c r="F194" i="17" s="1"/>
  <c r="C177" i="17"/>
  <c r="E177" i="17" s="1"/>
  <c r="F177" i="17" s="1"/>
  <c r="C164" i="17"/>
  <c r="E164" i="17" s="1"/>
  <c r="F164" i="17" s="1"/>
  <c r="C180" i="17"/>
  <c r="E180" i="17" s="1"/>
  <c r="F180" i="17" s="1"/>
  <c r="C175" i="17"/>
  <c r="E175" i="17" s="1"/>
  <c r="F175" i="17" s="1"/>
  <c r="C181" i="17"/>
  <c r="E181" i="17" s="1"/>
  <c r="F181" i="17" s="1"/>
  <c r="G169" i="17" l="1"/>
  <c r="Q169" i="17"/>
  <c r="K169" i="17"/>
  <c r="H169" i="17"/>
  <c r="I169" i="17"/>
  <c r="P169" i="17"/>
  <c r="R169" i="17"/>
  <c r="J169" i="17"/>
  <c r="O169" i="17"/>
  <c r="N169" i="17"/>
  <c r="D169" i="17"/>
  <c r="G181" i="17"/>
  <c r="R181" i="17"/>
  <c r="Q181" i="17"/>
  <c r="H181" i="17"/>
  <c r="O181" i="17"/>
  <c r="I181" i="17"/>
  <c r="K181" i="17"/>
  <c r="N181" i="17"/>
  <c r="J181" i="17"/>
  <c r="P181" i="17"/>
  <c r="D181" i="17"/>
  <c r="G175" i="17"/>
  <c r="H175" i="17"/>
  <c r="I175" i="17"/>
  <c r="R175" i="17"/>
  <c r="P175" i="17"/>
  <c r="J175" i="17"/>
  <c r="O175" i="17"/>
  <c r="N175" i="17"/>
  <c r="Q175" i="17"/>
  <c r="D175" i="17"/>
  <c r="K175" i="17"/>
  <c r="G180" i="17"/>
  <c r="P180" i="17"/>
  <c r="J180" i="17"/>
  <c r="R180" i="17"/>
  <c r="I180" i="17"/>
  <c r="O180" i="17"/>
  <c r="N180" i="17"/>
  <c r="Q180" i="17"/>
  <c r="H180" i="17"/>
  <c r="K180" i="17"/>
  <c r="D180" i="17"/>
  <c r="G164" i="17"/>
  <c r="N164" i="17"/>
  <c r="Q164" i="17"/>
  <c r="R164" i="17"/>
  <c r="I164" i="17"/>
  <c r="O164" i="17"/>
  <c r="D164" i="17"/>
  <c r="H164" i="17"/>
  <c r="K164" i="17"/>
  <c r="J164" i="17"/>
  <c r="G188" i="17"/>
  <c r="I188" i="17"/>
  <c r="H188" i="17"/>
  <c r="D188" i="17"/>
  <c r="R188" i="17"/>
  <c r="Q188" i="17"/>
  <c r="O188" i="17"/>
  <c r="K188" i="17"/>
  <c r="P188" i="17"/>
  <c r="N188" i="17"/>
  <c r="J188" i="17"/>
  <c r="G174" i="17"/>
  <c r="Q174" i="17"/>
  <c r="N174" i="17"/>
  <c r="I174" i="17"/>
  <c r="O174" i="17"/>
  <c r="R174" i="17"/>
  <c r="D174" i="17"/>
  <c r="H174" i="17"/>
  <c r="K174" i="17"/>
  <c r="J174" i="17"/>
  <c r="G177" i="17"/>
  <c r="Q177" i="17"/>
  <c r="K177" i="17"/>
  <c r="H177" i="17"/>
  <c r="I177" i="17"/>
  <c r="P177" i="17"/>
  <c r="O177" i="17"/>
  <c r="R177" i="17"/>
  <c r="J177" i="17"/>
  <c r="N177" i="17"/>
  <c r="D177" i="17"/>
  <c r="G194" i="17"/>
  <c r="H194" i="17"/>
  <c r="K194" i="17"/>
  <c r="O194" i="17"/>
  <c r="Q194" i="17"/>
  <c r="J194" i="17"/>
  <c r="N194" i="17"/>
  <c r="R194" i="17"/>
  <c r="I194" i="17"/>
  <c r="D194" i="17"/>
  <c r="P194" i="17"/>
  <c r="P146" i="17"/>
  <c r="P147" i="17"/>
  <c r="BN28" i="15"/>
  <c r="M159" i="17"/>
  <c r="L159" i="17"/>
  <c r="M151" i="17"/>
  <c r="L151" i="17"/>
  <c r="M156" i="17"/>
  <c r="L156" i="17"/>
  <c r="M157" i="17"/>
  <c r="L157" i="17"/>
  <c r="M162" i="17"/>
  <c r="L162" i="17"/>
  <c r="L163" i="17"/>
  <c r="M163" i="17"/>
  <c r="L176" i="17"/>
  <c r="M176" i="17"/>
  <c r="L170" i="17"/>
  <c r="M170" i="17"/>
  <c r="L146" i="17"/>
  <c r="M146" i="17"/>
  <c r="V179" i="17"/>
  <c r="W179" i="17" s="1"/>
  <c r="V172" i="17"/>
  <c r="W172" i="17" s="1"/>
  <c r="V166" i="17"/>
  <c r="W166" i="17" s="1"/>
  <c r="V165" i="17"/>
  <c r="W165" i="17" s="1"/>
  <c r="V185" i="17"/>
  <c r="W185" i="17" s="1"/>
  <c r="V171" i="17"/>
  <c r="W171" i="17" s="1"/>
  <c r="V155" i="17"/>
  <c r="W155" i="17" s="1"/>
  <c r="V160" i="17"/>
  <c r="W160" i="17" s="1"/>
  <c r="V168" i="17"/>
  <c r="W168" i="17" s="1"/>
  <c r="C178" i="17"/>
  <c r="E178" i="17" s="1"/>
  <c r="F178" i="17" s="1"/>
  <c r="C203" i="17"/>
  <c r="E203" i="17" s="1"/>
  <c r="F203" i="17" s="1"/>
  <c r="C190" i="17"/>
  <c r="E190" i="17" s="1"/>
  <c r="F190" i="17" s="1"/>
  <c r="C173" i="17"/>
  <c r="E173" i="17" s="1"/>
  <c r="F173" i="17" s="1"/>
  <c r="C184" i="17"/>
  <c r="E184" i="17" s="1"/>
  <c r="F184" i="17" s="1"/>
  <c r="C197" i="17"/>
  <c r="E197" i="17" s="1"/>
  <c r="F197" i="17" s="1"/>
  <c r="C186" i="17"/>
  <c r="E186" i="17" s="1"/>
  <c r="F186" i="17" s="1"/>
  <c r="C189" i="17"/>
  <c r="E189" i="17" s="1"/>
  <c r="F189" i="17" s="1"/>
  <c r="C183" i="17"/>
  <c r="E183" i="17" s="1"/>
  <c r="F183" i="17" s="1"/>
  <c r="G203" i="17" l="1"/>
  <c r="K203" i="17"/>
  <c r="R203" i="17"/>
  <c r="N203" i="17"/>
  <c r="J203" i="17"/>
  <c r="O203" i="17"/>
  <c r="P203" i="17"/>
  <c r="H203" i="17"/>
  <c r="Q203" i="17"/>
  <c r="I203" i="17"/>
  <c r="D203" i="17"/>
  <c r="G190" i="17"/>
  <c r="O190" i="17"/>
  <c r="I190" i="17"/>
  <c r="R190" i="17"/>
  <c r="K190" i="17"/>
  <c r="H190" i="17"/>
  <c r="J190" i="17"/>
  <c r="Q190" i="17"/>
  <c r="N190" i="17"/>
  <c r="P190" i="17"/>
  <c r="D190" i="17"/>
  <c r="G183" i="17"/>
  <c r="R183" i="17"/>
  <c r="Q183" i="17"/>
  <c r="N183" i="17"/>
  <c r="O183" i="17"/>
  <c r="I183" i="17"/>
  <c r="D183" i="17"/>
  <c r="H183" i="17"/>
  <c r="K183" i="17"/>
  <c r="J183" i="17"/>
  <c r="G189" i="17"/>
  <c r="P189" i="17"/>
  <c r="Q189" i="17"/>
  <c r="J189" i="17"/>
  <c r="H189" i="17"/>
  <c r="I189" i="17"/>
  <c r="R189" i="17"/>
  <c r="K189" i="17"/>
  <c r="N189" i="17"/>
  <c r="O189" i="17"/>
  <c r="D189" i="17"/>
  <c r="G186" i="17"/>
  <c r="O186" i="17"/>
  <c r="I186" i="17"/>
  <c r="J186" i="17"/>
  <c r="R186" i="17"/>
  <c r="Q186" i="17"/>
  <c r="K186" i="17"/>
  <c r="N186" i="17"/>
  <c r="H186" i="17"/>
  <c r="P186" i="17"/>
  <c r="D186" i="17"/>
  <c r="G197" i="17"/>
  <c r="K197" i="17"/>
  <c r="N197" i="17"/>
  <c r="O197" i="17"/>
  <c r="R197" i="17"/>
  <c r="I197" i="17"/>
  <c r="P197" i="17"/>
  <c r="Q197" i="17"/>
  <c r="H197" i="17"/>
  <c r="J197" i="17"/>
  <c r="D197" i="17"/>
  <c r="G184" i="17"/>
  <c r="O184" i="17"/>
  <c r="J184" i="17"/>
  <c r="I184" i="17"/>
  <c r="R184" i="17"/>
  <c r="K184" i="17"/>
  <c r="Q184" i="17"/>
  <c r="P184" i="17"/>
  <c r="N184" i="17"/>
  <c r="H184" i="17"/>
  <c r="D184" i="17"/>
  <c r="G178" i="17"/>
  <c r="R178" i="17"/>
  <c r="H178" i="17"/>
  <c r="P178" i="17"/>
  <c r="K178" i="17"/>
  <c r="J178" i="17"/>
  <c r="Q178" i="17"/>
  <c r="I178" i="17"/>
  <c r="O178" i="17"/>
  <c r="N178" i="17"/>
  <c r="D178" i="17"/>
  <c r="G173" i="17"/>
  <c r="R173" i="17"/>
  <c r="Q173" i="17"/>
  <c r="O173" i="17"/>
  <c r="I173" i="17"/>
  <c r="N173" i="17"/>
  <c r="D173" i="17"/>
  <c r="H173" i="17"/>
  <c r="K173" i="17"/>
  <c r="J173" i="17"/>
  <c r="P156" i="17"/>
  <c r="P155" i="17"/>
  <c r="BN29" i="15"/>
  <c r="L168" i="17"/>
  <c r="M168" i="17"/>
  <c r="M160" i="17"/>
  <c r="L160" i="17"/>
  <c r="L185" i="17"/>
  <c r="M185" i="17"/>
  <c r="L165" i="17"/>
  <c r="M165" i="17"/>
  <c r="L179" i="17"/>
  <c r="M179" i="17"/>
  <c r="L171" i="17"/>
  <c r="M171" i="17"/>
  <c r="L166" i="17"/>
  <c r="M166" i="17"/>
  <c r="M155" i="17"/>
  <c r="L155" i="17"/>
  <c r="L172" i="17"/>
  <c r="M172" i="17"/>
  <c r="V174" i="17"/>
  <c r="W174" i="17" s="1"/>
  <c r="V169" i="17"/>
  <c r="W169" i="17" s="1"/>
  <c r="V175" i="17"/>
  <c r="W175" i="17" s="1"/>
  <c r="V188" i="17"/>
  <c r="W188" i="17" s="1"/>
  <c r="V194" i="17"/>
  <c r="W194" i="17" s="1"/>
  <c r="V181" i="17"/>
  <c r="W181" i="17" s="1"/>
  <c r="V164" i="17"/>
  <c r="W164" i="17" s="1"/>
  <c r="V180" i="17"/>
  <c r="W180" i="17" s="1"/>
  <c r="V177" i="17"/>
  <c r="W177" i="17" s="1"/>
  <c r="C199" i="17"/>
  <c r="E199" i="17" s="1"/>
  <c r="F199" i="17" s="1"/>
  <c r="C192" i="17"/>
  <c r="E192" i="17" s="1"/>
  <c r="F192" i="17" s="1"/>
  <c r="C206" i="17"/>
  <c r="E206" i="17" s="1"/>
  <c r="F206" i="17" s="1"/>
  <c r="C187" i="17"/>
  <c r="E187" i="17" s="1"/>
  <c r="F187" i="17" s="1"/>
  <c r="C198" i="17"/>
  <c r="E198" i="17" s="1"/>
  <c r="F198" i="17" s="1"/>
  <c r="C193" i="17"/>
  <c r="E193" i="17" s="1"/>
  <c r="F193" i="17" s="1"/>
  <c r="C212" i="17"/>
  <c r="E212" i="17" s="1"/>
  <c r="F212" i="17" s="1"/>
  <c r="C182" i="17"/>
  <c r="E182" i="17" s="1"/>
  <c r="F182" i="17" s="1"/>
  <c r="C195" i="17"/>
  <c r="E195" i="17" s="1"/>
  <c r="F195" i="17" s="1"/>
  <c r="G199" i="17" l="1"/>
  <c r="I199" i="17"/>
  <c r="P199" i="17"/>
  <c r="H199" i="17"/>
  <c r="Q199" i="17"/>
  <c r="J199" i="17"/>
  <c r="K199" i="17"/>
  <c r="N199" i="17"/>
  <c r="O199" i="17"/>
  <c r="R199" i="17"/>
  <c r="D199" i="17"/>
  <c r="G206" i="17"/>
  <c r="P206" i="17"/>
  <c r="R206" i="17"/>
  <c r="J206" i="17"/>
  <c r="H206" i="17"/>
  <c r="N206" i="17"/>
  <c r="I206" i="17"/>
  <c r="O206" i="17"/>
  <c r="K206" i="17"/>
  <c r="Q206" i="17"/>
  <c r="D206" i="17"/>
  <c r="G182" i="17"/>
  <c r="I182" i="17"/>
  <c r="R182" i="17"/>
  <c r="Q182" i="17"/>
  <c r="N182" i="17"/>
  <c r="O182" i="17"/>
  <c r="D182" i="17"/>
  <c r="H182" i="17"/>
  <c r="K182" i="17"/>
  <c r="J182" i="17"/>
  <c r="G192" i="17"/>
  <c r="O192" i="17"/>
  <c r="Q192" i="17"/>
  <c r="R192" i="17"/>
  <c r="N192" i="17"/>
  <c r="I192" i="17"/>
  <c r="D192" i="17"/>
  <c r="H192" i="17"/>
  <c r="K192" i="17"/>
  <c r="J192" i="17"/>
  <c r="G212" i="17"/>
  <c r="R212" i="17"/>
  <c r="H212" i="17"/>
  <c r="O212" i="17"/>
  <c r="I212" i="17"/>
  <c r="P212" i="17"/>
  <c r="J212" i="17"/>
  <c r="K212" i="17"/>
  <c r="N212" i="17"/>
  <c r="Q212" i="17"/>
  <c r="D212" i="17"/>
  <c r="G193" i="17"/>
  <c r="K193" i="17"/>
  <c r="R193" i="17"/>
  <c r="Q193" i="17"/>
  <c r="O193" i="17"/>
  <c r="J193" i="17"/>
  <c r="P193" i="17"/>
  <c r="N193" i="17"/>
  <c r="I193" i="17"/>
  <c r="H193" i="17"/>
  <c r="D193" i="17"/>
  <c r="G198" i="17"/>
  <c r="Q198" i="17"/>
  <c r="J198" i="17"/>
  <c r="R198" i="17"/>
  <c r="K198" i="17"/>
  <c r="N198" i="17"/>
  <c r="P198" i="17"/>
  <c r="O198" i="17"/>
  <c r="H198" i="17"/>
  <c r="I198" i="17"/>
  <c r="D198" i="17"/>
  <c r="G195" i="17"/>
  <c r="N195" i="17"/>
  <c r="J195" i="17"/>
  <c r="O195" i="17"/>
  <c r="R195" i="17"/>
  <c r="Q195" i="17"/>
  <c r="H195" i="17"/>
  <c r="I195" i="17"/>
  <c r="K195" i="17"/>
  <c r="P195" i="17"/>
  <c r="D195" i="17"/>
  <c r="G187" i="17"/>
  <c r="R187" i="17"/>
  <c r="J187" i="17"/>
  <c r="O187" i="17"/>
  <c r="P187" i="17"/>
  <c r="D187" i="17"/>
  <c r="H187" i="17"/>
  <c r="Q187" i="17"/>
  <c r="I187" i="17"/>
  <c r="K187" i="17"/>
  <c r="N187" i="17"/>
  <c r="P165" i="17"/>
  <c r="P164" i="17"/>
  <c r="BN30" i="15"/>
  <c r="BN31" i="15" s="1"/>
  <c r="BN32" i="15" s="1"/>
  <c r="BN33" i="15" s="1"/>
  <c r="BN34" i="15" s="1"/>
  <c r="BN35" i="15" s="1"/>
  <c r="BN36" i="15" s="1"/>
  <c r="BN37" i="15" s="1"/>
  <c r="BN38" i="15" s="1"/>
  <c r="BN39" i="15" s="1"/>
  <c r="BN40" i="15" s="1"/>
  <c r="BN41" i="15" s="1"/>
  <c r="BN42" i="15" s="1"/>
  <c r="BN43" i="15" s="1"/>
  <c r="L174" i="17"/>
  <c r="M174" i="17"/>
  <c r="M180" i="17"/>
  <c r="L180" i="17"/>
  <c r="L164" i="17"/>
  <c r="M164" i="17"/>
  <c r="L181" i="17"/>
  <c r="M181" i="17"/>
  <c r="L177" i="17"/>
  <c r="M177" i="17"/>
  <c r="L188" i="17"/>
  <c r="M188" i="17"/>
  <c r="L175" i="17"/>
  <c r="M175" i="17"/>
  <c r="L194" i="17"/>
  <c r="M194" i="17"/>
  <c r="L169" i="17"/>
  <c r="M169" i="17"/>
  <c r="V184" i="17"/>
  <c r="W184" i="17" s="1"/>
  <c r="V190" i="17"/>
  <c r="W190" i="17" s="1"/>
  <c r="V189" i="17"/>
  <c r="W189" i="17" s="1"/>
  <c r="V173" i="17"/>
  <c r="W173" i="17" s="1"/>
  <c r="V178" i="17"/>
  <c r="W178" i="17" s="1"/>
  <c r="V197" i="17"/>
  <c r="W197" i="17" s="1"/>
  <c r="V203" i="17"/>
  <c r="W203" i="17" s="1"/>
  <c r="V186" i="17"/>
  <c r="W186" i="17" s="1"/>
  <c r="V183" i="17"/>
  <c r="W183" i="17" s="1"/>
  <c r="C215" i="17"/>
  <c r="E215" i="17" s="1"/>
  <c r="F215" i="17" s="1"/>
  <c r="C196" i="17"/>
  <c r="E196" i="17" s="1"/>
  <c r="F196" i="17" s="1"/>
  <c r="C204" i="17"/>
  <c r="E204" i="17" s="1"/>
  <c r="F204" i="17" s="1"/>
  <c r="C201" i="17"/>
  <c r="E201" i="17" s="1"/>
  <c r="F201" i="17" s="1"/>
  <c r="C191" i="17"/>
  <c r="E191" i="17" s="1"/>
  <c r="F191" i="17" s="1"/>
  <c r="C208" i="17"/>
  <c r="E208" i="17" s="1"/>
  <c r="F208" i="17" s="1"/>
  <c r="C207" i="17"/>
  <c r="E207" i="17" s="1"/>
  <c r="F207" i="17" s="1"/>
  <c r="C221" i="17"/>
  <c r="E221" i="17" s="1"/>
  <c r="F221" i="17" s="1"/>
  <c r="C202" i="17"/>
  <c r="E202" i="17" s="1"/>
  <c r="F202" i="17" s="1"/>
  <c r="G196" i="17" l="1"/>
  <c r="R196" i="17"/>
  <c r="Q196" i="17"/>
  <c r="D196" i="17"/>
  <c r="O196" i="17"/>
  <c r="J196" i="17"/>
  <c r="N196" i="17"/>
  <c r="H196" i="17"/>
  <c r="I196" i="17"/>
  <c r="K196" i="17"/>
  <c r="P196" i="17"/>
  <c r="G215" i="17"/>
  <c r="P215" i="17"/>
  <c r="N215" i="17"/>
  <c r="J215" i="17"/>
  <c r="O215" i="17"/>
  <c r="H215" i="17"/>
  <c r="R215" i="17"/>
  <c r="Q215" i="17"/>
  <c r="I215" i="17"/>
  <c r="K215" i="17"/>
  <c r="D215" i="17"/>
  <c r="G204" i="17"/>
  <c r="O204" i="17"/>
  <c r="P204" i="17"/>
  <c r="D204" i="17"/>
  <c r="J204" i="17"/>
  <c r="I204" i="17"/>
  <c r="Q204" i="17"/>
  <c r="K204" i="17"/>
  <c r="R204" i="17"/>
  <c r="H204" i="17"/>
  <c r="N204" i="17"/>
  <c r="G221" i="17"/>
  <c r="O221" i="17"/>
  <c r="P221" i="17"/>
  <c r="H221" i="17"/>
  <c r="R221" i="17"/>
  <c r="K221" i="17"/>
  <c r="J221" i="17"/>
  <c r="Q221" i="17"/>
  <c r="I221" i="17"/>
  <c r="N221" i="17"/>
  <c r="D221" i="17"/>
  <c r="G207" i="17"/>
  <c r="P207" i="17"/>
  <c r="O207" i="17"/>
  <c r="J207" i="17"/>
  <c r="H207" i="17"/>
  <c r="Q207" i="17"/>
  <c r="I207" i="17"/>
  <c r="K207" i="17"/>
  <c r="R207" i="17"/>
  <c r="N207" i="17"/>
  <c r="D207" i="17"/>
  <c r="G208" i="17"/>
  <c r="J208" i="17"/>
  <c r="K208" i="17"/>
  <c r="N208" i="17"/>
  <c r="Q208" i="17"/>
  <c r="R208" i="17"/>
  <c r="O208" i="17"/>
  <c r="I208" i="17"/>
  <c r="H208" i="17"/>
  <c r="D208" i="17"/>
  <c r="P208" i="17"/>
  <c r="G191" i="17"/>
  <c r="N191" i="17"/>
  <c r="R191" i="17"/>
  <c r="O191" i="17"/>
  <c r="I191" i="17"/>
  <c r="Q191" i="17"/>
  <c r="D191" i="17"/>
  <c r="H191" i="17"/>
  <c r="K191" i="17"/>
  <c r="J191" i="17"/>
  <c r="G202" i="17"/>
  <c r="K202" i="17"/>
  <c r="J202" i="17"/>
  <c r="Q202" i="17"/>
  <c r="R202" i="17"/>
  <c r="P202" i="17"/>
  <c r="H202" i="17"/>
  <c r="N202" i="17"/>
  <c r="I202" i="17"/>
  <c r="O202" i="17"/>
  <c r="D202" i="17"/>
  <c r="G201" i="17"/>
  <c r="N201" i="17"/>
  <c r="O201" i="17"/>
  <c r="R201" i="17"/>
  <c r="Q201" i="17"/>
  <c r="I201" i="17"/>
  <c r="D201" i="17"/>
  <c r="H201" i="17"/>
  <c r="K201" i="17"/>
  <c r="J201" i="17"/>
  <c r="BO48" i="15"/>
  <c r="P174" i="17"/>
  <c r="P173" i="17"/>
  <c r="BN44" i="15"/>
  <c r="BN45" i="15" s="1"/>
  <c r="BN46" i="15" s="1"/>
  <c r="BN47" i="15" s="1"/>
  <c r="BO43" i="15" s="1"/>
  <c r="L186" i="17"/>
  <c r="M186" i="17"/>
  <c r="L184" i="17"/>
  <c r="M184" i="17"/>
  <c r="L203" i="17"/>
  <c r="M203" i="17"/>
  <c r="L178" i="17"/>
  <c r="M178" i="17"/>
  <c r="L197" i="17"/>
  <c r="M197" i="17"/>
  <c r="M173" i="17"/>
  <c r="L173" i="17"/>
  <c r="L189" i="17"/>
  <c r="M189" i="17"/>
  <c r="L183" i="17"/>
  <c r="M183" i="17"/>
  <c r="L190" i="17"/>
  <c r="M190" i="17"/>
  <c r="V212" i="17"/>
  <c r="W212" i="17" s="1"/>
  <c r="V195" i="17"/>
  <c r="W195" i="17" s="1"/>
  <c r="V198" i="17"/>
  <c r="W198" i="17" s="1"/>
  <c r="V199" i="17"/>
  <c r="W199" i="17" s="1"/>
  <c r="V192" i="17"/>
  <c r="W192" i="17" s="1"/>
  <c r="V193" i="17"/>
  <c r="W193" i="17" s="1"/>
  <c r="V187" i="17"/>
  <c r="W187" i="17" s="1"/>
  <c r="V206" i="17"/>
  <c r="W206" i="17" s="1"/>
  <c r="V182" i="17"/>
  <c r="W182" i="17" s="1"/>
  <c r="C210" i="17"/>
  <c r="E210" i="17" s="1"/>
  <c r="F210" i="17" s="1"/>
  <c r="C224" i="17"/>
  <c r="E224" i="17" s="1"/>
  <c r="F224" i="17" s="1"/>
  <c r="C230" i="17"/>
  <c r="E230" i="17" s="1"/>
  <c r="F230" i="17" s="1"/>
  <c r="C205" i="17"/>
  <c r="E205" i="17" s="1"/>
  <c r="F205" i="17" s="1"/>
  <c r="C213" i="17"/>
  <c r="E213" i="17" s="1"/>
  <c r="F213" i="17" s="1"/>
  <c r="C216" i="17"/>
  <c r="E216" i="17" s="1"/>
  <c r="F216" i="17" s="1"/>
  <c r="C200" i="17"/>
  <c r="E200" i="17" s="1"/>
  <c r="F200" i="17" s="1"/>
  <c r="C211" i="17"/>
  <c r="E211" i="17" s="1"/>
  <c r="F211" i="17" s="1"/>
  <c r="C217" i="17"/>
  <c r="E217" i="17" s="1"/>
  <c r="F217" i="17" s="1"/>
  <c r="G210" i="17" l="1"/>
  <c r="I210" i="17"/>
  <c r="O210" i="17"/>
  <c r="Q210" i="17"/>
  <c r="R210" i="17"/>
  <c r="N210" i="17"/>
  <c r="D210" i="17"/>
  <c r="H210" i="17"/>
  <c r="K210" i="17"/>
  <c r="J210" i="17"/>
  <c r="G211" i="17"/>
  <c r="P211" i="17"/>
  <c r="J211" i="17"/>
  <c r="R211" i="17"/>
  <c r="H211" i="17"/>
  <c r="Q211" i="17"/>
  <c r="I211" i="17"/>
  <c r="K211" i="17"/>
  <c r="N211" i="17"/>
  <c r="O211" i="17"/>
  <c r="D211" i="17"/>
  <c r="G217" i="17"/>
  <c r="Q217" i="17"/>
  <c r="J217" i="17"/>
  <c r="I217" i="17"/>
  <c r="N217" i="17"/>
  <c r="R217" i="17"/>
  <c r="K217" i="17"/>
  <c r="O217" i="17"/>
  <c r="P217" i="17"/>
  <c r="H217" i="17"/>
  <c r="D217" i="17"/>
  <c r="G200" i="17"/>
  <c r="N200" i="17"/>
  <c r="O200" i="17"/>
  <c r="I200" i="17"/>
  <c r="Q200" i="17"/>
  <c r="R200" i="17"/>
  <c r="D200" i="17"/>
  <c r="H200" i="17"/>
  <c r="K200" i="17"/>
  <c r="J200" i="17"/>
  <c r="G213" i="17"/>
  <c r="J213" i="17"/>
  <c r="I213" i="17"/>
  <c r="N213" i="17"/>
  <c r="K213" i="17"/>
  <c r="R213" i="17"/>
  <c r="P213" i="17"/>
  <c r="O213" i="17"/>
  <c r="H213" i="17"/>
  <c r="Q213" i="17"/>
  <c r="D213" i="17"/>
  <c r="G205" i="17"/>
  <c r="N205" i="17"/>
  <c r="R205" i="17"/>
  <c r="P205" i="17"/>
  <c r="O205" i="17"/>
  <c r="H205" i="17"/>
  <c r="Q205" i="17"/>
  <c r="K205" i="17"/>
  <c r="J205" i="17"/>
  <c r="I205" i="17"/>
  <c r="D205" i="17"/>
  <c r="G224" i="17"/>
  <c r="K224" i="17"/>
  <c r="I224" i="17"/>
  <c r="N224" i="17"/>
  <c r="O224" i="17"/>
  <c r="R224" i="17"/>
  <c r="Q224" i="17"/>
  <c r="H224" i="17"/>
  <c r="P224" i="17"/>
  <c r="D224" i="17"/>
  <c r="J224" i="17"/>
  <c r="G216" i="17"/>
  <c r="J216" i="17"/>
  <c r="K216" i="17"/>
  <c r="H216" i="17"/>
  <c r="N216" i="17"/>
  <c r="O216" i="17"/>
  <c r="Q216" i="17"/>
  <c r="I216" i="17"/>
  <c r="R216" i="17"/>
  <c r="P216" i="17"/>
  <c r="D216" i="17"/>
  <c r="G230" i="17"/>
  <c r="I230" i="17"/>
  <c r="J230" i="17"/>
  <c r="N230" i="17"/>
  <c r="R230" i="17"/>
  <c r="P230" i="17"/>
  <c r="H230" i="17"/>
  <c r="O230" i="17"/>
  <c r="Q230" i="17"/>
  <c r="K230" i="17"/>
  <c r="D230" i="17"/>
  <c r="BN48" i="15"/>
  <c r="BN49" i="15" s="1"/>
  <c r="BN50" i="15" s="1"/>
  <c r="BN51" i="15" s="1"/>
  <c r="BN52" i="15" s="1"/>
  <c r="BN53" i="15" s="1"/>
  <c r="BN54" i="15" s="1"/>
  <c r="BN55" i="15" s="1"/>
  <c r="BN56" i="15" s="1"/>
  <c r="BN57" i="15" s="1"/>
  <c r="BN58" i="15" s="1"/>
  <c r="BN59" i="15" s="1"/>
  <c r="BN60" i="15" s="1"/>
  <c r="BN61" i="15" s="1"/>
  <c r="BN62" i="15" s="1"/>
  <c r="BN63" i="15" s="1"/>
  <c r="BN64" i="15" s="1"/>
  <c r="BN65" i="15" s="1"/>
  <c r="BN66" i="15" s="1"/>
  <c r="BN67" i="15" s="1"/>
  <c r="BN68" i="15" s="1"/>
  <c r="BN69" i="15" s="1"/>
  <c r="BN70" i="15" s="1"/>
  <c r="BN71" i="15" s="1"/>
  <c r="BN72" i="15" s="1"/>
  <c r="BN73" i="15" s="1"/>
  <c r="BN74" i="15" s="1"/>
  <c r="BN75" i="15" s="1"/>
  <c r="BN76" i="15" s="1"/>
  <c r="BN77" i="15" s="1"/>
  <c r="BN78" i="15" s="1"/>
  <c r="BN79" i="15" s="1"/>
  <c r="BN80" i="15" s="1"/>
  <c r="BN81" i="15" s="1"/>
  <c r="BN82" i="15" s="1"/>
  <c r="BN83" i="15" s="1"/>
  <c r="BN84" i="15" s="1"/>
  <c r="BN85" i="15" s="1"/>
  <c r="BN86" i="15" s="1"/>
  <c r="BN87" i="15" s="1"/>
  <c r="BN88" i="15" s="1"/>
  <c r="BN89" i="15" s="1"/>
  <c r="BN90" i="15" s="1"/>
  <c r="BN91" i="15" s="1"/>
  <c r="BN92" i="15" s="1"/>
  <c r="BN93" i="15" s="1"/>
  <c r="BN94" i="15" s="1"/>
  <c r="BN95" i="15" s="1"/>
  <c r="BN96" i="15" s="1"/>
  <c r="BN97" i="15" s="1"/>
  <c r="BN98" i="15" s="1"/>
  <c r="BN99" i="15" s="1"/>
  <c r="BN100" i="15" s="1"/>
  <c r="BN101" i="15" s="1"/>
  <c r="BN102" i="15" s="1"/>
  <c r="BN103" i="15" s="1"/>
  <c r="BN104" i="15" s="1"/>
  <c r="BN105" i="15" s="1"/>
  <c r="BN106" i="15" s="1"/>
  <c r="BN107" i="15" s="1"/>
  <c r="BN108" i="15" s="1"/>
  <c r="BN109" i="15" s="1"/>
  <c r="BN110" i="15" s="1"/>
  <c r="BN111" i="15" s="1"/>
  <c r="BN112" i="15" s="1"/>
  <c r="BN113" i="15" s="1"/>
  <c r="BN114" i="15" s="1"/>
  <c r="BN115" i="15" s="1"/>
  <c r="BN116" i="15" s="1"/>
  <c r="BN117" i="15" s="1"/>
  <c r="BN118" i="15" s="1"/>
  <c r="BN119" i="15" s="1"/>
  <c r="BN120" i="15" s="1"/>
  <c r="BN121" i="15" s="1"/>
  <c r="BN122" i="15" s="1"/>
  <c r="BN123" i="15" s="1"/>
  <c r="BN124" i="15" s="1"/>
  <c r="BN125" i="15" s="1"/>
  <c r="BN126" i="15" s="1"/>
  <c r="BN127" i="15" s="1"/>
  <c r="BN128" i="15" s="1"/>
  <c r="BN129" i="15" s="1"/>
  <c r="BN130" i="15" s="1"/>
  <c r="BN131" i="15" s="1"/>
  <c r="BN132" i="15" s="1"/>
  <c r="BN133" i="15" s="1"/>
  <c r="BN134" i="15" s="1"/>
  <c r="BN135" i="15" s="1"/>
  <c r="BN136" i="15" s="1"/>
  <c r="BN137" i="15" s="1"/>
  <c r="BN138" i="15" s="1"/>
  <c r="BN139" i="15" s="1"/>
  <c r="BN140" i="15" s="1"/>
  <c r="BN141" i="15" s="1"/>
  <c r="BN142" i="15" s="1"/>
  <c r="BN143" i="15" s="1"/>
  <c r="BN144" i="15" s="1"/>
  <c r="BN145" i="15" s="1"/>
  <c r="BN146" i="15" s="1"/>
  <c r="BN147" i="15" s="1"/>
  <c r="BN148" i="15" s="1"/>
  <c r="BN149" i="15" s="1"/>
  <c r="BN150" i="15" s="1"/>
  <c r="BN151" i="15" s="1"/>
  <c r="BN152" i="15" s="1"/>
  <c r="BN153" i="15" s="1"/>
  <c r="BN154" i="15" s="1"/>
  <c r="BN155" i="15" s="1"/>
  <c r="BN156" i="15" s="1"/>
  <c r="BN157" i="15" s="1"/>
  <c r="BN158" i="15" s="1"/>
  <c r="BN159" i="15" s="1"/>
  <c r="BN160" i="15" s="1"/>
  <c r="BN161" i="15" s="1"/>
  <c r="BN162" i="15" s="1"/>
  <c r="BN163" i="15" s="1"/>
  <c r="BN164" i="15" s="1"/>
  <c r="BN165" i="15" s="1"/>
  <c r="BN166" i="15" s="1"/>
  <c r="BN167" i="15" s="1"/>
  <c r="BN168" i="15" s="1"/>
  <c r="BN169" i="15" s="1"/>
  <c r="BN170" i="15" s="1"/>
  <c r="BN171" i="15" s="1"/>
  <c r="BN172" i="15" s="1"/>
  <c r="BN173" i="15" s="1"/>
  <c r="BN174" i="15" s="1"/>
  <c r="BN175" i="15" s="1"/>
  <c r="BN176" i="15" s="1"/>
  <c r="BN177" i="15" s="1"/>
  <c r="BN178" i="15" s="1"/>
  <c r="BN179" i="15" s="1"/>
  <c r="BN180" i="15" s="1"/>
  <c r="BN181" i="15" s="1"/>
  <c r="BN182" i="15" s="1"/>
  <c r="BN183" i="15" s="1"/>
  <c r="BN184" i="15" s="1"/>
  <c r="BN185" i="15" s="1"/>
  <c r="BN186" i="15" s="1"/>
  <c r="BN187" i="15" s="1"/>
  <c r="BN188" i="15" s="1"/>
  <c r="BN189" i="15" s="1"/>
  <c r="BN190" i="15" s="1"/>
  <c r="BN191" i="15" s="1"/>
  <c r="BN192" i="15" s="1"/>
  <c r="BN193" i="15" s="1"/>
  <c r="BN194" i="15" s="1"/>
  <c r="BN195" i="15" s="1"/>
  <c r="BN196" i="15" s="1"/>
  <c r="BN197" i="15" s="1"/>
  <c r="BN198" i="15" s="1"/>
  <c r="BN199" i="15" s="1"/>
  <c r="BN200" i="15" s="1"/>
  <c r="BN201" i="15" s="1"/>
  <c r="BN202" i="15" s="1"/>
  <c r="BN203" i="15" s="1"/>
  <c r="BN204" i="15" s="1"/>
  <c r="BN205" i="15" s="1"/>
  <c r="BO47" i="15"/>
  <c r="BO45" i="15"/>
  <c r="BO44" i="15"/>
  <c r="BO30" i="15"/>
  <c r="BO46" i="15"/>
  <c r="BO41" i="15"/>
  <c r="BO42" i="15"/>
  <c r="BO8" i="15"/>
  <c r="BO7" i="15"/>
  <c r="BO9" i="15"/>
  <c r="BO14" i="15"/>
  <c r="BO17" i="15"/>
  <c r="BO31" i="15"/>
  <c r="BO20" i="15"/>
  <c r="BO10" i="15"/>
  <c r="BO6" i="15"/>
  <c r="BO32" i="15"/>
  <c r="BO21" i="15"/>
  <c r="BO11" i="15"/>
  <c r="BO33" i="15"/>
  <c r="BO22" i="15"/>
  <c r="BO12" i="15"/>
  <c r="BO34" i="15"/>
  <c r="BO13" i="15"/>
  <c r="BO23" i="15"/>
  <c r="BO35" i="15"/>
  <c r="BO24" i="15"/>
  <c r="BO36" i="15"/>
  <c r="BO15" i="15"/>
  <c r="BO25" i="15"/>
  <c r="BO37" i="15"/>
  <c r="BO26" i="15"/>
  <c r="BO16" i="15"/>
  <c r="BO38" i="15"/>
  <c r="BO27" i="15"/>
  <c r="BO39" i="15"/>
  <c r="BO28" i="15"/>
  <c r="BO18" i="15"/>
  <c r="BO40" i="15"/>
  <c r="BO29" i="15"/>
  <c r="BO19" i="15"/>
  <c r="P183" i="17"/>
  <c r="P182" i="17"/>
  <c r="L212" i="17"/>
  <c r="M212" i="17"/>
  <c r="L206" i="17"/>
  <c r="M206" i="17"/>
  <c r="L193" i="17"/>
  <c r="M193" i="17"/>
  <c r="L187" i="17"/>
  <c r="M187" i="17"/>
  <c r="L192" i="17"/>
  <c r="M192" i="17"/>
  <c r="L182" i="17"/>
  <c r="M182" i="17"/>
  <c r="L199" i="17"/>
  <c r="M199" i="17"/>
  <c r="L198" i="17"/>
  <c r="M198" i="17"/>
  <c r="L195" i="17"/>
  <c r="M195" i="17"/>
  <c r="V221" i="17"/>
  <c r="W221" i="17" s="1"/>
  <c r="V201" i="17"/>
  <c r="W201" i="17" s="1"/>
  <c r="V207" i="17"/>
  <c r="W207" i="17" s="1"/>
  <c r="V196" i="17"/>
  <c r="W196" i="17" s="1"/>
  <c r="V215" i="17"/>
  <c r="W215" i="17" s="1"/>
  <c r="V191" i="17"/>
  <c r="W191" i="17" s="1"/>
  <c r="V204" i="17"/>
  <c r="W204" i="17" s="1"/>
  <c r="V208" i="17"/>
  <c r="W208" i="17" s="1"/>
  <c r="V202" i="17"/>
  <c r="W202" i="17" s="1"/>
  <c r="C209" i="17"/>
  <c r="E209" i="17" s="1"/>
  <c r="F209" i="17" s="1"/>
  <c r="C239" i="17"/>
  <c r="E239" i="17" s="1"/>
  <c r="F239" i="17" s="1"/>
  <c r="C220" i="17"/>
  <c r="E220" i="17" s="1"/>
  <c r="F220" i="17" s="1"/>
  <c r="C225" i="17"/>
  <c r="E225" i="17" s="1"/>
  <c r="F225" i="17" s="1"/>
  <c r="C214" i="17"/>
  <c r="E214" i="17" s="1"/>
  <c r="F214" i="17" s="1"/>
  <c r="C233" i="17"/>
  <c r="E233" i="17" s="1"/>
  <c r="F233" i="17" s="1"/>
  <c r="C226" i="17"/>
  <c r="E226" i="17" s="1"/>
  <c r="F226" i="17" s="1"/>
  <c r="C219" i="17"/>
  <c r="E219" i="17" s="1"/>
  <c r="F219" i="17" s="1"/>
  <c r="C222" i="17"/>
  <c r="E222" i="17" s="1"/>
  <c r="F222" i="17" s="1"/>
  <c r="G239" i="17" l="1"/>
  <c r="N239" i="17"/>
  <c r="I239" i="17"/>
  <c r="Q239" i="17"/>
  <c r="R239" i="17"/>
  <c r="P239" i="17"/>
  <c r="H239" i="17"/>
  <c r="K239" i="17"/>
  <c r="O239" i="17"/>
  <c r="J239" i="17"/>
  <c r="D239" i="17"/>
  <c r="G209" i="17"/>
  <c r="R209" i="17"/>
  <c r="D209" i="17"/>
  <c r="O209" i="17"/>
  <c r="Q209" i="17"/>
  <c r="I209" i="17"/>
  <c r="N209" i="17"/>
  <c r="H209" i="17"/>
  <c r="K209" i="17"/>
  <c r="J209" i="17"/>
  <c r="G222" i="17"/>
  <c r="P222" i="17"/>
  <c r="H222" i="17"/>
  <c r="D222" i="17"/>
  <c r="Q222" i="17"/>
  <c r="I222" i="17"/>
  <c r="N222" i="17"/>
  <c r="R222" i="17"/>
  <c r="J222" i="17"/>
  <c r="K222" i="17"/>
  <c r="O222" i="17"/>
  <c r="G219" i="17"/>
  <c r="Q219" i="17"/>
  <c r="I219" i="17"/>
  <c r="O219" i="17"/>
  <c r="R219" i="17"/>
  <c r="N219" i="17"/>
  <c r="D219" i="17"/>
  <c r="H219" i="17"/>
  <c r="K219" i="17"/>
  <c r="J219" i="17"/>
  <c r="G226" i="17"/>
  <c r="K226" i="17"/>
  <c r="R226" i="17"/>
  <c r="N226" i="17"/>
  <c r="O226" i="17"/>
  <c r="P226" i="17"/>
  <c r="H226" i="17"/>
  <c r="Q226" i="17"/>
  <c r="I226" i="17"/>
  <c r="J226" i="17"/>
  <c r="D226" i="17"/>
  <c r="G233" i="17"/>
  <c r="J233" i="17"/>
  <c r="K233" i="17"/>
  <c r="R233" i="17"/>
  <c r="N233" i="17"/>
  <c r="H233" i="17"/>
  <c r="Q233" i="17"/>
  <c r="P233" i="17"/>
  <c r="I233" i="17"/>
  <c r="O233" i="17"/>
  <c r="D233" i="17"/>
  <c r="G225" i="17"/>
  <c r="Q225" i="17"/>
  <c r="J225" i="17"/>
  <c r="I225" i="17"/>
  <c r="R225" i="17"/>
  <c r="N225" i="17"/>
  <c r="K225" i="17"/>
  <c r="O225" i="17"/>
  <c r="P225" i="17"/>
  <c r="H225" i="17"/>
  <c r="D225" i="17"/>
  <c r="G214" i="17"/>
  <c r="I214" i="17"/>
  <c r="J214" i="17"/>
  <c r="K214" i="17"/>
  <c r="O214" i="17"/>
  <c r="N214" i="17"/>
  <c r="P214" i="17"/>
  <c r="R214" i="17"/>
  <c r="H214" i="17"/>
  <c r="Q214" i="17"/>
  <c r="D214" i="17"/>
  <c r="G220" i="17"/>
  <c r="O220" i="17"/>
  <c r="P220" i="17"/>
  <c r="J220" i="17"/>
  <c r="H220" i="17"/>
  <c r="Q220" i="17"/>
  <c r="R220" i="17"/>
  <c r="K220" i="17"/>
  <c r="I220" i="17"/>
  <c r="N220" i="17"/>
  <c r="D220" i="17"/>
  <c r="P192" i="17"/>
  <c r="P191" i="17"/>
  <c r="L208" i="17"/>
  <c r="M208" i="17"/>
  <c r="L202" i="17"/>
  <c r="M202" i="17"/>
  <c r="L215" i="17"/>
  <c r="M215" i="17"/>
  <c r="L204" i="17"/>
  <c r="M204" i="17"/>
  <c r="L191" i="17"/>
  <c r="M191" i="17"/>
  <c r="L196" i="17"/>
  <c r="M196" i="17"/>
  <c r="M221" i="17"/>
  <c r="L221" i="17"/>
  <c r="L207" i="17"/>
  <c r="M207" i="17"/>
  <c r="L201" i="17"/>
  <c r="M201" i="17"/>
  <c r="V230" i="17"/>
  <c r="W230" i="17" s="1"/>
  <c r="V211" i="17"/>
  <c r="W211" i="17" s="1"/>
  <c r="V224" i="17"/>
  <c r="W224" i="17" s="1"/>
  <c r="V205" i="17"/>
  <c r="W205" i="17" s="1"/>
  <c r="V213" i="17"/>
  <c r="W213" i="17" s="1"/>
  <c r="V210" i="17"/>
  <c r="W210" i="17" s="1"/>
  <c r="V200" i="17"/>
  <c r="W200" i="17" s="1"/>
  <c r="V217" i="17"/>
  <c r="W217" i="17" s="1"/>
  <c r="V216" i="17"/>
  <c r="W216" i="17" s="1"/>
  <c r="C235" i="17"/>
  <c r="E235" i="17" s="1"/>
  <c r="F235" i="17" s="1"/>
  <c r="C231" i="17"/>
  <c r="E231" i="17" s="1"/>
  <c r="F231" i="17" s="1"/>
  <c r="C223" i="17"/>
  <c r="E223" i="17" s="1"/>
  <c r="F223" i="17" s="1"/>
  <c r="C229" i="17"/>
  <c r="E229" i="17" s="1"/>
  <c r="F229" i="17" s="1"/>
  <c r="C234" i="17"/>
  <c r="E234" i="17" s="1"/>
  <c r="F234" i="17" s="1"/>
  <c r="C248" i="17"/>
  <c r="C218" i="17"/>
  <c r="E218" i="17" s="1"/>
  <c r="F218" i="17" s="1"/>
  <c r="C242" i="17"/>
  <c r="E242" i="17" s="1"/>
  <c r="F242" i="17" s="1"/>
  <c r="C228" i="17"/>
  <c r="E228" i="17" s="1"/>
  <c r="F228" i="17" s="1"/>
  <c r="G223" i="17" l="1"/>
  <c r="I223" i="17"/>
  <c r="K223" i="17"/>
  <c r="R223" i="17"/>
  <c r="N223" i="17"/>
  <c r="J223" i="17"/>
  <c r="O223" i="17"/>
  <c r="H223" i="17"/>
  <c r="P223" i="17"/>
  <c r="Q223" i="17"/>
  <c r="D223" i="17"/>
  <c r="G231" i="17"/>
  <c r="O231" i="17"/>
  <c r="P231" i="17"/>
  <c r="J231" i="17"/>
  <c r="H231" i="17"/>
  <c r="Q231" i="17"/>
  <c r="R231" i="17"/>
  <c r="K231" i="17"/>
  <c r="N231" i="17"/>
  <c r="I231" i="17"/>
  <c r="D231" i="17"/>
  <c r="G228" i="17"/>
  <c r="N228" i="17"/>
  <c r="O228" i="17"/>
  <c r="R228" i="17"/>
  <c r="I228" i="17"/>
  <c r="Q228" i="17"/>
  <c r="D228" i="17"/>
  <c r="H228" i="17"/>
  <c r="K228" i="17"/>
  <c r="J228" i="17"/>
  <c r="G235" i="17"/>
  <c r="N235" i="17"/>
  <c r="O235" i="17"/>
  <c r="J235" i="17"/>
  <c r="H235" i="17"/>
  <c r="Q235" i="17"/>
  <c r="I235" i="17"/>
  <c r="K235" i="17"/>
  <c r="R235" i="17"/>
  <c r="P235" i="17"/>
  <c r="D235" i="17"/>
  <c r="G242" i="17"/>
  <c r="P242" i="17"/>
  <c r="N242" i="17"/>
  <c r="J242" i="17"/>
  <c r="K242" i="17"/>
  <c r="H242" i="17"/>
  <c r="I242" i="17"/>
  <c r="R242" i="17"/>
  <c r="Q242" i="17"/>
  <c r="O242" i="17"/>
  <c r="D242" i="17"/>
  <c r="G218" i="17"/>
  <c r="Q218" i="17"/>
  <c r="I218" i="17"/>
  <c r="N218" i="17"/>
  <c r="R218" i="17"/>
  <c r="O218" i="17"/>
  <c r="D218" i="17"/>
  <c r="H218" i="17"/>
  <c r="K218" i="17"/>
  <c r="J218" i="17"/>
  <c r="C257" i="17"/>
  <c r="E248" i="17"/>
  <c r="F248" i="17" s="1"/>
  <c r="G229" i="17"/>
  <c r="H229" i="17"/>
  <c r="P229" i="17"/>
  <c r="Q229" i="17"/>
  <c r="I229" i="17"/>
  <c r="J229" i="17"/>
  <c r="K229" i="17"/>
  <c r="N229" i="17"/>
  <c r="R229" i="17"/>
  <c r="O229" i="17"/>
  <c r="D229" i="17"/>
  <c r="G234" i="17"/>
  <c r="O234" i="17"/>
  <c r="H234" i="17"/>
  <c r="Q234" i="17"/>
  <c r="I234" i="17"/>
  <c r="K234" i="17"/>
  <c r="J234" i="17"/>
  <c r="R234" i="17"/>
  <c r="P234" i="17"/>
  <c r="N234" i="17"/>
  <c r="D234" i="17"/>
  <c r="P200" i="17"/>
  <c r="P201" i="17"/>
  <c r="L216" i="17"/>
  <c r="M216" i="17"/>
  <c r="M217" i="17"/>
  <c r="L217" i="17"/>
  <c r="L210" i="17"/>
  <c r="M210" i="17"/>
  <c r="L230" i="17"/>
  <c r="M230" i="17"/>
  <c r="M213" i="17"/>
  <c r="L213" i="17"/>
  <c r="L200" i="17"/>
  <c r="M200" i="17"/>
  <c r="L205" i="17"/>
  <c r="M205" i="17"/>
  <c r="L224" i="17"/>
  <c r="M224" i="17"/>
  <c r="L211" i="17"/>
  <c r="M211" i="17"/>
  <c r="V226" i="17"/>
  <c r="W226" i="17" s="1"/>
  <c r="V219" i="17"/>
  <c r="W219" i="17" s="1"/>
  <c r="V225" i="17"/>
  <c r="W225" i="17" s="1"/>
  <c r="V209" i="17"/>
  <c r="W209" i="17" s="1"/>
  <c r="V233" i="17"/>
  <c r="W233" i="17" s="1"/>
  <c r="V214" i="17"/>
  <c r="W214" i="17" s="1"/>
  <c r="V220" i="17"/>
  <c r="W220" i="17" s="1"/>
  <c r="V222" i="17"/>
  <c r="W222" i="17" s="1"/>
  <c r="V239" i="17"/>
  <c r="W239" i="17" s="1"/>
  <c r="C251" i="17"/>
  <c r="C232" i="17"/>
  <c r="E232" i="17" s="1"/>
  <c r="F232" i="17" s="1"/>
  <c r="C237" i="17"/>
  <c r="E237" i="17" s="1"/>
  <c r="F237" i="17" s="1"/>
  <c r="C238" i="17"/>
  <c r="E238" i="17" s="1"/>
  <c r="F238" i="17" s="1"/>
  <c r="C243" i="17"/>
  <c r="E243" i="17" s="1"/>
  <c r="F243" i="17" s="1"/>
  <c r="C240" i="17"/>
  <c r="E240" i="17" s="1"/>
  <c r="F240" i="17" s="1"/>
  <c r="C227" i="17"/>
  <c r="E227" i="17" s="1"/>
  <c r="F227" i="17" s="1"/>
  <c r="C244" i="17"/>
  <c r="G243" i="17" l="1"/>
  <c r="J243" i="17"/>
  <c r="K243" i="17"/>
  <c r="R243" i="17"/>
  <c r="N243" i="17"/>
  <c r="P243" i="17"/>
  <c r="O243" i="17"/>
  <c r="H243" i="17"/>
  <c r="I243" i="17"/>
  <c r="Q243" i="17"/>
  <c r="D243" i="17"/>
  <c r="C266" i="17"/>
  <c r="E257" i="17"/>
  <c r="F257" i="17" s="1"/>
  <c r="G248" i="17"/>
  <c r="P248" i="17"/>
  <c r="K248" i="17"/>
  <c r="I248" i="17"/>
  <c r="Q248" i="17"/>
  <c r="O248" i="17"/>
  <c r="H248" i="17"/>
  <c r="R248" i="17"/>
  <c r="N248" i="17"/>
  <c r="J248" i="17"/>
  <c r="D248" i="17"/>
  <c r="G240" i="17"/>
  <c r="P240" i="17"/>
  <c r="Q240" i="17"/>
  <c r="O240" i="17"/>
  <c r="R240" i="17"/>
  <c r="N240" i="17"/>
  <c r="K240" i="17"/>
  <c r="H240" i="17"/>
  <c r="J240" i="17"/>
  <c r="I240" i="17"/>
  <c r="D240" i="17"/>
  <c r="G238" i="17"/>
  <c r="H238" i="17"/>
  <c r="N238" i="17"/>
  <c r="R238" i="17"/>
  <c r="P238" i="17"/>
  <c r="O238" i="17"/>
  <c r="J238" i="17"/>
  <c r="I238" i="17"/>
  <c r="Q238" i="17"/>
  <c r="K238" i="17"/>
  <c r="D238" i="17"/>
  <c r="G237" i="17"/>
  <c r="Q237" i="17"/>
  <c r="N237" i="17"/>
  <c r="R237" i="17"/>
  <c r="O237" i="17"/>
  <c r="I237" i="17"/>
  <c r="D237" i="17"/>
  <c r="H237" i="17"/>
  <c r="K237" i="17"/>
  <c r="J237" i="17"/>
  <c r="G232" i="17"/>
  <c r="O232" i="17"/>
  <c r="P232" i="17"/>
  <c r="Q232" i="17"/>
  <c r="H232" i="17"/>
  <c r="J232" i="17"/>
  <c r="I232" i="17"/>
  <c r="K232" i="17"/>
  <c r="R232" i="17"/>
  <c r="N232" i="17"/>
  <c r="D232" i="17"/>
  <c r="C260" i="17"/>
  <c r="E251" i="17"/>
  <c r="F251" i="17" s="1"/>
  <c r="C253" i="17"/>
  <c r="E244" i="17"/>
  <c r="F244" i="17" s="1"/>
  <c r="G227" i="17"/>
  <c r="Q227" i="17"/>
  <c r="I227" i="17"/>
  <c r="R227" i="17"/>
  <c r="O227" i="17"/>
  <c r="N227" i="17"/>
  <c r="D227" i="17"/>
  <c r="H227" i="17"/>
  <c r="K227" i="17"/>
  <c r="J227" i="17"/>
  <c r="P210" i="17"/>
  <c r="P209" i="17"/>
  <c r="L226" i="17"/>
  <c r="M226" i="17"/>
  <c r="L222" i="17"/>
  <c r="M222" i="17"/>
  <c r="L220" i="17"/>
  <c r="M220" i="17"/>
  <c r="L214" i="17"/>
  <c r="M214" i="17"/>
  <c r="M209" i="17"/>
  <c r="L209" i="17"/>
  <c r="M239" i="17"/>
  <c r="L239" i="17"/>
  <c r="M233" i="17"/>
  <c r="L233" i="17"/>
  <c r="M225" i="17"/>
  <c r="L225" i="17"/>
  <c r="L219" i="17"/>
  <c r="M219" i="17"/>
  <c r="V248" i="17"/>
  <c r="W248" i="17" s="1"/>
  <c r="V235" i="17"/>
  <c r="W235" i="17" s="1"/>
  <c r="V218" i="17"/>
  <c r="W218" i="17" s="1"/>
  <c r="V228" i="17"/>
  <c r="W228" i="17" s="1"/>
  <c r="V242" i="17"/>
  <c r="W242" i="17" s="1"/>
  <c r="V234" i="17"/>
  <c r="W234" i="17" s="1"/>
  <c r="V231" i="17"/>
  <c r="W231" i="17" s="1"/>
  <c r="V229" i="17"/>
  <c r="W229" i="17" s="1"/>
  <c r="V223" i="17"/>
  <c r="W223" i="17" s="1"/>
  <c r="C252" i="17"/>
  <c r="C241" i="17"/>
  <c r="E241" i="17" s="1"/>
  <c r="F241" i="17" s="1"/>
  <c r="C236" i="17"/>
  <c r="E236" i="17" s="1"/>
  <c r="F236" i="17" s="1"/>
  <c r="C249" i="17"/>
  <c r="C247" i="17"/>
  <c r="C246" i="17"/>
  <c r="C256" i="17" l="1"/>
  <c r="E247" i="17"/>
  <c r="F247" i="17" s="1"/>
  <c r="G257" i="17"/>
  <c r="N257" i="17"/>
  <c r="R257" i="17"/>
  <c r="H257" i="17"/>
  <c r="K257" i="17"/>
  <c r="J257" i="17"/>
  <c r="O257" i="17"/>
  <c r="I257" i="17"/>
  <c r="P257" i="17"/>
  <c r="Q257" i="17"/>
  <c r="D257" i="17"/>
  <c r="V257" i="17"/>
  <c r="W257" i="17" s="1"/>
  <c r="C255" i="17"/>
  <c r="E246" i="17"/>
  <c r="F246" i="17" s="1"/>
  <c r="C258" i="17"/>
  <c r="E249" i="17"/>
  <c r="F249" i="17" s="1"/>
  <c r="G244" i="17"/>
  <c r="N244" i="17"/>
  <c r="P244" i="17"/>
  <c r="R244" i="17"/>
  <c r="O244" i="17"/>
  <c r="J244" i="17"/>
  <c r="I244" i="17"/>
  <c r="H244" i="17"/>
  <c r="Q244" i="17"/>
  <c r="K244" i="17"/>
  <c r="D244" i="17"/>
  <c r="C275" i="17"/>
  <c r="E266" i="17"/>
  <c r="F266" i="17" s="1"/>
  <c r="G241" i="17"/>
  <c r="O241" i="17"/>
  <c r="R241" i="17"/>
  <c r="I241" i="17"/>
  <c r="Q241" i="17"/>
  <c r="P241" i="17"/>
  <c r="N241" i="17"/>
  <c r="H241" i="17"/>
  <c r="J241" i="17"/>
  <c r="K241" i="17"/>
  <c r="D241" i="17"/>
  <c r="C262" i="17"/>
  <c r="E253" i="17"/>
  <c r="F253" i="17" s="1"/>
  <c r="G236" i="17"/>
  <c r="O236" i="17"/>
  <c r="I236" i="17"/>
  <c r="Q236" i="17"/>
  <c r="R236" i="17"/>
  <c r="N236" i="17"/>
  <c r="D236" i="17"/>
  <c r="H236" i="17"/>
  <c r="K236" i="17"/>
  <c r="J236" i="17"/>
  <c r="C261" i="17"/>
  <c r="E252" i="17"/>
  <c r="F252" i="17" s="1"/>
  <c r="G251" i="17"/>
  <c r="H251" i="17"/>
  <c r="D251" i="17"/>
  <c r="I251" i="17"/>
  <c r="J251" i="17"/>
  <c r="Q251" i="17"/>
  <c r="K251" i="17"/>
  <c r="R251" i="17"/>
  <c r="N251" i="17"/>
  <c r="P251" i="17"/>
  <c r="O251" i="17"/>
  <c r="C269" i="17"/>
  <c r="E260" i="17"/>
  <c r="F260" i="17" s="1"/>
  <c r="P219" i="17"/>
  <c r="P218" i="17"/>
  <c r="M229" i="17"/>
  <c r="L229" i="17"/>
  <c r="M248" i="17"/>
  <c r="L248" i="17"/>
  <c r="L234" i="17"/>
  <c r="M234" i="17"/>
  <c r="L231" i="17"/>
  <c r="M231" i="17"/>
  <c r="M242" i="17"/>
  <c r="L242" i="17"/>
  <c r="M228" i="17"/>
  <c r="L228" i="17"/>
  <c r="L223" i="17"/>
  <c r="M223" i="17"/>
  <c r="L218" i="17"/>
  <c r="M218" i="17"/>
  <c r="L235" i="17"/>
  <c r="M235" i="17"/>
  <c r="V251" i="17"/>
  <c r="W251" i="17" s="1"/>
  <c r="V244" i="17"/>
  <c r="W244" i="17" s="1"/>
  <c r="V240" i="17"/>
  <c r="W240" i="17" s="1"/>
  <c r="V237" i="17"/>
  <c r="W237" i="17" s="1"/>
  <c r="V238" i="17"/>
  <c r="W238" i="17" s="1"/>
  <c r="V227" i="17"/>
  <c r="W227" i="17" s="1"/>
  <c r="V232" i="17"/>
  <c r="W232" i="17" s="1"/>
  <c r="V243" i="17"/>
  <c r="W243" i="17" s="1"/>
  <c r="C245" i="17"/>
  <c r="C250" i="17"/>
  <c r="D253" i="17" l="1"/>
  <c r="G253" i="17"/>
  <c r="R253" i="17"/>
  <c r="N253" i="17"/>
  <c r="J253" i="17"/>
  <c r="H253" i="17"/>
  <c r="K253" i="17"/>
  <c r="O253" i="17"/>
  <c r="I253" i="17"/>
  <c r="P253" i="17"/>
  <c r="Q253" i="17"/>
  <c r="V253" i="17"/>
  <c r="W253" i="17" s="1"/>
  <c r="L257" i="17"/>
  <c r="M257" i="17"/>
  <c r="C271" i="17"/>
  <c r="E262" i="17"/>
  <c r="F262" i="17" s="1"/>
  <c r="C259" i="17"/>
  <c r="E250" i="17"/>
  <c r="F250" i="17" s="1"/>
  <c r="C284" i="17"/>
  <c r="E275" i="17"/>
  <c r="F275" i="17" s="1"/>
  <c r="G252" i="17"/>
  <c r="R252" i="17"/>
  <c r="J252" i="17"/>
  <c r="K252" i="17"/>
  <c r="H252" i="17"/>
  <c r="N252" i="17"/>
  <c r="O252" i="17"/>
  <c r="I252" i="17"/>
  <c r="Q252" i="17"/>
  <c r="D252" i="17"/>
  <c r="P252" i="17"/>
  <c r="C264" i="17"/>
  <c r="E255" i="17"/>
  <c r="F255" i="17" s="1"/>
  <c r="C254" i="17"/>
  <c r="E245" i="17"/>
  <c r="F245" i="17" s="1"/>
  <c r="C270" i="17"/>
  <c r="E261" i="17"/>
  <c r="F261" i="17" s="1"/>
  <c r="G249" i="17"/>
  <c r="I249" i="17"/>
  <c r="R249" i="17"/>
  <c r="P249" i="17"/>
  <c r="Q249" i="17"/>
  <c r="N249" i="17"/>
  <c r="H249" i="17"/>
  <c r="J249" i="17"/>
  <c r="K249" i="17"/>
  <c r="O249" i="17"/>
  <c r="D249" i="17"/>
  <c r="G260" i="17"/>
  <c r="R260" i="17"/>
  <c r="K260" i="17"/>
  <c r="H260" i="17"/>
  <c r="N260" i="17"/>
  <c r="J260" i="17"/>
  <c r="O260" i="17"/>
  <c r="P260" i="17"/>
  <c r="I260" i="17"/>
  <c r="Q260" i="17"/>
  <c r="V260" i="17"/>
  <c r="W260" i="17" s="1"/>
  <c r="D260" i="17"/>
  <c r="C267" i="17"/>
  <c r="E258" i="17"/>
  <c r="F258" i="17" s="1"/>
  <c r="G247" i="17"/>
  <c r="R247" i="17"/>
  <c r="O247" i="17"/>
  <c r="N247" i="17"/>
  <c r="P247" i="17"/>
  <c r="H247" i="17"/>
  <c r="I247" i="17"/>
  <c r="J247" i="17"/>
  <c r="Q247" i="17"/>
  <c r="K247" i="17"/>
  <c r="D247" i="17"/>
  <c r="C278" i="17"/>
  <c r="E269" i="17"/>
  <c r="F269" i="17" s="1"/>
  <c r="G266" i="17"/>
  <c r="N266" i="17"/>
  <c r="R266" i="17"/>
  <c r="K266" i="17"/>
  <c r="P266" i="17"/>
  <c r="J266" i="17"/>
  <c r="H266" i="17"/>
  <c r="D266" i="17"/>
  <c r="I266" i="17"/>
  <c r="V266" i="17"/>
  <c r="W266" i="17" s="1"/>
  <c r="Q266" i="17"/>
  <c r="O266" i="17"/>
  <c r="G246" i="17"/>
  <c r="N246" i="17"/>
  <c r="R246" i="17"/>
  <c r="O246" i="17"/>
  <c r="I246" i="17"/>
  <c r="Q246" i="17"/>
  <c r="D246" i="17"/>
  <c r="H246" i="17"/>
  <c r="K246" i="17"/>
  <c r="J246" i="17"/>
  <c r="C265" i="17"/>
  <c r="E256" i="17"/>
  <c r="F256" i="17" s="1"/>
  <c r="P228" i="17"/>
  <c r="P227" i="17"/>
  <c r="M251" i="17"/>
  <c r="L251" i="17"/>
  <c r="L227" i="17"/>
  <c r="M227" i="17"/>
  <c r="M232" i="17"/>
  <c r="L232" i="17"/>
  <c r="L238" i="17"/>
  <c r="M238" i="17"/>
  <c r="M243" i="17"/>
  <c r="L243" i="17"/>
  <c r="L237" i="17"/>
  <c r="M237" i="17"/>
  <c r="M240" i="17"/>
  <c r="L240" i="17"/>
  <c r="M244" i="17"/>
  <c r="L244" i="17"/>
  <c r="V249" i="17"/>
  <c r="W249" i="17" s="1"/>
  <c r="V246" i="17"/>
  <c r="W246" i="17" s="1"/>
  <c r="V247" i="17"/>
  <c r="W247" i="17" s="1"/>
  <c r="V252" i="17"/>
  <c r="W252" i="17" s="1"/>
  <c r="V236" i="17"/>
  <c r="W236" i="17" s="1"/>
  <c r="V241" i="17"/>
  <c r="W241" i="17" s="1"/>
  <c r="C287" i="17" l="1"/>
  <c r="E278" i="17"/>
  <c r="F278" i="17" s="1"/>
  <c r="M260" i="17"/>
  <c r="L260" i="17"/>
  <c r="G261" i="17"/>
  <c r="H261" i="17"/>
  <c r="J261" i="17"/>
  <c r="K261" i="17"/>
  <c r="O261" i="17"/>
  <c r="I261" i="17"/>
  <c r="R261" i="17"/>
  <c r="P261" i="17"/>
  <c r="Q261" i="17"/>
  <c r="N261" i="17"/>
  <c r="D261" i="17"/>
  <c r="V261" i="17"/>
  <c r="W261" i="17" s="1"/>
  <c r="C279" i="17"/>
  <c r="E270" i="17"/>
  <c r="F270" i="17" s="1"/>
  <c r="G245" i="17"/>
  <c r="I245" i="17"/>
  <c r="Q245" i="17"/>
  <c r="N245" i="17"/>
  <c r="R245" i="17"/>
  <c r="O245" i="17"/>
  <c r="D245" i="17"/>
  <c r="H245" i="17"/>
  <c r="K245" i="17"/>
  <c r="J245" i="17"/>
  <c r="G275" i="17"/>
  <c r="Q275" i="17"/>
  <c r="J275" i="17"/>
  <c r="N275" i="17"/>
  <c r="R275" i="17"/>
  <c r="K275" i="17"/>
  <c r="H275" i="17"/>
  <c r="O275" i="17"/>
  <c r="P275" i="17"/>
  <c r="I275" i="17"/>
  <c r="V275" i="17"/>
  <c r="W275" i="17" s="1"/>
  <c r="D275" i="17"/>
  <c r="L253" i="17"/>
  <c r="M253" i="17"/>
  <c r="C280" i="17"/>
  <c r="E271" i="17"/>
  <c r="F271" i="17" s="1"/>
  <c r="C263" i="17"/>
  <c r="E254" i="17"/>
  <c r="F254" i="17" s="1"/>
  <c r="C293" i="17"/>
  <c r="E284" i="17"/>
  <c r="F284" i="17" s="1"/>
  <c r="G269" i="17"/>
  <c r="N269" i="17"/>
  <c r="H269" i="17"/>
  <c r="J269" i="17"/>
  <c r="K269" i="17"/>
  <c r="O269" i="17"/>
  <c r="R269" i="17"/>
  <c r="I269" i="17"/>
  <c r="Q269" i="17"/>
  <c r="P269" i="17"/>
  <c r="V269" i="17"/>
  <c r="W269" i="17" s="1"/>
  <c r="D269" i="17"/>
  <c r="G255" i="17"/>
  <c r="R255" i="17"/>
  <c r="Q255" i="17"/>
  <c r="N255" i="17"/>
  <c r="O255" i="17"/>
  <c r="I255" i="17"/>
  <c r="V255" i="17"/>
  <c r="W255" i="17" s="1"/>
  <c r="D255" i="17"/>
  <c r="P255" i="17"/>
  <c r="H255" i="17"/>
  <c r="K255" i="17"/>
  <c r="J255" i="17"/>
  <c r="G250" i="17"/>
  <c r="Q250" i="17"/>
  <c r="O250" i="17"/>
  <c r="H250" i="17"/>
  <c r="N250" i="17"/>
  <c r="P250" i="17"/>
  <c r="J250" i="17"/>
  <c r="R250" i="17"/>
  <c r="K250" i="17"/>
  <c r="I250" i="17"/>
  <c r="D250" i="17"/>
  <c r="G256" i="17"/>
  <c r="N256" i="17"/>
  <c r="D256" i="17"/>
  <c r="H256" i="17"/>
  <c r="P256" i="17"/>
  <c r="V256" i="17"/>
  <c r="W256" i="17" s="1"/>
  <c r="R256" i="17"/>
  <c r="K256" i="17"/>
  <c r="J256" i="17"/>
  <c r="I256" i="17"/>
  <c r="Q256" i="17"/>
  <c r="O256" i="17"/>
  <c r="M266" i="17"/>
  <c r="L266" i="17"/>
  <c r="G258" i="17"/>
  <c r="P258" i="17"/>
  <c r="K258" i="17"/>
  <c r="I258" i="17"/>
  <c r="J258" i="17"/>
  <c r="Q258" i="17"/>
  <c r="O258" i="17"/>
  <c r="H258" i="17"/>
  <c r="R258" i="17"/>
  <c r="N258" i="17"/>
  <c r="D258" i="17"/>
  <c r="V258" i="17"/>
  <c r="W258" i="17" s="1"/>
  <c r="C273" i="17"/>
  <c r="E264" i="17"/>
  <c r="F264" i="17" s="1"/>
  <c r="C268" i="17"/>
  <c r="E259" i="17"/>
  <c r="F259" i="17" s="1"/>
  <c r="C274" i="17"/>
  <c r="E265" i="17"/>
  <c r="F265" i="17" s="1"/>
  <c r="C276" i="17"/>
  <c r="E267" i="17"/>
  <c r="F267" i="17" s="1"/>
  <c r="G262" i="17"/>
  <c r="Q262" i="17"/>
  <c r="R262" i="17"/>
  <c r="K262" i="17"/>
  <c r="P262" i="17"/>
  <c r="H262" i="17"/>
  <c r="N262" i="17"/>
  <c r="J262" i="17"/>
  <c r="O262" i="17"/>
  <c r="I262" i="17"/>
  <c r="D262" i="17"/>
  <c r="V262" i="17"/>
  <c r="W262" i="17" s="1"/>
  <c r="P236" i="17"/>
  <c r="P237" i="17"/>
  <c r="M249" i="17"/>
  <c r="L249" i="17"/>
  <c r="M247" i="17"/>
  <c r="L247" i="17"/>
  <c r="M252" i="17"/>
  <c r="L252" i="17"/>
  <c r="M246" i="17"/>
  <c r="L246" i="17"/>
  <c r="M241" i="17"/>
  <c r="L241" i="17"/>
  <c r="L236" i="17"/>
  <c r="M236" i="17"/>
  <c r="V250" i="17"/>
  <c r="W250" i="17" s="1"/>
  <c r="V245" i="17"/>
  <c r="W245" i="17" s="1"/>
  <c r="G264" i="17" l="1"/>
  <c r="R264" i="17"/>
  <c r="N264" i="17"/>
  <c r="Q264" i="17"/>
  <c r="O264" i="17"/>
  <c r="I264" i="17"/>
  <c r="V264" i="17"/>
  <c r="W264" i="17" s="1"/>
  <c r="D264" i="17"/>
  <c r="H264" i="17"/>
  <c r="P264" i="17"/>
  <c r="K264" i="17"/>
  <c r="J264" i="17"/>
  <c r="M256" i="17"/>
  <c r="L256" i="17"/>
  <c r="M269" i="17"/>
  <c r="L269" i="17"/>
  <c r="G271" i="17"/>
  <c r="N271" i="17"/>
  <c r="R271" i="17"/>
  <c r="O271" i="17"/>
  <c r="H271" i="17"/>
  <c r="P271" i="17"/>
  <c r="I271" i="17"/>
  <c r="J271" i="17"/>
  <c r="Q271" i="17"/>
  <c r="K271" i="17"/>
  <c r="D271" i="17"/>
  <c r="V271" i="17"/>
  <c r="W271" i="17" s="1"/>
  <c r="C272" i="17"/>
  <c r="E263" i="17"/>
  <c r="F263" i="17" s="1"/>
  <c r="C282" i="17"/>
  <c r="E273" i="17"/>
  <c r="F273" i="17" s="1"/>
  <c r="C289" i="17"/>
  <c r="E280" i="17"/>
  <c r="F280" i="17" s="1"/>
  <c r="G267" i="17"/>
  <c r="K267" i="17"/>
  <c r="N267" i="17"/>
  <c r="R267" i="17"/>
  <c r="O267" i="17"/>
  <c r="H267" i="17"/>
  <c r="P267" i="17"/>
  <c r="I267" i="17"/>
  <c r="J267" i="17"/>
  <c r="Q267" i="17"/>
  <c r="V267" i="17"/>
  <c r="W267" i="17" s="1"/>
  <c r="D267" i="17"/>
  <c r="L258" i="17"/>
  <c r="M258" i="17"/>
  <c r="C285" i="17"/>
  <c r="E276" i="17"/>
  <c r="F276" i="17" s="1"/>
  <c r="M255" i="17"/>
  <c r="L255" i="17"/>
  <c r="G265" i="17"/>
  <c r="Q265" i="17"/>
  <c r="H265" i="17"/>
  <c r="I265" i="17"/>
  <c r="O265" i="17"/>
  <c r="R265" i="17"/>
  <c r="P265" i="17"/>
  <c r="N265" i="17"/>
  <c r="J265" i="17"/>
  <c r="K265" i="17"/>
  <c r="V265" i="17"/>
  <c r="W265" i="17" s="1"/>
  <c r="D265" i="17"/>
  <c r="G284" i="17"/>
  <c r="I284" i="17"/>
  <c r="Q284" i="17"/>
  <c r="J284" i="17"/>
  <c r="N284" i="17"/>
  <c r="R284" i="17"/>
  <c r="K284" i="17"/>
  <c r="H284" i="17"/>
  <c r="O284" i="17"/>
  <c r="P284" i="17"/>
  <c r="D284" i="17"/>
  <c r="V284" i="17"/>
  <c r="W284" i="17" s="1"/>
  <c r="G270" i="17"/>
  <c r="I270" i="17"/>
  <c r="Q270" i="17"/>
  <c r="K270" i="17"/>
  <c r="J270" i="17"/>
  <c r="H270" i="17"/>
  <c r="R270" i="17"/>
  <c r="N270" i="17"/>
  <c r="P270" i="17"/>
  <c r="O270" i="17"/>
  <c r="D270" i="17"/>
  <c r="V270" i="17"/>
  <c r="W270" i="17" s="1"/>
  <c r="C277" i="17"/>
  <c r="E268" i="17"/>
  <c r="F268" i="17" s="1"/>
  <c r="L262" i="17"/>
  <c r="M262" i="17"/>
  <c r="C283" i="17"/>
  <c r="E274" i="17"/>
  <c r="F274" i="17" s="1"/>
  <c r="C302" i="17"/>
  <c r="E293" i="17"/>
  <c r="F293" i="17" s="1"/>
  <c r="L275" i="17"/>
  <c r="M275" i="17"/>
  <c r="C288" i="17"/>
  <c r="E279" i="17"/>
  <c r="F279" i="17" s="1"/>
  <c r="G278" i="17"/>
  <c r="R278" i="17"/>
  <c r="J278" i="17"/>
  <c r="K278" i="17"/>
  <c r="N278" i="17"/>
  <c r="O278" i="17"/>
  <c r="H278" i="17"/>
  <c r="P278" i="17"/>
  <c r="I278" i="17"/>
  <c r="Q278" i="17"/>
  <c r="D278" i="17"/>
  <c r="V278" i="17"/>
  <c r="W278" i="17" s="1"/>
  <c r="G259" i="17"/>
  <c r="R259" i="17"/>
  <c r="O259" i="17"/>
  <c r="H259" i="17"/>
  <c r="P259" i="17"/>
  <c r="I259" i="17"/>
  <c r="J259" i="17"/>
  <c r="Q259" i="17"/>
  <c r="K259" i="17"/>
  <c r="N259" i="17"/>
  <c r="D259" i="17"/>
  <c r="V259" i="17"/>
  <c r="W259" i="17" s="1"/>
  <c r="G254" i="17"/>
  <c r="N254" i="17"/>
  <c r="O254" i="17"/>
  <c r="I254" i="17"/>
  <c r="R254" i="17"/>
  <c r="Q254" i="17"/>
  <c r="V254" i="17"/>
  <c r="W254" i="17" s="1"/>
  <c r="D254" i="17"/>
  <c r="H254" i="17"/>
  <c r="P254" i="17"/>
  <c r="K254" i="17"/>
  <c r="J254" i="17"/>
  <c r="M261" i="17"/>
  <c r="L261" i="17"/>
  <c r="C296" i="17"/>
  <c r="E287" i="17"/>
  <c r="F287" i="17" s="1"/>
  <c r="P245" i="17"/>
  <c r="P246" i="17"/>
  <c r="M245" i="17"/>
  <c r="L245" i="17"/>
  <c r="M250" i="17"/>
  <c r="L250" i="17"/>
  <c r="G268" i="17" l="1"/>
  <c r="I268" i="17"/>
  <c r="Q268" i="17"/>
  <c r="K268" i="17"/>
  <c r="N268" i="17"/>
  <c r="R268" i="17"/>
  <c r="P268" i="17"/>
  <c r="H268" i="17"/>
  <c r="O268" i="17"/>
  <c r="J268" i="17"/>
  <c r="D268" i="17"/>
  <c r="V268" i="17"/>
  <c r="W268" i="17" s="1"/>
  <c r="M264" i="17"/>
  <c r="L264" i="17"/>
  <c r="L278" i="17"/>
  <c r="M278" i="17"/>
  <c r="C286" i="17"/>
  <c r="E277" i="17"/>
  <c r="F277" i="17" s="1"/>
  <c r="C281" i="17"/>
  <c r="E272" i="17"/>
  <c r="F272" i="17" s="1"/>
  <c r="G263" i="17"/>
  <c r="Q263" i="17"/>
  <c r="N263" i="17"/>
  <c r="O263" i="17"/>
  <c r="R263" i="17"/>
  <c r="I263" i="17"/>
  <c r="D263" i="17"/>
  <c r="V263" i="17"/>
  <c r="W263" i="17" s="1"/>
  <c r="H263" i="17"/>
  <c r="P263" i="17"/>
  <c r="K263" i="17"/>
  <c r="J263" i="17"/>
  <c r="G293" i="17"/>
  <c r="O293" i="17"/>
  <c r="D293" i="17"/>
  <c r="H293" i="17"/>
  <c r="V293" i="17"/>
  <c r="W293" i="17" s="1"/>
  <c r="R293" i="17"/>
  <c r="P293" i="17"/>
  <c r="Q293" i="17"/>
  <c r="I293" i="17"/>
  <c r="J293" i="17"/>
  <c r="N293" i="17"/>
  <c r="K293" i="17"/>
  <c r="M270" i="17"/>
  <c r="L270" i="17"/>
  <c r="G287" i="17"/>
  <c r="H287" i="17"/>
  <c r="R287" i="17"/>
  <c r="P287" i="17"/>
  <c r="Q287" i="17"/>
  <c r="I287" i="17"/>
  <c r="J287" i="17"/>
  <c r="N287" i="17"/>
  <c r="K287" i="17"/>
  <c r="O287" i="17"/>
  <c r="D287" i="17"/>
  <c r="V287" i="17"/>
  <c r="W287" i="17" s="1"/>
  <c r="C311" i="17"/>
  <c r="E302" i="17"/>
  <c r="F302" i="17" s="1"/>
  <c r="G276" i="17"/>
  <c r="J276" i="17"/>
  <c r="R276" i="17"/>
  <c r="N276" i="17"/>
  <c r="O276" i="17"/>
  <c r="K276" i="17"/>
  <c r="H276" i="17"/>
  <c r="P276" i="17"/>
  <c r="I276" i="17"/>
  <c r="Q276" i="17"/>
  <c r="D276" i="17"/>
  <c r="V276" i="17"/>
  <c r="W276" i="17" s="1"/>
  <c r="M271" i="17"/>
  <c r="L271" i="17"/>
  <c r="M267" i="17"/>
  <c r="L267" i="17"/>
  <c r="C305" i="17"/>
  <c r="E296" i="17"/>
  <c r="F296" i="17" s="1"/>
  <c r="M259" i="17"/>
  <c r="L259" i="17"/>
  <c r="G274" i="17"/>
  <c r="J274" i="17"/>
  <c r="N274" i="17"/>
  <c r="K274" i="17"/>
  <c r="O274" i="17"/>
  <c r="H274" i="17"/>
  <c r="P274" i="17"/>
  <c r="R274" i="17"/>
  <c r="I274" i="17"/>
  <c r="Q274" i="17"/>
  <c r="D274" i="17"/>
  <c r="V274" i="17"/>
  <c r="W274" i="17" s="1"/>
  <c r="C294" i="17"/>
  <c r="E285" i="17"/>
  <c r="F285" i="17" s="1"/>
  <c r="G280" i="17"/>
  <c r="H280" i="17"/>
  <c r="O280" i="17"/>
  <c r="P280" i="17"/>
  <c r="I280" i="17"/>
  <c r="Q280" i="17"/>
  <c r="J280" i="17"/>
  <c r="R280" i="17"/>
  <c r="N280" i="17"/>
  <c r="K280" i="17"/>
  <c r="D280" i="17"/>
  <c r="V280" i="17"/>
  <c r="W280" i="17" s="1"/>
  <c r="M254" i="17"/>
  <c r="L254" i="17"/>
  <c r="C292" i="17"/>
  <c r="E283" i="17"/>
  <c r="F283" i="17" s="1"/>
  <c r="M265" i="17"/>
  <c r="L265" i="17"/>
  <c r="C298" i="17"/>
  <c r="E289" i="17"/>
  <c r="F289" i="17" s="1"/>
  <c r="G279" i="17"/>
  <c r="Q279" i="17"/>
  <c r="J279" i="17"/>
  <c r="N279" i="17"/>
  <c r="K279" i="17"/>
  <c r="O279" i="17"/>
  <c r="R279" i="17"/>
  <c r="H279" i="17"/>
  <c r="I279" i="17"/>
  <c r="P279" i="17"/>
  <c r="V279" i="17"/>
  <c r="W279" i="17" s="1"/>
  <c r="D279" i="17"/>
  <c r="G273" i="17"/>
  <c r="R273" i="17"/>
  <c r="O273" i="17"/>
  <c r="N273" i="17"/>
  <c r="Q273" i="17"/>
  <c r="I273" i="17"/>
  <c r="V273" i="17"/>
  <c r="W273" i="17" s="1"/>
  <c r="D273" i="17"/>
  <c r="H273" i="17"/>
  <c r="P273" i="17"/>
  <c r="K273" i="17"/>
  <c r="J273" i="17"/>
  <c r="C297" i="17"/>
  <c r="E288" i="17"/>
  <c r="F288" i="17" s="1"/>
  <c r="L284" i="17"/>
  <c r="M284" i="17"/>
  <c r="C291" i="17"/>
  <c r="E282" i="17"/>
  <c r="F282" i="17" s="1"/>
  <c r="C320" i="17" l="1"/>
  <c r="E311" i="17"/>
  <c r="F311" i="17" s="1"/>
  <c r="M293" i="17"/>
  <c r="L293" i="17"/>
  <c r="L273" i="17"/>
  <c r="M273" i="17"/>
  <c r="L287" i="17"/>
  <c r="M287" i="17"/>
  <c r="M263" i="17"/>
  <c r="L263" i="17"/>
  <c r="G302" i="17"/>
  <c r="H302" i="17"/>
  <c r="P302" i="17"/>
  <c r="J302" i="17"/>
  <c r="I302" i="17"/>
  <c r="R302" i="17"/>
  <c r="K302" i="17"/>
  <c r="N302" i="17"/>
  <c r="Q302" i="17"/>
  <c r="O302" i="17"/>
  <c r="D302" i="17"/>
  <c r="V302" i="17"/>
  <c r="W302" i="17" s="1"/>
  <c r="G288" i="17"/>
  <c r="Q288" i="17"/>
  <c r="J288" i="17"/>
  <c r="N288" i="17"/>
  <c r="K288" i="17"/>
  <c r="O288" i="17"/>
  <c r="H288" i="17"/>
  <c r="P288" i="17"/>
  <c r="R288" i="17"/>
  <c r="I288" i="17"/>
  <c r="V288" i="17"/>
  <c r="W288" i="17" s="1"/>
  <c r="D288" i="17"/>
  <c r="G283" i="17"/>
  <c r="O283" i="17"/>
  <c r="H283" i="17"/>
  <c r="P283" i="17"/>
  <c r="I283" i="17"/>
  <c r="Q283" i="17"/>
  <c r="K283" i="17"/>
  <c r="J283" i="17"/>
  <c r="R283" i="17"/>
  <c r="N283" i="17"/>
  <c r="D283" i="17"/>
  <c r="V283" i="17"/>
  <c r="W283" i="17" s="1"/>
  <c r="L276" i="17"/>
  <c r="M276" i="17"/>
  <c r="G272" i="17"/>
  <c r="N272" i="17"/>
  <c r="O272" i="17"/>
  <c r="I272" i="17"/>
  <c r="Q272" i="17"/>
  <c r="R272" i="17"/>
  <c r="D272" i="17"/>
  <c r="V272" i="17"/>
  <c r="W272" i="17" s="1"/>
  <c r="H272" i="17"/>
  <c r="P272" i="17"/>
  <c r="K272" i="17"/>
  <c r="J272" i="17"/>
  <c r="M268" i="17"/>
  <c r="L268" i="17"/>
  <c r="L279" i="17"/>
  <c r="M279" i="17"/>
  <c r="C306" i="17"/>
  <c r="E297" i="17"/>
  <c r="F297" i="17" s="1"/>
  <c r="C301" i="17"/>
  <c r="E292" i="17"/>
  <c r="F292" i="17" s="1"/>
  <c r="G285" i="17"/>
  <c r="N285" i="17"/>
  <c r="V285" i="17"/>
  <c r="W285" i="17" s="1"/>
  <c r="O285" i="17"/>
  <c r="D285" i="17"/>
  <c r="H285" i="17"/>
  <c r="P285" i="17"/>
  <c r="K285" i="17"/>
  <c r="I285" i="17"/>
  <c r="R285" i="17"/>
  <c r="Q285" i="17"/>
  <c r="J285" i="17"/>
  <c r="C290" i="17"/>
  <c r="E281" i="17"/>
  <c r="F281" i="17" s="1"/>
  <c r="C307" i="17"/>
  <c r="E298" i="17"/>
  <c r="F298" i="17" s="1"/>
  <c r="C303" i="17"/>
  <c r="E294" i="17"/>
  <c r="F294" i="17" s="1"/>
  <c r="G296" i="17"/>
  <c r="I296" i="17"/>
  <c r="Q296" i="17"/>
  <c r="J296" i="17"/>
  <c r="N296" i="17"/>
  <c r="R296" i="17"/>
  <c r="K296" i="17"/>
  <c r="H296" i="17"/>
  <c r="O296" i="17"/>
  <c r="P296" i="17"/>
  <c r="D296" i="17"/>
  <c r="V296" i="17"/>
  <c r="W296" i="17" s="1"/>
  <c r="G277" i="17"/>
  <c r="O277" i="17"/>
  <c r="R277" i="17"/>
  <c r="H277" i="17"/>
  <c r="I277" i="17"/>
  <c r="P277" i="17"/>
  <c r="D277" i="17"/>
  <c r="Q277" i="17"/>
  <c r="V277" i="17"/>
  <c r="W277" i="17" s="1"/>
  <c r="J277" i="17"/>
  <c r="N277" i="17"/>
  <c r="K277" i="17"/>
  <c r="L274" i="17"/>
  <c r="M274" i="17"/>
  <c r="C314" i="17"/>
  <c r="E305" i="17"/>
  <c r="F305" i="17" s="1"/>
  <c r="C295" i="17"/>
  <c r="E286" i="17"/>
  <c r="F286" i="17" s="1"/>
  <c r="C300" i="17"/>
  <c r="E291" i="17"/>
  <c r="F291" i="17" s="1"/>
  <c r="G282" i="17"/>
  <c r="R282" i="17"/>
  <c r="Q282" i="17"/>
  <c r="N282" i="17"/>
  <c r="O282" i="17"/>
  <c r="I282" i="17"/>
  <c r="D282" i="17"/>
  <c r="V282" i="17"/>
  <c r="W282" i="17" s="1"/>
  <c r="H282" i="17"/>
  <c r="P282" i="17"/>
  <c r="K282" i="17"/>
  <c r="J282" i="17"/>
  <c r="G289" i="17"/>
  <c r="R289" i="17"/>
  <c r="H289" i="17"/>
  <c r="I289" i="17"/>
  <c r="P289" i="17"/>
  <c r="Q289" i="17"/>
  <c r="J289" i="17"/>
  <c r="N289" i="17"/>
  <c r="K289" i="17"/>
  <c r="O289" i="17"/>
  <c r="D289" i="17"/>
  <c r="V289" i="17"/>
  <c r="W289" i="17" s="1"/>
  <c r="L280" i="17"/>
  <c r="M280" i="17"/>
  <c r="M296" i="17" l="1"/>
  <c r="L296" i="17"/>
  <c r="L289" i="17"/>
  <c r="M289" i="17"/>
  <c r="G281" i="17"/>
  <c r="N281" i="17"/>
  <c r="R281" i="17"/>
  <c r="O281" i="17"/>
  <c r="I281" i="17"/>
  <c r="Q281" i="17"/>
  <c r="V281" i="17"/>
  <c r="W281" i="17" s="1"/>
  <c r="D281" i="17"/>
  <c r="H281" i="17"/>
  <c r="P281" i="17"/>
  <c r="K281" i="17"/>
  <c r="J281" i="17"/>
  <c r="C310" i="17"/>
  <c r="E301" i="17"/>
  <c r="F301" i="17" s="1"/>
  <c r="L302" i="17"/>
  <c r="M302" i="17"/>
  <c r="C316" i="17"/>
  <c r="E307" i="17"/>
  <c r="F307" i="17" s="1"/>
  <c r="L282" i="17"/>
  <c r="M282" i="17"/>
  <c r="C299" i="17"/>
  <c r="E290" i="17"/>
  <c r="F290" i="17" s="1"/>
  <c r="G297" i="17"/>
  <c r="N297" i="17"/>
  <c r="K297" i="17"/>
  <c r="R297" i="17"/>
  <c r="O297" i="17"/>
  <c r="P297" i="17"/>
  <c r="H297" i="17"/>
  <c r="I297" i="17"/>
  <c r="Q297" i="17"/>
  <c r="J297" i="17"/>
  <c r="D297" i="17"/>
  <c r="V297" i="17"/>
  <c r="W297" i="17" s="1"/>
  <c r="C323" i="17"/>
  <c r="E314" i="17"/>
  <c r="F314" i="17" s="1"/>
  <c r="G291" i="17"/>
  <c r="R291" i="17"/>
  <c r="H291" i="17"/>
  <c r="I291" i="17"/>
  <c r="Q291" i="17"/>
  <c r="J291" i="17"/>
  <c r="N291" i="17"/>
  <c r="K291" i="17"/>
  <c r="O291" i="17"/>
  <c r="D291" i="17"/>
  <c r="V291" i="17"/>
  <c r="W291" i="17" s="1"/>
  <c r="P291" i="17"/>
  <c r="C315" i="17"/>
  <c r="E306" i="17"/>
  <c r="F306" i="17" s="1"/>
  <c r="C309" i="17"/>
  <c r="E300" i="17"/>
  <c r="F300" i="17" s="1"/>
  <c r="M272" i="17"/>
  <c r="L272" i="17"/>
  <c r="G292" i="17"/>
  <c r="Q292" i="17"/>
  <c r="J292" i="17"/>
  <c r="N292" i="17"/>
  <c r="K292" i="17"/>
  <c r="O292" i="17"/>
  <c r="H292" i="17"/>
  <c r="P292" i="17"/>
  <c r="I292" i="17"/>
  <c r="R292" i="17"/>
  <c r="V292" i="17"/>
  <c r="W292" i="17" s="1"/>
  <c r="D292" i="17"/>
  <c r="G286" i="17"/>
  <c r="H286" i="17"/>
  <c r="P286" i="17"/>
  <c r="I286" i="17"/>
  <c r="Q286" i="17"/>
  <c r="J286" i="17"/>
  <c r="K286" i="17"/>
  <c r="N286" i="17"/>
  <c r="R286" i="17"/>
  <c r="O286" i="17"/>
  <c r="D286" i="17"/>
  <c r="V286" i="17"/>
  <c r="W286" i="17" s="1"/>
  <c r="G294" i="17"/>
  <c r="K294" i="17"/>
  <c r="O294" i="17"/>
  <c r="H294" i="17"/>
  <c r="P294" i="17"/>
  <c r="R294" i="17"/>
  <c r="I294" i="17"/>
  <c r="Q294" i="17"/>
  <c r="J294" i="17"/>
  <c r="N294" i="17"/>
  <c r="D294" i="17"/>
  <c r="V294" i="17"/>
  <c r="W294" i="17" s="1"/>
  <c r="L285" i="17"/>
  <c r="M285" i="17"/>
  <c r="L288" i="17"/>
  <c r="M288" i="17"/>
  <c r="C304" i="17"/>
  <c r="E295" i="17"/>
  <c r="F295" i="17" s="1"/>
  <c r="C312" i="17"/>
  <c r="E303" i="17"/>
  <c r="F303" i="17" s="1"/>
  <c r="G311" i="17"/>
  <c r="Q311" i="17"/>
  <c r="O311" i="17"/>
  <c r="H311" i="17"/>
  <c r="J311" i="17"/>
  <c r="R311" i="17"/>
  <c r="I311" i="17"/>
  <c r="K311" i="17"/>
  <c r="N311" i="17"/>
  <c r="V311" i="17"/>
  <c r="W311" i="17" s="1"/>
  <c r="D311" i="17"/>
  <c r="G305" i="17"/>
  <c r="K305" i="17"/>
  <c r="N305" i="17"/>
  <c r="Q305" i="17"/>
  <c r="O305" i="17"/>
  <c r="R305" i="17"/>
  <c r="H305" i="17"/>
  <c r="J305" i="17"/>
  <c r="P305" i="17"/>
  <c r="I305" i="17"/>
  <c r="D305" i="17"/>
  <c r="V305" i="17"/>
  <c r="W305" i="17" s="1"/>
  <c r="L277" i="17"/>
  <c r="M277" i="17"/>
  <c r="V298" i="17"/>
  <c r="W298" i="17" s="1"/>
  <c r="G298" i="17"/>
  <c r="O298" i="17"/>
  <c r="Q298" i="17"/>
  <c r="H298" i="17"/>
  <c r="P298" i="17"/>
  <c r="I298" i="17"/>
  <c r="J298" i="17"/>
  <c r="K298" i="17"/>
  <c r="R298" i="17"/>
  <c r="N298" i="17"/>
  <c r="D298" i="17"/>
  <c r="L283" i="17"/>
  <c r="M283" i="17"/>
  <c r="C329" i="17"/>
  <c r="E320" i="17"/>
  <c r="F320" i="17" s="1"/>
  <c r="L311" i="17" l="1"/>
  <c r="M311" i="17"/>
  <c r="P311" i="17" s="1"/>
  <c r="M286" i="17"/>
  <c r="L286" i="17"/>
  <c r="G307" i="17"/>
  <c r="H307" i="17"/>
  <c r="P307" i="17"/>
  <c r="J307" i="17"/>
  <c r="I307" i="17"/>
  <c r="K307" i="17"/>
  <c r="R307" i="17"/>
  <c r="N307" i="17"/>
  <c r="O307" i="17"/>
  <c r="Q307" i="17"/>
  <c r="D307" i="17"/>
  <c r="V307" i="17"/>
  <c r="W307" i="17" s="1"/>
  <c r="L297" i="17"/>
  <c r="M297" i="17"/>
  <c r="M305" i="17"/>
  <c r="L305" i="17"/>
  <c r="L291" i="17"/>
  <c r="M291" i="17"/>
  <c r="E316" i="17"/>
  <c r="F316" i="17" s="1"/>
  <c r="C325" i="17"/>
  <c r="G303" i="17"/>
  <c r="H303" i="17"/>
  <c r="R303" i="17"/>
  <c r="O303" i="17"/>
  <c r="J303" i="17"/>
  <c r="P303" i="17"/>
  <c r="I303" i="17"/>
  <c r="K303" i="17"/>
  <c r="N303" i="17"/>
  <c r="Q303" i="17"/>
  <c r="D303" i="17"/>
  <c r="V303" i="17"/>
  <c r="W303" i="17" s="1"/>
  <c r="L294" i="17"/>
  <c r="M294" i="17"/>
  <c r="M281" i="17"/>
  <c r="L281" i="17"/>
  <c r="C338" i="17"/>
  <c r="E329" i="17"/>
  <c r="F329" i="17" s="1"/>
  <c r="C321" i="17"/>
  <c r="E312" i="17"/>
  <c r="F312" i="17" s="1"/>
  <c r="G300" i="17"/>
  <c r="N300" i="17"/>
  <c r="Q300" i="17"/>
  <c r="O300" i="17"/>
  <c r="H300" i="17"/>
  <c r="J300" i="17"/>
  <c r="R300" i="17"/>
  <c r="I300" i="17"/>
  <c r="K300" i="17"/>
  <c r="V300" i="17"/>
  <c r="W300" i="17" s="1"/>
  <c r="D300" i="17"/>
  <c r="P300" i="17"/>
  <c r="G290" i="17"/>
  <c r="H290" i="17"/>
  <c r="I290" i="17"/>
  <c r="R290" i="17"/>
  <c r="Q290" i="17"/>
  <c r="K290" i="17"/>
  <c r="J290" i="17"/>
  <c r="N290" i="17"/>
  <c r="O290" i="17"/>
  <c r="D290" i="17"/>
  <c r="V290" i="17"/>
  <c r="W290" i="17" s="1"/>
  <c r="P290" i="17"/>
  <c r="G301" i="17"/>
  <c r="N301" i="17"/>
  <c r="K301" i="17"/>
  <c r="Q301" i="17"/>
  <c r="V301" i="17"/>
  <c r="W301" i="17" s="1"/>
  <c r="O301" i="17"/>
  <c r="D301" i="17"/>
  <c r="H301" i="17"/>
  <c r="P301" i="17"/>
  <c r="J301" i="17"/>
  <c r="I301" i="17"/>
  <c r="R301" i="17"/>
  <c r="C324" i="17"/>
  <c r="E315" i="17"/>
  <c r="F315" i="17" s="1"/>
  <c r="G295" i="17"/>
  <c r="J295" i="17"/>
  <c r="K295" i="17"/>
  <c r="R295" i="17"/>
  <c r="O295" i="17"/>
  <c r="H295" i="17"/>
  <c r="N295" i="17"/>
  <c r="P295" i="17"/>
  <c r="I295" i="17"/>
  <c r="Q295" i="17"/>
  <c r="V295" i="17"/>
  <c r="W295" i="17" s="1"/>
  <c r="D295" i="17"/>
  <c r="C318" i="17"/>
  <c r="E309" i="17"/>
  <c r="F309" i="17" s="1"/>
  <c r="G314" i="17"/>
  <c r="V314" i="17"/>
  <c r="W314" i="17" s="1"/>
  <c r="K314" i="17"/>
  <c r="N314" i="17"/>
  <c r="Q314" i="17"/>
  <c r="R314" i="17"/>
  <c r="O314" i="17"/>
  <c r="P314" i="17"/>
  <c r="H314" i="17"/>
  <c r="J314" i="17"/>
  <c r="D314" i="17"/>
  <c r="I314" i="17"/>
  <c r="C308" i="17"/>
  <c r="E299" i="17"/>
  <c r="F299" i="17" s="1"/>
  <c r="C319" i="17"/>
  <c r="E310" i="17"/>
  <c r="F310" i="17" s="1"/>
  <c r="G320" i="17"/>
  <c r="K320" i="17"/>
  <c r="R320" i="17"/>
  <c r="N320" i="17"/>
  <c r="O320" i="17"/>
  <c r="Q320" i="17"/>
  <c r="H320" i="17"/>
  <c r="P320" i="17"/>
  <c r="J320" i="17"/>
  <c r="I320" i="17"/>
  <c r="D320" i="17"/>
  <c r="V320" i="17"/>
  <c r="W320" i="17" s="1"/>
  <c r="L298" i="17"/>
  <c r="M298" i="17"/>
  <c r="C313" i="17"/>
  <c r="E304" i="17"/>
  <c r="F304" i="17" s="1"/>
  <c r="M292" i="17"/>
  <c r="L292" i="17"/>
  <c r="G306" i="17"/>
  <c r="K306" i="17"/>
  <c r="R306" i="17"/>
  <c r="N306" i="17"/>
  <c r="O306" i="17"/>
  <c r="Q306" i="17"/>
  <c r="H306" i="17"/>
  <c r="P306" i="17"/>
  <c r="J306" i="17"/>
  <c r="I306" i="17"/>
  <c r="D306" i="17"/>
  <c r="V306" i="17"/>
  <c r="W306" i="17" s="1"/>
  <c r="C332" i="17"/>
  <c r="E323" i="17"/>
  <c r="F323" i="17" s="1"/>
  <c r="G304" i="17" l="1"/>
  <c r="K304" i="17"/>
  <c r="N304" i="17"/>
  <c r="Q304" i="17"/>
  <c r="O304" i="17"/>
  <c r="R304" i="17"/>
  <c r="H304" i="17"/>
  <c r="J304" i="17"/>
  <c r="P304" i="17"/>
  <c r="I304" i="17"/>
  <c r="V304" i="17"/>
  <c r="W304" i="17" s="1"/>
  <c r="D304" i="17"/>
  <c r="C322" i="17"/>
  <c r="E313" i="17"/>
  <c r="F313" i="17" s="1"/>
  <c r="G310" i="17"/>
  <c r="N310" i="17"/>
  <c r="R310" i="17"/>
  <c r="Q310" i="17"/>
  <c r="O310" i="17"/>
  <c r="H310" i="17"/>
  <c r="J310" i="17"/>
  <c r="I310" i="17"/>
  <c r="K310" i="17"/>
  <c r="V310" i="17"/>
  <c r="W310" i="17" s="1"/>
  <c r="D310" i="17"/>
  <c r="P310" i="17"/>
  <c r="G315" i="17"/>
  <c r="K315" i="17"/>
  <c r="N315" i="17"/>
  <c r="R315" i="17"/>
  <c r="Q315" i="17"/>
  <c r="H315" i="17"/>
  <c r="O315" i="17"/>
  <c r="P315" i="17"/>
  <c r="J315" i="17"/>
  <c r="I315" i="17"/>
  <c r="V315" i="17"/>
  <c r="W315" i="17" s="1"/>
  <c r="D315" i="17"/>
  <c r="L290" i="17"/>
  <c r="M290" i="17"/>
  <c r="E332" i="17"/>
  <c r="F332" i="17" s="1"/>
  <c r="C341" i="17"/>
  <c r="L306" i="17"/>
  <c r="M306" i="17"/>
  <c r="C328" i="17"/>
  <c r="E319" i="17"/>
  <c r="F319" i="17" s="1"/>
  <c r="G309" i="17"/>
  <c r="H309" i="17"/>
  <c r="J309" i="17"/>
  <c r="I309" i="17"/>
  <c r="K309" i="17"/>
  <c r="N309" i="17"/>
  <c r="R309" i="17"/>
  <c r="Q309" i="17"/>
  <c r="O309" i="17"/>
  <c r="D309" i="17"/>
  <c r="V309" i="17"/>
  <c r="W309" i="17" s="1"/>
  <c r="P309" i="17"/>
  <c r="E324" i="17"/>
  <c r="F324" i="17" s="1"/>
  <c r="C333" i="17"/>
  <c r="G312" i="17"/>
  <c r="I312" i="17"/>
  <c r="D312" i="17"/>
  <c r="K312" i="17"/>
  <c r="J312" i="17"/>
  <c r="N312" i="17"/>
  <c r="Q312" i="17"/>
  <c r="O312" i="17"/>
  <c r="H312" i="17"/>
  <c r="P312" i="17"/>
  <c r="V312" i="17"/>
  <c r="W312" i="17" s="1"/>
  <c r="R312" i="17"/>
  <c r="M303" i="17"/>
  <c r="L303" i="17"/>
  <c r="L314" i="17"/>
  <c r="M314" i="17"/>
  <c r="G299" i="17"/>
  <c r="Q299" i="17"/>
  <c r="O299" i="17"/>
  <c r="H299" i="17"/>
  <c r="J299" i="17"/>
  <c r="R299" i="17"/>
  <c r="I299" i="17"/>
  <c r="K299" i="17"/>
  <c r="N299" i="17"/>
  <c r="V299" i="17"/>
  <c r="W299" i="17" s="1"/>
  <c r="D299" i="17"/>
  <c r="P299" i="17"/>
  <c r="C327" i="17"/>
  <c r="E318" i="17"/>
  <c r="F318" i="17" s="1"/>
  <c r="M301" i="17"/>
  <c r="L301" i="17"/>
  <c r="C330" i="17"/>
  <c r="E321" i="17"/>
  <c r="F321" i="17" s="1"/>
  <c r="G316" i="17"/>
  <c r="Q316" i="17"/>
  <c r="R316" i="17"/>
  <c r="O316" i="17"/>
  <c r="H316" i="17"/>
  <c r="J316" i="17"/>
  <c r="I316" i="17"/>
  <c r="K316" i="17"/>
  <c r="N316" i="17"/>
  <c r="D316" i="17"/>
  <c r="V316" i="17"/>
  <c r="W316" i="17" s="1"/>
  <c r="P316" i="17"/>
  <c r="M320" i="17"/>
  <c r="L320" i="17"/>
  <c r="E308" i="17"/>
  <c r="F308" i="17" s="1"/>
  <c r="C317" i="17"/>
  <c r="G329" i="17"/>
  <c r="I329" i="17"/>
  <c r="J329" i="17"/>
  <c r="O329" i="17"/>
  <c r="P329" i="17"/>
  <c r="D329" i="17"/>
  <c r="Q329" i="17"/>
  <c r="V329" i="17"/>
  <c r="W329" i="17" s="1"/>
  <c r="H329" i="17"/>
  <c r="K329" i="17"/>
  <c r="R329" i="17"/>
  <c r="N329" i="17"/>
  <c r="L295" i="17"/>
  <c r="M295" i="17"/>
  <c r="C347" i="17"/>
  <c r="E338" i="17"/>
  <c r="F338" i="17" s="1"/>
  <c r="G323" i="17"/>
  <c r="J323" i="17"/>
  <c r="P323" i="17"/>
  <c r="I323" i="17"/>
  <c r="V323" i="17"/>
  <c r="W323" i="17" s="1"/>
  <c r="K323" i="17"/>
  <c r="D323" i="17"/>
  <c r="N323" i="17"/>
  <c r="Q323" i="17"/>
  <c r="O323" i="17"/>
  <c r="R323" i="17"/>
  <c r="H323" i="17"/>
  <c r="L300" i="17"/>
  <c r="M300" i="17"/>
  <c r="E325" i="17"/>
  <c r="F325" i="17" s="1"/>
  <c r="C334" i="17"/>
  <c r="L307" i="17"/>
  <c r="M307" i="17"/>
  <c r="E328" i="17" l="1"/>
  <c r="F328" i="17" s="1"/>
  <c r="C337" i="17"/>
  <c r="G324" i="17"/>
  <c r="K324" i="17"/>
  <c r="O324" i="17"/>
  <c r="N324" i="17"/>
  <c r="Q324" i="17"/>
  <c r="H324" i="17"/>
  <c r="R324" i="17"/>
  <c r="P324" i="17"/>
  <c r="J324" i="17"/>
  <c r="I324" i="17"/>
  <c r="D324" i="17"/>
  <c r="V324" i="17"/>
  <c r="W324" i="17" s="1"/>
  <c r="G313" i="17"/>
  <c r="N313" i="17"/>
  <c r="Q313" i="17"/>
  <c r="O313" i="17"/>
  <c r="H313" i="17"/>
  <c r="P313" i="17"/>
  <c r="R313" i="17"/>
  <c r="J313" i="17"/>
  <c r="K313" i="17"/>
  <c r="I313" i="17"/>
  <c r="V313" i="17"/>
  <c r="W313" i="17" s="1"/>
  <c r="D313" i="17"/>
  <c r="E334" i="17"/>
  <c r="F334" i="17" s="1"/>
  <c r="C343" i="17"/>
  <c r="G338" i="17"/>
  <c r="J338" i="17"/>
  <c r="N338" i="17"/>
  <c r="O338" i="17"/>
  <c r="H338" i="17"/>
  <c r="Q338" i="17"/>
  <c r="K338" i="17"/>
  <c r="R338" i="17"/>
  <c r="P338" i="17"/>
  <c r="I338" i="17"/>
  <c r="D338" i="17"/>
  <c r="V338" i="17"/>
  <c r="W338" i="17" s="1"/>
  <c r="C331" i="17"/>
  <c r="E322" i="17"/>
  <c r="F322" i="17" s="1"/>
  <c r="E333" i="17"/>
  <c r="F333" i="17" s="1"/>
  <c r="C342" i="17"/>
  <c r="C356" i="17"/>
  <c r="E347" i="17"/>
  <c r="F347" i="17" s="1"/>
  <c r="L329" i="17"/>
  <c r="M329" i="17"/>
  <c r="E317" i="17"/>
  <c r="F317" i="17" s="1"/>
  <c r="C326" i="17"/>
  <c r="L309" i="17"/>
  <c r="M309" i="17"/>
  <c r="E341" i="17"/>
  <c r="F341" i="17" s="1"/>
  <c r="C350" i="17"/>
  <c r="E327" i="17"/>
  <c r="F327" i="17" s="1"/>
  <c r="C336" i="17"/>
  <c r="G321" i="17"/>
  <c r="O321" i="17"/>
  <c r="Q321" i="17"/>
  <c r="H321" i="17"/>
  <c r="P321" i="17"/>
  <c r="I321" i="17"/>
  <c r="K321" i="17"/>
  <c r="R321" i="17"/>
  <c r="J321" i="17"/>
  <c r="N321" i="17"/>
  <c r="V321" i="17"/>
  <c r="W321" i="17" s="1"/>
  <c r="D321" i="17"/>
  <c r="M299" i="17"/>
  <c r="L299" i="17"/>
  <c r="L312" i="17"/>
  <c r="M312" i="17"/>
  <c r="G332" i="17"/>
  <c r="K332" i="17"/>
  <c r="N332" i="17"/>
  <c r="J332" i="17"/>
  <c r="R332" i="17"/>
  <c r="Q332" i="17"/>
  <c r="P332" i="17"/>
  <c r="H332" i="17"/>
  <c r="O332" i="17"/>
  <c r="I332" i="17"/>
  <c r="D332" i="17"/>
  <c r="V332" i="17"/>
  <c r="W332" i="17" s="1"/>
  <c r="L304" i="17"/>
  <c r="M304" i="17"/>
  <c r="L316" i="17"/>
  <c r="M316" i="17"/>
  <c r="G308" i="17"/>
  <c r="J308" i="17"/>
  <c r="I308" i="17"/>
  <c r="K308" i="17"/>
  <c r="N308" i="17"/>
  <c r="R308" i="17"/>
  <c r="Q308" i="17"/>
  <c r="O308" i="17"/>
  <c r="H308" i="17"/>
  <c r="V308" i="17"/>
  <c r="W308" i="17" s="1"/>
  <c r="D308" i="17"/>
  <c r="P308" i="17"/>
  <c r="C339" i="17"/>
  <c r="E330" i="17"/>
  <c r="F330" i="17" s="1"/>
  <c r="G318" i="17"/>
  <c r="K318" i="17"/>
  <c r="N318" i="17"/>
  <c r="Q318" i="17"/>
  <c r="O318" i="17"/>
  <c r="R318" i="17"/>
  <c r="H318" i="17"/>
  <c r="J318" i="17"/>
  <c r="I318" i="17"/>
  <c r="V318" i="17"/>
  <c r="W318" i="17" s="1"/>
  <c r="D318" i="17"/>
  <c r="P318" i="17"/>
  <c r="M315" i="17"/>
  <c r="L315" i="17"/>
  <c r="L323" i="17"/>
  <c r="M323" i="17"/>
  <c r="L310" i="17"/>
  <c r="M310" i="17"/>
  <c r="G325" i="17"/>
  <c r="H325" i="17"/>
  <c r="P325" i="17"/>
  <c r="J325" i="17"/>
  <c r="Q325" i="17"/>
  <c r="I325" i="17"/>
  <c r="K325" i="17"/>
  <c r="R325" i="17"/>
  <c r="O325" i="17"/>
  <c r="N325" i="17"/>
  <c r="D325" i="17"/>
  <c r="V325" i="17"/>
  <c r="W325" i="17" s="1"/>
  <c r="G319" i="17"/>
  <c r="K319" i="17"/>
  <c r="O319" i="17"/>
  <c r="N319" i="17"/>
  <c r="I319" i="17"/>
  <c r="Q319" i="17"/>
  <c r="R319" i="17"/>
  <c r="H319" i="17"/>
  <c r="P319" i="17"/>
  <c r="J319" i="17"/>
  <c r="D319" i="17"/>
  <c r="V319" i="17"/>
  <c r="W319" i="17" s="1"/>
  <c r="G341" i="17" l="1"/>
  <c r="I341" i="17"/>
  <c r="R341" i="17"/>
  <c r="N341" i="17"/>
  <c r="K341" i="17"/>
  <c r="O341" i="17"/>
  <c r="P341" i="17"/>
  <c r="H341" i="17"/>
  <c r="Q341" i="17"/>
  <c r="J341" i="17"/>
  <c r="D341" i="17"/>
  <c r="V341" i="17"/>
  <c r="W341" i="17" s="1"/>
  <c r="C365" i="17"/>
  <c r="E356" i="17"/>
  <c r="F356" i="17" s="1"/>
  <c r="L318" i="17"/>
  <c r="M318" i="17"/>
  <c r="L321" i="17"/>
  <c r="M321" i="17"/>
  <c r="E342" i="17"/>
  <c r="F342" i="17" s="1"/>
  <c r="C351" i="17"/>
  <c r="L324" i="17"/>
  <c r="M324" i="17"/>
  <c r="L319" i="17"/>
  <c r="M319" i="17"/>
  <c r="G333" i="17"/>
  <c r="I333" i="17"/>
  <c r="Q333" i="17"/>
  <c r="H333" i="17"/>
  <c r="K333" i="17"/>
  <c r="N333" i="17"/>
  <c r="J333" i="17"/>
  <c r="O333" i="17"/>
  <c r="R333" i="17"/>
  <c r="P333" i="17"/>
  <c r="D333" i="17"/>
  <c r="V333" i="17"/>
  <c r="W333" i="17" s="1"/>
  <c r="E343" i="17"/>
  <c r="F343" i="17" s="1"/>
  <c r="C352" i="17"/>
  <c r="E326" i="17"/>
  <c r="F326" i="17" s="1"/>
  <c r="C335" i="17"/>
  <c r="D322" i="17"/>
  <c r="G322" i="17"/>
  <c r="N322" i="17"/>
  <c r="Q322" i="17"/>
  <c r="O322" i="17"/>
  <c r="H322" i="17"/>
  <c r="R322" i="17"/>
  <c r="P322" i="17"/>
  <c r="I322" i="17"/>
  <c r="J322" i="17"/>
  <c r="K322" i="17"/>
  <c r="V322" i="17"/>
  <c r="W322" i="17" s="1"/>
  <c r="G334" i="17"/>
  <c r="K334" i="17"/>
  <c r="J334" i="17"/>
  <c r="P334" i="17"/>
  <c r="R334" i="17"/>
  <c r="H334" i="17"/>
  <c r="O334" i="17"/>
  <c r="Q334" i="17"/>
  <c r="N334" i="17"/>
  <c r="I334" i="17"/>
  <c r="D334" i="17"/>
  <c r="V334" i="17"/>
  <c r="W334" i="17" s="1"/>
  <c r="L325" i="17"/>
  <c r="M325" i="17"/>
  <c r="G330" i="17"/>
  <c r="I330" i="17"/>
  <c r="K330" i="17"/>
  <c r="N330" i="17"/>
  <c r="J330" i="17"/>
  <c r="R330" i="17"/>
  <c r="Q330" i="17"/>
  <c r="O330" i="17"/>
  <c r="H330" i="17"/>
  <c r="P330" i="17"/>
  <c r="V330" i="17"/>
  <c r="W330" i="17" s="1"/>
  <c r="D330" i="17"/>
  <c r="G317" i="17"/>
  <c r="K317" i="17"/>
  <c r="N317" i="17"/>
  <c r="Q317" i="17"/>
  <c r="O317" i="17"/>
  <c r="R317" i="17"/>
  <c r="H317" i="17"/>
  <c r="J317" i="17"/>
  <c r="I317" i="17"/>
  <c r="V317" i="17"/>
  <c r="W317" i="17" s="1"/>
  <c r="D317" i="17"/>
  <c r="P317" i="17"/>
  <c r="C340" i="17"/>
  <c r="E331" i="17"/>
  <c r="F331" i="17" s="1"/>
  <c r="L308" i="17"/>
  <c r="M308" i="17"/>
  <c r="C348" i="17"/>
  <c r="E339" i="17"/>
  <c r="F339" i="17" s="1"/>
  <c r="E336" i="17"/>
  <c r="F336" i="17" s="1"/>
  <c r="C345" i="17"/>
  <c r="M338" i="17"/>
  <c r="L338" i="17"/>
  <c r="L313" i="17"/>
  <c r="M313" i="17"/>
  <c r="G327" i="17"/>
  <c r="K327" i="17"/>
  <c r="N327" i="17"/>
  <c r="H327" i="17"/>
  <c r="J327" i="17"/>
  <c r="O327" i="17"/>
  <c r="R327" i="17"/>
  <c r="Q327" i="17"/>
  <c r="I327" i="17"/>
  <c r="V327" i="17"/>
  <c r="W327" i="17" s="1"/>
  <c r="D327" i="17"/>
  <c r="P327" i="17"/>
  <c r="E337" i="17"/>
  <c r="F337" i="17" s="1"/>
  <c r="C346" i="17"/>
  <c r="L332" i="17"/>
  <c r="M332" i="17"/>
  <c r="E350" i="17"/>
  <c r="F350" i="17" s="1"/>
  <c r="C359" i="17"/>
  <c r="G347" i="17"/>
  <c r="I347" i="17"/>
  <c r="K347" i="17"/>
  <c r="N347" i="17"/>
  <c r="H347" i="17"/>
  <c r="R347" i="17"/>
  <c r="O347" i="17"/>
  <c r="Q347" i="17"/>
  <c r="P347" i="17"/>
  <c r="J347" i="17"/>
  <c r="V347" i="17"/>
  <c r="W347" i="17" s="1"/>
  <c r="D347" i="17"/>
  <c r="G328" i="17"/>
  <c r="P328" i="17"/>
  <c r="H328" i="17"/>
  <c r="O328" i="17"/>
  <c r="I328" i="17"/>
  <c r="K328" i="17"/>
  <c r="N328" i="17"/>
  <c r="J328" i="17"/>
  <c r="R328" i="17"/>
  <c r="Q328" i="17"/>
  <c r="V328" i="17"/>
  <c r="W328" i="17" s="1"/>
  <c r="D328" i="17"/>
  <c r="E345" i="17" l="1"/>
  <c r="F345" i="17" s="1"/>
  <c r="C354" i="17"/>
  <c r="G336" i="17"/>
  <c r="I336" i="17"/>
  <c r="R336" i="17"/>
  <c r="J336" i="17"/>
  <c r="N336" i="17"/>
  <c r="K336" i="17"/>
  <c r="O336" i="17"/>
  <c r="H336" i="17"/>
  <c r="Q336" i="17"/>
  <c r="V336" i="17"/>
  <c r="W336" i="17" s="1"/>
  <c r="D336" i="17"/>
  <c r="P336" i="17"/>
  <c r="L322" i="17"/>
  <c r="M322" i="17"/>
  <c r="G343" i="17"/>
  <c r="P343" i="17"/>
  <c r="O343" i="17"/>
  <c r="J343" i="17"/>
  <c r="Q343" i="17"/>
  <c r="I343" i="17"/>
  <c r="K343" i="17"/>
  <c r="N343" i="17"/>
  <c r="R343" i="17"/>
  <c r="H343" i="17"/>
  <c r="D343" i="17"/>
  <c r="V343" i="17"/>
  <c r="W343" i="17" s="1"/>
  <c r="V356" i="17"/>
  <c r="W356" i="17" s="1"/>
  <c r="D356" i="17"/>
  <c r="G356" i="17"/>
  <c r="O356" i="17"/>
  <c r="P356" i="17"/>
  <c r="H356" i="17"/>
  <c r="Q356" i="17"/>
  <c r="K356" i="17"/>
  <c r="R356" i="17"/>
  <c r="J356" i="17"/>
  <c r="I356" i="17"/>
  <c r="N356" i="17"/>
  <c r="M328" i="17"/>
  <c r="L328" i="17"/>
  <c r="G350" i="17"/>
  <c r="H350" i="17"/>
  <c r="R350" i="17"/>
  <c r="Q350" i="17"/>
  <c r="I350" i="17"/>
  <c r="O350" i="17"/>
  <c r="N350" i="17"/>
  <c r="J350" i="17"/>
  <c r="K350" i="17"/>
  <c r="P350" i="17"/>
  <c r="V350" i="17"/>
  <c r="W350" i="17" s="1"/>
  <c r="D350" i="17"/>
  <c r="G339" i="17"/>
  <c r="K339" i="17"/>
  <c r="R339" i="17"/>
  <c r="N339" i="17"/>
  <c r="H339" i="17"/>
  <c r="P339" i="17"/>
  <c r="Q339" i="17"/>
  <c r="O339" i="17"/>
  <c r="J339" i="17"/>
  <c r="I339" i="17"/>
  <c r="D339" i="17"/>
  <c r="V339" i="17"/>
  <c r="W339" i="17" s="1"/>
  <c r="L317" i="17"/>
  <c r="M317" i="17"/>
  <c r="L333" i="17"/>
  <c r="M333" i="17"/>
  <c r="C374" i="17"/>
  <c r="E365" i="17"/>
  <c r="F365" i="17" s="1"/>
  <c r="E352" i="17"/>
  <c r="F352" i="17" s="1"/>
  <c r="C361" i="17"/>
  <c r="C357" i="17"/>
  <c r="E348" i="17"/>
  <c r="F348" i="17" s="1"/>
  <c r="E351" i="17"/>
  <c r="F351" i="17" s="1"/>
  <c r="C360" i="17"/>
  <c r="M341" i="17"/>
  <c r="L341" i="17"/>
  <c r="L334" i="17"/>
  <c r="M334" i="17"/>
  <c r="G342" i="17"/>
  <c r="I342" i="17"/>
  <c r="K342" i="17"/>
  <c r="R342" i="17"/>
  <c r="J342" i="17"/>
  <c r="O342" i="17"/>
  <c r="N342" i="17"/>
  <c r="P342" i="17"/>
  <c r="H342" i="17"/>
  <c r="Q342" i="17"/>
  <c r="D342" i="17"/>
  <c r="V342" i="17"/>
  <c r="W342" i="17" s="1"/>
  <c r="M347" i="17"/>
  <c r="L347" i="17"/>
  <c r="E346" i="17"/>
  <c r="F346" i="17" s="1"/>
  <c r="C355" i="17"/>
  <c r="L327" i="17"/>
  <c r="M327" i="17"/>
  <c r="G337" i="17"/>
  <c r="P337" i="17"/>
  <c r="H337" i="17"/>
  <c r="Q337" i="17"/>
  <c r="R337" i="17"/>
  <c r="I337" i="17"/>
  <c r="N337" i="17"/>
  <c r="J337" i="17"/>
  <c r="K337" i="17"/>
  <c r="O337" i="17"/>
  <c r="D337" i="17"/>
  <c r="V337" i="17"/>
  <c r="W337" i="17" s="1"/>
  <c r="G331" i="17"/>
  <c r="N331" i="17"/>
  <c r="J331" i="17"/>
  <c r="R331" i="17"/>
  <c r="O331" i="17"/>
  <c r="I331" i="17"/>
  <c r="P331" i="17"/>
  <c r="Q331" i="17"/>
  <c r="H331" i="17"/>
  <c r="K331" i="17"/>
  <c r="D331" i="17"/>
  <c r="V331" i="17"/>
  <c r="W331" i="17" s="1"/>
  <c r="L330" i="17"/>
  <c r="M330" i="17"/>
  <c r="E335" i="17"/>
  <c r="F335" i="17" s="1"/>
  <c r="C344" i="17"/>
  <c r="E359" i="17"/>
  <c r="F359" i="17" s="1"/>
  <c r="C368" i="17"/>
  <c r="E340" i="17"/>
  <c r="F340" i="17" s="1"/>
  <c r="C349" i="17"/>
  <c r="G326" i="17"/>
  <c r="J326" i="17"/>
  <c r="O326" i="17"/>
  <c r="Q326" i="17"/>
  <c r="R326" i="17"/>
  <c r="I326" i="17"/>
  <c r="N326" i="17"/>
  <c r="K326" i="17"/>
  <c r="H326" i="17"/>
  <c r="D326" i="17"/>
  <c r="P326" i="17"/>
  <c r="V326" i="17"/>
  <c r="W326" i="17" s="1"/>
  <c r="C366" i="17" l="1"/>
  <c r="E357" i="17"/>
  <c r="F357" i="17" s="1"/>
  <c r="G335" i="17"/>
  <c r="H335" i="17"/>
  <c r="O335" i="17"/>
  <c r="R335" i="17"/>
  <c r="J335" i="17"/>
  <c r="I335" i="17"/>
  <c r="Q335" i="17"/>
  <c r="K335" i="17"/>
  <c r="N335" i="17"/>
  <c r="V335" i="17"/>
  <c r="W335" i="17" s="1"/>
  <c r="P335" i="17"/>
  <c r="D335" i="17"/>
  <c r="L337" i="17"/>
  <c r="M337" i="17"/>
  <c r="G346" i="17"/>
  <c r="Q346" i="17"/>
  <c r="I346" i="17"/>
  <c r="K346" i="17"/>
  <c r="R346" i="17"/>
  <c r="J346" i="17"/>
  <c r="N346" i="17"/>
  <c r="O346" i="17"/>
  <c r="P346" i="17"/>
  <c r="H346" i="17"/>
  <c r="V346" i="17"/>
  <c r="W346" i="17" s="1"/>
  <c r="D346" i="17"/>
  <c r="E361" i="17"/>
  <c r="F361" i="17" s="1"/>
  <c r="C370" i="17"/>
  <c r="L339" i="17"/>
  <c r="M339" i="17"/>
  <c r="M356" i="17"/>
  <c r="L356" i="17"/>
  <c r="E355" i="17"/>
  <c r="F355" i="17" s="1"/>
  <c r="C364" i="17"/>
  <c r="G352" i="17"/>
  <c r="N352" i="17"/>
  <c r="R352" i="17"/>
  <c r="P352" i="17"/>
  <c r="O352" i="17"/>
  <c r="H352" i="17"/>
  <c r="Q352" i="17"/>
  <c r="K352" i="17"/>
  <c r="J352" i="17"/>
  <c r="I352" i="17"/>
  <c r="V352" i="17"/>
  <c r="W352" i="17" s="1"/>
  <c r="D352" i="17"/>
  <c r="M343" i="17"/>
  <c r="L343" i="17"/>
  <c r="G365" i="17"/>
  <c r="N365" i="17"/>
  <c r="K365" i="17"/>
  <c r="R365" i="17"/>
  <c r="O365" i="17"/>
  <c r="H365" i="17"/>
  <c r="Q365" i="17"/>
  <c r="J365" i="17"/>
  <c r="I365" i="17"/>
  <c r="V365" i="17"/>
  <c r="W365" i="17" s="1"/>
  <c r="D365" i="17"/>
  <c r="L336" i="17"/>
  <c r="M336" i="17"/>
  <c r="E344" i="17"/>
  <c r="F344" i="17" s="1"/>
  <c r="C353" i="17"/>
  <c r="E349" i="17"/>
  <c r="F349" i="17" s="1"/>
  <c r="C358" i="17"/>
  <c r="M331" i="17"/>
  <c r="L331" i="17"/>
  <c r="M342" i="17"/>
  <c r="L342" i="17"/>
  <c r="E374" i="17"/>
  <c r="F374" i="17" s="1"/>
  <c r="C383" i="17"/>
  <c r="G340" i="17"/>
  <c r="O340" i="17"/>
  <c r="R340" i="17"/>
  <c r="P340" i="17"/>
  <c r="Q340" i="17"/>
  <c r="H340" i="17"/>
  <c r="I340" i="17"/>
  <c r="N340" i="17"/>
  <c r="K340" i="17"/>
  <c r="J340" i="17"/>
  <c r="D340" i="17"/>
  <c r="V340" i="17"/>
  <c r="W340" i="17" s="1"/>
  <c r="E360" i="17"/>
  <c r="F360" i="17" s="1"/>
  <c r="C369" i="17"/>
  <c r="E368" i="17"/>
  <c r="F368" i="17" s="1"/>
  <c r="C377" i="17"/>
  <c r="G351" i="17"/>
  <c r="N351" i="17"/>
  <c r="O351" i="17"/>
  <c r="H351" i="17"/>
  <c r="J351" i="17"/>
  <c r="P351" i="17"/>
  <c r="I351" i="17"/>
  <c r="Q351" i="17"/>
  <c r="R351" i="17"/>
  <c r="K351" i="17"/>
  <c r="V351" i="17"/>
  <c r="W351" i="17" s="1"/>
  <c r="D351" i="17"/>
  <c r="E354" i="17"/>
  <c r="F354" i="17" s="1"/>
  <c r="C363" i="17"/>
  <c r="M326" i="17"/>
  <c r="L326" i="17"/>
  <c r="G359" i="17"/>
  <c r="O359" i="17"/>
  <c r="J359" i="17"/>
  <c r="Q359" i="17"/>
  <c r="P359" i="17"/>
  <c r="K359" i="17"/>
  <c r="R359" i="17"/>
  <c r="N359" i="17"/>
  <c r="H359" i="17"/>
  <c r="I359" i="17"/>
  <c r="V359" i="17"/>
  <c r="W359" i="17" s="1"/>
  <c r="D359" i="17"/>
  <c r="G348" i="17"/>
  <c r="J348" i="17"/>
  <c r="K348" i="17"/>
  <c r="R348" i="17"/>
  <c r="N348" i="17"/>
  <c r="O348" i="17"/>
  <c r="P348" i="17"/>
  <c r="H348" i="17"/>
  <c r="Q348" i="17"/>
  <c r="I348" i="17"/>
  <c r="V348" i="17"/>
  <c r="W348" i="17" s="1"/>
  <c r="D348" i="17"/>
  <c r="L350" i="17"/>
  <c r="M350" i="17"/>
  <c r="G345" i="17"/>
  <c r="O345" i="17"/>
  <c r="H345" i="17"/>
  <c r="R345" i="17"/>
  <c r="Q345" i="17"/>
  <c r="J345" i="17"/>
  <c r="I345" i="17"/>
  <c r="N345" i="17"/>
  <c r="K345" i="17"/>
  <c r="V345" i="17"/>
  <c r="W345" i="17" s="1"/>
  <c r="D345" i="17"/>
  <c r="P345" i="17"/>
  <c r="E377" i="17" l="1"/>
  <c r="F377" i="17" s="1"/>
  <c r="C386" i="17"/>
  <c r="G349" i="17"/>
  <c r="K349" i="17"/>
  <c r="O349" i="17"/>
  <c r="P349" i="17"/>
  <c r="R349" i="17"/>
  <c r="H349" i="17"/>
  <c r="J349" i="17"/>
  <c r="Q349" i="17"/>
  <c r="I349" i="17"/>
  <c r="N349" i="17"/>
  <c r="D349" i="17"/>
  <c r="V349" i="17"/>
  <c r="W349" i="17" s="1"/>
  <c r="G361" i="17"/>
  <c r="Q361" i="17"/>
  <c r="H361" i="17"/>
  <c r="J361" i="17"/>
  <c r="I361" i="17"/>
  <c r="N361" i="17"/>
  <c r="K361" i="17"/>
  <c r="O361" i="17"/>
  <c r="R361" i="17"/>
  <c r="P361" i="17"/>
  <c r="D361" i="17"/>
  <c r="V361" i="17"/>
  <c r="W361" i="17" s="1"/>
  <c r="L345" i="17"/>
  <c r="M345" i="17"/>
  <c r="E363" i="17"/>
  <c r="F363" i="17" s="1"/>
  <c r="C372" i="17"/>
  <c r="G368" i="17"/>
  <c r="J368" i="17"/>
  <c r="K368" i="17"/>
  <c r="H368" i="17"/>
  <c r="P368" i="17"/>
  <c r="R368" i="17"/>
  <c r="I368" i="17"/>
  <c r="N368" i="17"/>
  <c r="O368" i="17"/>
  <c r="Q368" i="17"/>
  <c r="V368" i="17"/>
  <c r="W368" i="17" s="1"/>
  <c r="D368" i="17"/>
  <c r="E383" i="17"/>
  <c r="F383" i="17" s="1"/>
  <c r="C392" i="17"/>
  <c r="E353" i="17"/>
  <c r="F353" i="17" s="1"/>
  <c r="C362" i="17"/>
  <c r="E364" i="17"/>
  <c r="F364" i="17" s="1"/>
  <c r="C373" i="17"/>
  <c r="G374" i="17"/>
  <c r="R374" i="17"/>
  <c r="K374" i="17"/>
  <c r="O374" i="17"/>
  <c r="N374" i="17"/>
  <c r="H374" i="17"/>
  <c r="P374" i="17"/>
  <c r="I374" i="17"/>
  <c r="Q374" i="17"/>
  <c r="J374" i="17"/>
  <c r="V374" i="17"/>
  <c r="W374" i="17" s="1"/>
  <c r="D374" i="17"/>
  <c r="G344" i="17"/>
  <c r="O344" i="17"/>
  <c r="R344" i="17"/>
  <c r="H344" i="17"/>
  <c r="Q344" i="17"/>
  <c r="J344" i="17"/>
  <c r="I344" i="17"/>
  <c r="N344" i="17"/>
  <c r="K344" i="17"/>
  <c r="V344" i="17"/>
  <c r="W344" i="17" s="1"/>
  <c r="D344" i="17"/>
  <c r="P344" i="17"/>
  <c r="G355" i="17"/>
  <c r="H355" i="17"/>
  <c r="J355" i="17"/>
  <c r="I355" i="17"/>
  <c r="K355" i="17"/>
  <c r="N355" i="17"/>
  <c r="Q355" i="17"/>
  <c r="P355" i="17"/>
  <c r="R355" i="17"/>
  <c r="O355" i="17"/>
  <c r="V355" i="17"/>
  <c r="W355" i="17" s="1"/>
  <c r="D355" i="17"/>
  <c r="L346" i="17"/>
  <c r="M346" i="17"/>
  <c r="L335" i="17"/>
  <c r="M335" i="17"/>
  <c r="G354" i="17"/>
  <c r="N354" i="17"/>
  <c r="H354" i="17"/>
  <c r="Q354" i="17"/>
  <c r="K354" i="17"/>
  <c r="I354" i="17"/>
  <c r="R354" i="17"/>
  <c r="O354" i="17"/>
  <c r="J354" i="17"/>
  <c r="D354" i="17"/>
  <c r="V354" i="17"/>
  <c r="W354" i="17" s="1"/>
  <c r="P354" i="17"/>
  <c r="L359" i="17"/>
  <c r="M359" i="17"/>
  <c r="G360" i="17"/>
  <c r="H360" i="17"/>
  <c r="J360" i="17"/>
  <c r="I360" i="17"/>
  <c r="N360" i="17"/>
  <c r="R360" i="17"/>
  <c r="Q360" i="17"/>
  <c r="K360" i="17"/>
  <c r="O360" i="17"/>
  <c r="P360" i="17"/>
  <c r="V360" i="17"/>
  <c r="W360" i="17" s="1"/>
  <c r="D360" i="17"/>
  <c r="L351" i="17"/>
  <c r="M351" i="17"/>
  <c r="L340" i="17"/>
  <c r="M340" i="17"/>
  <c r="E358" i="17"/>
  <c r="F358" i="17" s="1"/>
  <c r="C367" i="17"/>
  <c r="E370" i="17"/>
  <c r="F370" i="17" s="1"/>
  <c r="C379" i="17"/>
  <c r="E369" i="17"/>
  <c r="F369" i="17" s="1"/>
  <c r="C378" i="17"/>
  <c r="M352" i="17"/>
  <c r="L352" i="17"/>
  <c r="G357" i="17"/>
  <c r="J357" i="17"/>
  <c r="I357" i="17"/>
  <c r="N357" i="17"/>
  <c r="R357" i="17"/>
  <c r="K357" i="17"/>
  <c r="O357" i="17"/>
  <c r="P357" i="17"/>
  <c r="H357" i="17"/>
  <c r="Q357" i="17"/>
  <c r="V357" i="17"/>
  <c r="W357" i="17" s="1"/>
  <c r="D357" i="17"/>
  <c r="L348" i="17"/>
  <c r="M348" i="17"/>
  <c r="L365" i="17"/>
  <c r="M365" i="17"/>
  <c r="P365" i="17" s="1"/>
  <c r="E366" i="17"/>
  <c r="F366" i="17" s="1"/>
  <c r="C375" i="17"/>
  <c r="G366" i="17" l="1"/>
  <c r="P366" i="17"/>
  <c r="I366" i="17"/>
  <c r="Q366" i="17"/>
  <c r="J366" i="17"/>
  <c r="R366" i="17"/>
  <c r="K366" i="17"/>
  <c r="O366" i="17"/>
  <c r="N366" i="17"/>
  <c r="H366" i="17"/>
  <c r="V366" i="17"/>
  <c r="W366" i="17" s="1"/>
  <c r="D366" i="17"/>
  <c r="E367" i="17"/>
  <c r="F367" i="17" s="1"/>
  <c r="C376" i="17"/>
  <c r="G358" i="17"/>
  <c r="H358" i="17"/>
  <c r="R358" i="17"/>
  <c r="Q358" i="17"/>
  <c r="O358" i="17"/>
  <c r="K358" i="17"/>
  <c r="J358" i="17"/>
  <c r="N358" i="17"/>
  <c r="P358" i="17"/>
  <c r="I358" i="17"/>
  <c r="D358" i="17"/>
  <c r="V358" i="17"/>
  <c r="W358" i="17" s="1"/>
  <c r="L374" i="17"/>
  <c r="M374" i="17"/>
  <c r="E392" i="17"/>
  <c r="F392" i="17" s="1"/>
  <c r="C401" i="17"/>
  <c r="G363" i="17"/>
  <c r="O363" i="17"/>
  <c r="J363" i="17"/>
  <c r="Q363" i="17"/>
  <c r="I363" i="17"/>
  <c r="R363" i="17"/>
  <c r="H363" i="17"/>
  <c r="K363" i="17"/>
  <c r="N363" i="17"/>
  <c r="D363" i="17"/>
  <c r="V363" i="17"/>
  <c r="W363" i="17" s="1"/>
  <c r="P363" i="17"/>
  <c r="L349" i="17"/>
  <c r="M349" i="17"/>
  <c r="G383" i="17"/>
  <c r="R383" i="17"/>
  <c r="I383" i="17"/>
  <c r="J383" i="17"/>
  <c r="Q383" i="17"/>
  <c r="K383" i="17"/>
  <c r="N383" i="17"/>
  <c r="O383" i="17"/>
  <c r="H383" i="17"/>
  <c r="P383" i="17"/>
  <c r="D383" i="17"/>
  <c r="V383" i="17"/>
  <c r="W383" i="17" s="1"/>
  <c r="G353" i="17"/>
  <c r="R353" i="17"/>
  <c r="I353" i="17"/>
  <c r="N353" i="17"/>
  <c r="K353" i="17"/>
  <c r="O353" i="17"/>
  <c r="H353" i="17"/>
  <c r="Q353" i="17"/>
  <c r="J353" i="17"/>
  <c r="P353" i="17"/>
  <c r="V353" i="17"/>
  <c r="W353" i="17" s="1"/>
  <c r="D353" i="17"/>
  <c r="E378" i="17"/>
  <c r="F378" i="17" s="1"/>
  <c r="C387" i="17"/>
  <c r="M368" i="17"/>
  <c r="L368" i="17"/>
  <c r="L361" i="17"/>
  <c r="M361" i="17"/>
  <c r="G369" i="17"/>
  <c r="N369" i="17"/>
  <c r="R369" i="17"/>
  <c r="I369" i="17"/>
  <c r="P369" i="17"/>
  <c r="Q369" i="17"/>
  <c r="J369" i="17"/>
  <c r="K369" i="17"/>
  <c r="O369" i="17"/>
  <c r="H369" i="17"/>
  <c r="V369" i="17"/>
  <c r="W369" i="17" s="1"/>
  <c r="D369" i="17"/>
  <c r="L344" i="17"/>
  <c r="M344" i="17"/>
  <c r="E373" i="17"/>
  <c r="F373" i="17" s="1"/>
  <c r="C382" i="17"/>
  <c r="L357" i="17"/>
  <c r="M357" i="17"/>
  <c r="E379" i="17"/>
  <c r="F379" i="17" s="1"/>
  <c r="C388" i="17"/>
  <c r="L354" i="17"/>
  <c r="M354" i="17"/>
  <c r="G364" i="17"/>
  <c r="O364" i="17"/>
  <c r="P364" i="17"/>
  <c r="I364" i="17"/>
  <c r="H364" i="17"/>
  <c r="R364" i="17"/>
  <c r="K364" i="17"/>
  <c r="J364" i="17"/>
  <c r="Q364" i="17"/>
  <c r="N364" i="17"/>
  <c r="D364" i="17"/>
  <c r="V364" i="17"/>
  <c r="W364" i="17" s="1"/>
  <c r="E386" i="17"/>
  <c r="F386" i="17" s="1"/>
  <c r="C395" i="17"/>
  <c r="E372" i="17"/>
  <c r="F372" i="17" s="1"/>
  <c r="C381" i="17"/>
  <c r="E375" i="17"/>
  <c r="F375" i="17" s="1"/>
  <c r="C384" i="17"/>
  <c r="G370" i="17"/>
  <c r="R370" i="17"/>
  <c r="J370" i="17"/>
  <c r="K370" i="17"/>
  <c r="O370" i="17"/>
  <c r="N370" i="17"/>
  <c r="H370" i="17"/>
  <c r="P370" i="17"/>
  <c r="I370" i="17"/>
  <c r="Q370" i="17"/>
  <c r="D370" i="17"/>
  <c r="V370" i="17"/>
  <c r="W370" i="17" s="1"/>
  <c r="M360" i="17"/>
  <c r="L360" i="17"/>
  <c r="M355" i="17"/>
  <c r="L355" i="17"/>
  <c r="E362" i="17"/>
  <c r="F362" i="17" s="1"/>
  <c r="C371" i="17"/>
  <c r="G377" i="17"/>
  <c r="J377" i="17"/>
  <c r="K377" i="17"/>
  <c r="O377" i="17"/>
  <c r="N377" i="17"/>
  <c r="R377" i="17"/>
  <c r="H377" i="17"/>
  <c r="I377" i="17"/>
  <c r="P377" i="17"/>
  <c r="Q377" i="17"/>
  <c r="D377" i="17"/>
  <c r="V377" i="17"/>
  <c r="W377" i="17" s="1"/>
  <c r="G375" i="17" l="1"/>
  <c r="H375" i="17"/>
  <c r="P375" i="17"/>
  <c r="I375" i="17"/>
  <c r="Q375" i="17"/>
  <c r="R375" i="17"/>
  <c r="J375" i="17"/>
  <c r="N375" i="17"/>
  <c r="K375" i="17"/>
  <c r="O375" i="17"/>
  <c r="V375" i="17"/>
  <c r="W375" i="17" s="1"/>
  <c r="D375" i="17"/>
  <c r="L353" i="17"/>
  <c r="M353" i="17"/>
  <c r="L370" i="17"/>
  <c r="M370" i="17"/>
  <c r="G372" i="17"/>
  <c r="K372" i="17"/>
  <c r="O372" i="17"/>
  <c r="H372" i="17"/>
  <c r="I372" i="17"/>
  <c r="R372" i="17"/>
  <c r="J372" i="17"/>
  <c r="N372" i="17"/>
  <c r="Q372" i="17"/>
  <c r="D372" i="17"/>
  <c r="V372" i="17"/>
  <c r="W372" i="17" s="1"/>
  <c r="P372" i="17"/>
  <c r="G367" i="17"/>
  <c r="O367" i="17"/>
  <c r="H367" i="17"/>
  <c r="R367" i="17"/>
  <c r="P367" i="17"/>
  <c r="Q367" i="17"/>
  <c r="I367" i="17"/>
  <c r="J367" i="17"/>
  <c r="K367" i="17"/>
  <c r="N367" i="17"/>
  <c r="V367" i="17"/>
  <c r="W367" i="17" s="1"/>
  <c r="D367" i="17"/>
  <c r="G373" i="17"/>
  <c r="I373" i="17"/>
  <c r="Q373" i="17"/>
  <c r="R373" i="17"/>
  <c r="J373" i="17"/>
  <c r="K373" i="17"/>
  <c r="O373" i="17"/>
  <c r="N373" i="17"/>
  <c r="H373" i="17"/>
  <c r="P373" i="17"/>
  <c r="D373" i="17"/>
  <c r="V373" i="17"/>
  <c r="W373" i="17" s="1"/>
  <c r="E395" i="17"/>
  <c r="F395" i="17" s="1"/>
  <c r="C404" i="17"/>
  <c r="E381" i="17"/>
  <c r="F381" i="17" s="1"/>
  <c r="C390" i="17"/>
  <c r="E376" i="17"/>
  <c r="F376" i="17" s="1"/>
  <c r="C385" i="17"/>
  <c r="E371" i="17"/>
  <c r="F371" i="17" s="1"/>
  <c r="C380" i="17"/>
  <c r="G386" i="17"/>
  <c r="I386" i="17"/>
  <c r="Q386" i="17"/>
  <c r="J386" i="17"/>
  <c r="R386" i="17"/>
  <c r="O386" i="17"/>
  <c r="N386" i="17"/>
  <c r="H386" i="17"/>
  <c r="P386" i="17"/>
  <c r="K386" i="17"/>
  <c r="V386" i="17"/>
  <c r="W386" i="17" s="1"/>
  <c r="D386" i="17"/>
  <c r="E388" i="17"/>
  <c r="F388" i="17" s="1"/>
  <c r="C397" i="17"/>
  <c r="L383" i="17"/>
  <c r="M383" i="17"/>
  <c r="L363" i="17"/>
  <c r="M363" i="17"/>
  <c r="L358" i="17"/>
  <c r="M358" i="17"/>
  <c r="L366" i="17"/>
  <c r="M366" i="17"/>
  <c r="G362" i="17"/>
  <c r="I362" i="17"/>
  <c r="K362" i="17"/>
  <c r="R362" i="17"/>
  <c r="J362" i="17"/>
  <c r="N362" i="17"/>
  <c r="O362" i="17"/>
  <c r="H362" i="17"/>
  <c r="Q362" i="17"/>
  <c r="P362" i="17"/>
  <c r="V362" i="17"/>
  <c r="W362" i="17" s="1"/>
  <c r="D362" i="17"/>
  <c r="L364" i="17"/>
  <c r="M364" i="17"/>
  <c r="G379" i="17"/>
  <c r="N379" i="17"/>
  <c r="H379" i="17"/>
  <c r="P379" i="17"/>
  <c r="R379" i="17"/>
  <c r="I379" i="17"/>
  <c r="K379" i="17"/>
  <c r="Q379" i="17"/>
  <c r="J379" i="17"/>
  <c r="O379" i="17"/>
  <c r="D379" i="17"/>
  <c r="V379" i="17"/>
  <c r="W379" i="17" s="1"/>
  <c r="M369" i="17"/>
  <c r="L369" i="17"/>
  <c r="E387" i="17"/>
  <c r="F387" i="17" s="1"/>
  <c r="C396" i="17"/>
  <c r="E401" i="17"/>
  <c r="F401" i="17" s="1"/>
  <c r="C410" i="17"/>
  <c r="G392" i="17"/>
  <c r="Q392" i="17"/>
  <c r="J392" i="17"/>
  <c r="R392" i="17"/>
  <c r="K392" i="17"/>
  <c r="O392" i="17"/>
  <c r="N392" i="17"/>
  <c r="H392" i="17"/>
  <c r="P392" i="17"/>
  <c r="I392" i="17"/>
  <c r="V392" i="17"/>
  <c r="W392" i="17" s="1"/>
  <c r="D392" i="17"/>
  <c r="G378" i="17"/>
  <c r="P378" i="17"/>
  <c r="I378" i="17"/>
  <c r="Q378" i="17"/>
  <c r="J378" i="17"/>
  <c r="K378" i="17"/>
  <c r="R378" i="17"/>
  <c r="O378" i="17"/>
  <c r="N378" i="17"/>
  <c r="H378" i="17"/>
  <c r="V378" i="17"/>
  <c r="W378" i="17" s="1"/>
  <c r="D378" i="17"/>
  <c r="E382" i="17"/>
  <c r="F382" i="17" s="1"/>
  <c r="C391" i="17"/>
  <c r="L377" i="17"/>
  <c r="M377" i="17"/>
  <c r="E384" i="17"/>
  <c r="F384" i="17" s="1"/>
  <c r="C393" i="17"/>
  <c r="E380" i="17" l="1"/>
  <c r="F380" i="17" s="1"/>
  <c r="C389" i="17"/>
  <c r="E396" i="17"/>
  <c r="F396" i="17" s="1"/>
  <c r="C405" i="17"/>
  <c r="E397" i="17"/>
  <c r="F397" i="17" s="1"/>
  <c r="C406" i="17"/>
  <c r="G371" i="17"/>
  <c r="H371" i="17"/>
  <c r="I371" i="17"/>
  <c r="Q371" i="17"/>
  <c r="J371" i="17"/>
  <c r="K371" i="17"/>
  <c r="O371" i="17"/>
  <c r="R371" i="17"/>
  <c r="N371" i="17"/>
  <c r="D371" i="17"/>
  <c r="P371" i="17"/>
  <c r="V371" i="17"/>
  <c r="W371" i="17" s="1"/>
  <c r="L373" i="17"/>
  <c r="M373" i="17"/>
  <c r="G387" i="17"/>
  <c r="P387" i="17"/>
  <c r="I387" i="17"/>
  <c r="Q387" i="17"/>
  <c r="R387" i="17"/>
  <c r="J387" i="17"/>
  <c r="K387" i="17"/>
  <c r="N387" i="17"/>
  <c r="O387" i="17"/>
  <c r="H387" i="17"/>
  <c r="D387" i="17"/>
  <c r="V387" i="17"/>
  <c r="W387" i="17" s="1"/>
  <c r="G388" i="17"/>
  <c r="O388" i="17"/>
  <c r="N388" i="17"/>
  <c r="H388" i="17"/>
  <c r="P388" i="17"/>
  <c r="I388" i="17"/>
  <c r="R388" i="17"/>
  <c r="Q388" i="17"/>
  <c r="K388" i="17"/>
  <c r="J388" i="17"/>
  <c r="D388" i="17"/>
  <c r="V388" i="17"/>
  <c r="W388" i="17" s="1"/>
  <c r="E385" i="17"/>
  <c r="F385" i="17" s="1"/>
  <c r="C394" i="17"/>
  <c r="E391" i="17"/>
  <c r="F391" i="17" s="1"/>
  <c r="C400" i="17"/>
  <c r="L392" i="17"/>
  <c r="M392" i="17"/>
  <c r="G376" i="17"/>
  <c r="P376" i="17"/>
  <c r="I376" i="17"/>
  <c r="Q376" i="17"/>
  <c r="J376" i="17"/>
  <c r="K376" i="17"/>
  <c r="R376" i="17"/>
  <c r="N376" i="17"/>
  <c r="O376" i="17"/>
  <c r="H376" i="17"/>
  <c r="V376" i="17"/>
  <c r="W376" i="17" s="1"/>
  <c r="D376" i="17"/>
  <c r="L372" i="17"/>
  <c r="M372" i="17"/>
  <c r="G401" i="17"/>
  <c r="N401" i="17"/>
  <c r="Q401" i="17"/>
  <c r="I401" i="17"/>
  <c r="J401" i="17"/>
  <c r="K401" i="17"/>
  <c r="R401" i="17"/>
  <c r="H401" i="17"/>
  <c r="P401" i="17"/>
  <c r="O401" i="17"/>
  <c r="D401" i="17"/>
  <c r="V401" i="17"/>
  <c r="W401" i="17" s="1"/>
  <c r="G382" i="17"/>
  <c r="Q382" i="17"/>
  <c r="J382" i="17"/>
  <c r="K382" i="17"/>
  <c r="R382" i="17"/>
  <c r="O382" i="17"/>
  <c r="N382" i="17"/>
  <c r="H382" i="17"/>
  <c r="P382" i="17"/>
  <c r="I382" i="17"/>
  <c r="D382" i="17"/>
  <c r="V382" i="17"/>
  <c r="W382" i="17" s="1"/>
  <c r="L386" i="17"/>
  <c r="M386" i="17"/>
  <c r="E390" i="17"/>
  <c r="F390" i="17" s="1"/>
  <c r="C399" i="17"/>
  <c r="L375" i="17"/>
  <c r="M375" i="17"/>
  <c r="L379" i="17"/>
  <c r="M379" i="17"/>
  <c r="M362" i="17"/>
  <c r="L362" i="17"/>
  <c r="G381" i="17"/>
  <c r="O381" i="17"/>
  <c r="R381" i="17"/>
  <c r="N381" i="17"/>
  <c r="H381" i="17"/>
  <c r="I381" i="17"/>
  <c r="Q381" i="17"/>
  <c r="J381" i="17"/>
  <c r="K381" i="17"/>
  <c r="V381" i="17"/>
  <c r="W381" i="17" s="1"/>
  <c r="D381" i="17"/>
  <c r="P381" i="17"/>
  <c r="G384" i="17"/>
  <c r="J384" i="17"/>
  <c r="O384" i="17"/>
  <c r="Q384" i="17"/>
  <c r="K384" i="17"/>
  <c r="N384" i="17"/>
  <c r="H384" i="17"/>
  <c r="P384" i="17"/>
  <c r="I384" i="17"/>
  <c r="R384" i="17"/>
  <c r="V384" i="17"/>
  <c r="W384" i="17" s="1"/>
  <c r="D384" i="17"/>
  <c r="L378" i="17"/>
  <c r="M378" i="17"/>
  <c r="E404" i="17"/>
  <c r="F404" i="17" s="1"/>
  <c r="C413" i="17"/>
  <c r="M367" i="17"/>
  <c r="L367" i="17"/>
  <c r="E393" i="17"/>
  <c r="F393" i="17" s="1"/>
  <c r="C402" i="17"/>
  <c r="E410" i="17"/>
  <c r="F410" i="17" s="1"/>
  <c r="C419" i="17"/>
  <c r="G395" i="17"/>
  <c r="P395" i="17"/>
  <c r="I395" i="17"/>
  <c r="Q395" i="17"/>
  <c r="J395" i="17"/>
  <c r="K395" i="17"/>
  <c r="R395" i="17"/>
  <c r="N395" i="17"/>
  <c r="O395" i="17"/>
  <c r="H395" i="17"/>
  <c r="D395" i="17"/>
  <c r="V395" i="17"/>
  <c r="W395" i="17" s="1"/>
  <c r="G385" i="17" l="1"/>
  <c r="H385" i="17"/>
  <c r="O385" i="17"/>
  <c r="R385" i="17"/>
  <c r="P385" i="17"/>
  <c r="I385" i="17"/>
  <c r="N385" i="17"/>
  <c r="Q385" i="17"/>
  <c r="J385" i="17"/>
  <c r="K385" i="17"/>
  <c r="D385" i="17"/>
  <c r="V385" i="17"/>
  <c r="W385" i="17" s="1"/>
  <c r="M388" i="17"/>
  <c r="L388" i="17"/>
  <c r="E413" i="17"/>
  <c r="F413" i="17" s="1"/>
  <c r="C422" i="17"/>
  <c r="L382" i="17"/>
  <c r="M382" i="17"/>
  <c r="E406" i="17"/>
  <c r="F406" i="17" s="1"/>
  <c r="C415" i="17"/>
  <c r="G404" i="17"/>
  <c r="H404" i="17"/>
  <c r="P404" i="17"/>
  <c r="Q404" i="17"/>
  <c r="J404" i="17"/>
  <c r="K404" i="17"/>
  <c r="N404" i="17"/>
  <c r="R404" i="17"/>
  <c r="O404" i="17"/>
  <c r="I404" i="17"/>
  <c r="D404" i="17"/>
  <c r="V404" i="17"/>
  <c r="W404" i="17" s="1"/>
  <c r="G397" i="17"/>
  <c r="O397" i="17"/>
  <c r="N397" i="17"/>
  <c r="H397" i="17"/>
  <c r="P397" i="17"/>
  <c r="I397" i="17"/>
  <c r="Q397" i="17"/>
  <c r="J397" i="17"/>
  <c r="R397" i="17"/>
  <c r="K397" i="17"/>
  <c r="D397" i="17"/>
  <c r="V397" i="17"/>
  <c r="W397" i="17" s="1"/>
  <c r="E419" i="17"/>
  <c r="F419" i="17" s="1"/>
  <c r="C428" i="17"/>
  <c r="E405" i="17"/>
  <c r="F405" i="17" s="1"/>
  <c r="C414" i="17"/>
  <c r="G410" i="17"/>
  <c r="P410" i="17"/>
  <c r="O410" i="17"/>
  <c r="I410" i="17"/>
  <c r="J410" i="17"/>
  <c r="H410" i="17"/>
  <c r="R410" i="17"/>
  <c r="K410" i="17"/>
  <c r="Q410" i="17"/>
  <c r="N410" i="17"/>
  <c r="V410" i="17"/>
  <c r="W410" i="17" s="1"/>
  <c r="D410" i="17"/>
  <c r="L381" i="17"/>
  <c r="M381" i="17"/>
  <c r="E400" i="17"/>
  <c r="F400" i="17" s="1"/>
  <c r="C409" i="17"/>
  <c r="L371" i="17"/>
  <c r="M371" i="17"/>
  <c r="G396" i="17"/>
  <c r="I396" i="17"/>
  <c r="Q396" i="17"/>
  <c r="J396" i="17"/>
  <c r="K396" i="17"/>
  <c r="O396" i="17"/>
  <c r="R396" i="17"/>
  <c r="N396" i="17"/>
  <c r="P396" i="17"/>
  <c r="H396" i="17"/>
  <c r="V396" i="17"/>
  <c r="W396" i="17" s="1"/>
  <c r="D396" i="17"/>
  <c r="E402" i="17"/>
  <c r="F402" i="17" s="1"/>
  <c r="C411" i="17"/>
  <c r="E399" i="17"/>
  <c r="F399" i="17" s="1"/>
  <c r="C408" i="17"/>
  <c r="G391" i="17"/>
  <c r="I391" i="17"/>
  <c r="Q391" i="17"/>
  <c r="J391" i="17"/>
  <c r="R391" i="17"/>
  <c r="K391" i="17"/>
  <c r="N391" i="17"/>
  <c r="O391" i="17"/>
  <c r="H391" i="17"/>
  <c r="P391" i="17"/>
  <c r="D391" i="17"/>
  <c r="V391" i="17"/>
  <c r="W391" i="17" s="1"/>
  <c r="L387" i="17"/>
  <c r="M387" i="17"/>
  <c r="E389" i="17"/>
  <c r="F389" i="17" s="1"/>
  <c r="C398" i="17"/>
  <c r="L395" i="17"/>
  <c r="M395" i="17"/>
  <c r="G393" i="17"/>
  <c r="N393" i="17"/>
  <c r="H393" i="17"/>
  <c r="P393" i="17"/>
  <c r="I393" i="17"/>
  <c r="Q393" i="17"/>
  <c r="R393" i="17"/>
  <c r="J393" i="17"/>
  <c r="K393" i="17"/>
  <c r="O393" i="17"/>
  <c r="D393" i="17"/>
  <c r="V393" i="17"/>
  <c r="W393" i="17" s="1"/>
  <c r="L384" i="17"/>
  <c r="M384" i="17"/>
  <c r="G390" i="17"/>
  <c r="I390" i="17"/>
  <c r="Q390" i="17"/>
  <c r="J390" i="17"/>
  <c r="K390" i="17"/>
  <c r="R390" i="17"/>
  <c r="N390" i="17"/>
  <c r="H390" i="17"/>
  <c r="O390" i="17"/>
  <c r="P390" i="17"/>
  <c r="V390" i="17"/>
  <c r="W390" i="17" s="1"/>
  <c r="D390" i="17"/>
  <c r="L401" i="17"/>
  <c r="M401" i="17"/>
  <c r="M376" i="17"/>
  <c r="L376" i="17"/>
  <c r="E394" i="17"/>
  <c r="F394" i="17" s="1"/>
  <c r="C403" i="17"/>
  <c r="G380" i="17"/>
  <c r="N380" i="17"/>
  <c r="K380" i="17"/>
  <c r="O380" i="17"/>
  <c r="I380" i="17"/>
  <c r="Q380" i="17"/>
  <c r="J380" i="17"/>
  <c r="R380" i="17"/>
  <c r="H380" i="17"/>
  <c r="P380" i="17"/>
  <c r="D380" i="17"/>
  <c r="V380" i="17"/>
  <c r="W380" i="17" s="1"/>
  <c r="L393" i="17" l="1"/>
  <c r="M393" i="17"/>
  <c r="G389" i="17"/>
  <c r="J389" i="17"/>
  <c r="Q389" i="17"/>
  <c r="K389" i="17"/>
  <c r="O389" i="17"/>
  <c r="N389" i="17"/>
  <c r="H389" i="17"/>
  <c r="P389" i="17"/>
  <c r="R389" i="17"/>
  <c r="I389" i="17"/>
  <c r="D389" i="17"/>
  <c r="V389" i="17"/>
  <c r="W389" i="17" s="1"/>
  <c r="E408" i="17"/>
  <c r="F408" i="17" s="1"/>
  <c r="C417" i="17"/>
  <c r="L410" i="17"/>
  <c r="M410" i="17"/>
  <c r="L397" i="17"/>
  <c r="M397" i="17"/>
  <c r="E398" i="17"/>
  <c r="F398" i="17" s="1"/>
  <c r="C407" i="17"/>
  <c r="G399" i="17"/>
  <c r="R399" i="17"/>
  <c r="O399" i="17"/>
  <c r="H399" i="17"/>
  <c r="P399" i="17"/>
  <c r="I399" i="17"/>
  <c r="Q399" i="17"/>
  <c r="J399" i="17"/>
  <c r="K399" i="17"/>
  <c r="N399" i="17"/>
  <c r="V399" i="17"/>
  <c r="W399" i="17" s="1"/>
  <c r="D399" i="17"/>
  <c r="L390" i="17"/>
  <c r="M390" i="17"/>
  <c r="E411" i="17"/>
  <c r="F411" i="17" s="1"/>
  <c r="C420" i="17"/>
  <c r="E415" i="17"/>
  <c r="F415" i="17" s="1"/>
  <c r="C424" i="17"/>
  <c r="L385" i="17"/>
  <c r="M385" i="17"/>
  <c r="G419" i="17"/>
  <c r="I419" i="17"/>
  <c r="Q419" i="17"/>
  <c r="R419" i="17"/>
  <c r="J419" i="17"/>
  <c r="K419" i="17"/>
  <c r="H419" i="17"/>
  <c r="N419" i="17"/>
  <c r="O419" i="17"/>
  <c r="P419" i="17"/>
  <c r="D419" i="17"/>
  <c r="V419" i="17"/>
  <c r="W419" i="17" s="1"/>
  <c r="E403" i="17"/>
  <c r="F403" i="17" s="1"/>
  <c r="C412" i="17"/>
  <c r="L391" i="17"/>
  <c r="M391" i="17"/>
  <c r="G402" i="17"/>
  <c r="O402" i="17"/>
  <c r="I402" i="17"/>
  <c r="Q402" i="17"/>
  <c r="J402" i="17"/>
  <c r="R402" i="17"/>
  <c r="K402" i="17"/>
  <c r="P402" i="17"/>
  <c r="N402" i="17"/>
  <c r="H402" i="17"/>
  <c r="D402" i="17"/>
  <c r="V402" i="17"/>
  <c r="W402" i="17" s="1"/>
  <c r="E409" i="17"/>
  <c r="F409" i="17" s="1"/>
  <c r="C418" i="17"/>
  <c r="G406" i="17"/>
  <c r="P406" i="17"/>
  <c r="J406" i="17"/>
  <c r="R406" i="17"/>
  <c r="K406" i="17"/>
  <c r="H406" i="17"/>
  <c r="O406" i="17"/>
  <c r="N406" i="17"/>
  <c r="I406" i="17"/>
  <c r="Q406" i="17"/>
  <c r="D406" i="17"/>
  <c r="V406" i="17"/>
  <c r="W406" i="17" s="1"/>
  <c r="G413" i="17"/>
  <c r="H413" i="17"/>
  <c r="N413" i="17"/>
  <c r="O413" i="17"/>
  <c r="I413" i="17"/>
  <c r="Q413" i="17"/>
  <c r="R413" i="17"/>
  <c r="J413" i="17"/>
  <c r="P413" i="17"/>
  <c r="K413" i="17"/>
  <c r="V413" i="17"/>
  <c r="W413" i="17" s="1"/>
  <c r="D413" i="17"/>
  <c r="G394" i="17"/>
  <c r="N394" i="17"/>
  <c r="R394" i="17"/>
  <c r="O394" i="17"/>
  <c r="P394" i="17"/>
  <c r="H394" i="17"/>
  <c r="I394" i="17"/>
  <c r="Q394" i="17"/>
  <c r="J394" i="17"/>
  <c r="K394" i="17"/>
  <c r="V394" i="17"/>
  <c r="W394" i="17" s="1"/>
  <c r="D394" i="17"/>
  <c r="G400" i="17"/>
  <c r="Q400" i="17"/>
  <c r="R400" i="17"/>
  <c r="J400" i="17"/>
  <c r="K400" i="17"/>
  <c r="O400" i="17"/>
  <c r="P400" i="17"/>
  <c r="H400" i="17"/>
  <c r="I400" i="17"/>
  <c r="N400" i="17"/>
  <c r="D400" i="17"/>
  <c r="V400" i="17"/>
  <c r="W400" i="17" s="1"/>
  <c r="E414" i="17"/>
  <c r="F414" i="17" s="1"/>
  <c r="C423" i="17"/>
  <c r="M396" i="17"/>
  <c r="L396" i="17"/>
  <c r="G405" i="17"/>
  <c r="R405" i="17"/>
  <c r="N405" i="17"/>
  <c r="P405" i="17"/>
  <c r="K405" i="17"/>
  <c r="H405" i="17"/>
  <c r="O405" i="17"/>
  <c r="I405" i="17"/>
  <c r="Q405" i="17"/>
  <c r="J405" i="17"/>
  <c r="D405" i="17"/>
  <c r="V405" i="17"/>
  <c r="W405" i="17" s="1"/>
  <c r="L404" i="17"/>
  <c r="M404" i="17"/>
  <c r="L380" i="17"/>
  <c r="M380" i="17"/>
  <c r="E428" i="17"/>
  <c r="F428" i="17" s="1"/>
  <c r="C437" i="17"/>
  <c r="E422" i="17"/>
  <c r="F422" i="17" s="1"/>
  <c r="C431" i="17"/>
  <c r="G411" i="17" l="1"/>
  <c r="I411" i="17"/>
  <c r="N411" i="17"/>
  <c r="R411" i="17"/>
  <c r="Q411" i="17"/>
  <c r="J411" i="17"/>
  <c r="P411" i="17"/>
  <c r="K411" i="17"/>
  <c r="O411" i="17"/>
  <c r="H411" i="17"/>
  <c r="V411" i="17"/>
  <c r="W411" i="17" s="1"/>
  <c r="D411" i="17"/>
  <c r="E407" i="17"/>
  <c r="F407" i="17" s="1"/>
  <c r="C416" i="17"/>
  <c r="L389" i="17"/>
  <c r="M389" i="17"/>
  <c r="M400" i="17"/>
  <c r="L400" i="17"/>
  <c r="G428" i="17"/>
  <c r="I428" i="17"/>
  <c r="P428" i="17"/>
  <c r="Q428" i="17"/>
  <c r="J428" i="17"/>
  <c r="K428" i="17"/>
  <c r="H428" i="17"/>
  <c r="N428" i="17"/>
  <c r="R428" i="17"/>
  <c r="O428" i="17"/>
  <c r="D428" i="17"/>
  <c r="V428" i="17"/>
  <c r="W428" i="17" s="1"/>
  <c r="G398" i="17"/>
  <c r="J398" i="17"/>
  <c r="K398" i="17"/>
  <c r="N398" i="17"/>
  <c r="O398" i="17"/>
  <c r="R398" i="17"/>
  <c r="H398" i="17"/>
  <c r="I398" i="17"/>
  <c r="Q398" i="17"/>
  <c r="P398" i="17"/>
  <c r="D398" i="17"/>
  <c r="V398" i="17"/>
  <c r="W398" i="17" s="1"/>
  <c r="G408" i="17"/>
  <c r="R408" i="17"/>
  <c r="H408" i="17"/>
  <c r="Q408" i="17"/>
  <c r="N408" i="17"/>
  <c r="J408" i="17"/>
  <c r="K408" i="17"/>
  <c r="P408" i="17"/>
  <c r="O408" i="17"/>
  <c r="I408" i="17"/>
  <c r="V408" i="17"/>
  <c r="W408" i="17" s="1"/>
  <c r="D408" i="17"/>
  <c r="E437" i="17"/>
  <c r="F437" i="17" s="1"/>
  <c r="C446" i="17"/>
  <c r="M413" i="17"/>
  <c r="L413" i="17"/>
  <c r="G422" i="17"/>
  <c r="Q422" i="17"/>
  <c r="I422" i="17"/>
  <c r="J422" i="17"/>
  <c r="K422" i="17"/>
  <c r="H422" i="17"/>
  <c r="N422" i="17"/>
  <c r="O422" i="17"/>
  <c r="R422" i="17"/>
  <c r="P422" i="17"/>
  <c r="D422" i="17"/>
  <c r="V422" i="17"/>
  <c r="W422" i="17" s="1"/>
  <c r="E418" i="17"/>
  <c r="F418" i="17" s="1"/>
  <c r="C427" i="17"/>
  <c r="G409" i="17"/>
  <c r="J409" i="17"/>
  <c r="R409" i="17"/>
  <c r="K409" i="17"/>
  <c r="H409" i="17"/>
  <c r="P409" i="17"/>
  <c r="N409" i="17"/>
  <c r="O409" i="17"/>
  <c r="I409" i="17"/>
  <c r="Q409" i="17"/>
  <c r="V409" i="17"/>
  <c r="W409" i="17" s="1"/>
  <c r="D409" i="17"/>
  <c r="E412" i="17"/>
  <c r="F412" i="17" s="1"/>
  <c r="C421" i="17"/>
  <c r="L399" i="17"/>
  <c r="M399" i="17"/>
  <c r="E420" i="17"/>
  <c r="F420" i="17" s="1"/>
  <c r="C429" i="17"/>
  <c r="E423" i="17"/>
  <c r="F423" i="17" s="1"/>
  <c r="C432" i="17"/>
  <c r="L394" i="17"/>
  <c r="M394" i="17"/>
  <c r="L402" i="17"/>
  <c r="M402" i="17"/>
  <c r="G403" i="17"/>
  <c r="N403" i="17"/>
  <c r="R403" i="17"/>
  <c r="Q403" i="17"/>
  <c r="J403" i="17"/>
  <c r="P403" i="17"/>
  <c r="H403" i="17"/>
  <c r="K403" i="17"/>
  <c r="O403" i="17"/>
  <c r="I403" i="17"/>
  <c r="D403" i="17"/>
  <c r="V403" i="17"/>
  <c r="W403" i="17" s="1"/>
  <c r="E424" i="17"/>
  <c r="F424" i="17" s="1"/>
  <c r="C433" i="17"/>
  <c r="E431" i="17"/>
  <c r="F431" i="17" s="1"/>
  <c r="C440" i="17"/>
  <c r="L405" i="17"/>
  <c r="M405" i="17"/>
  <c r="G414" i="17"/>
  <c r="K414" i="17"/>
  <c r="H414" i="17"/>
  <c r="N414" i="17"/>
  <c r="O414" i="17"/>
  <c r="P414" i="17"/>
  <c r="I414" i="17"/>
  <c r="R414" i="17"/>
  <c r="Q414" i="17"/>
  <c r="J414" i="17"/>
  <c r="D414" i="17"/>
  <c r="V414" i="17"/>
  <c r="W414" i="17" s="1"/>
  <c r="L406" i="17"/>
  <c r="M406" i="17"/>
  <c r="L419" i="17"/>
  <c r="M419" i="17"/>
  <c r="G415" i="17"/>
  <c r="O415" i="17"/>
  <c r="I415" i="17"/>
  <c r="Q415" i="17"/>
  <c r="J415" i="17"/>
  <c r="R415" i="17"/>
  <c r="K415" i="17"/>
  <c r="P415" i="17"/>
  <c r="H415" i="17"/>
  <c r="N415" i="17"/>
  <c r="V415" i="17"/>
  <c r="W415" i="17" s="1"/>
  <c r="D415" i="17"/>
  <c r="E417" i="17"/>
  <c r="F417" i="17" s="1"/>
  <c r="C426" i="17"/>
  <c r="E429" i="17" l="1"/>
  <c r="F429" i="17" s="1"/>
  <c r="C438" i="17"/>
  <c r="E440" i="17"/>
  <c r="F440" i="17" s="1"/>
  <c r="C449" i="17"/>
  <c r="G420" i="17"/>
  <c r="J420" i="17"/>
  <c r="K420" i="17"/>
  <c r="R420" i="17"/>
  <c r="N420" i="17"/>
  <c r="H420" i="17"/>
  <c r="O420" i="17"/>
  <c r="P420" i="17"/>
  <c r="I420" i="17"/>
  <c r="Q420" i="17"/>
  <c r="V420" i="17"/>
  <c r="W420" i="17" s="1"/>
  <c r="D420" i="17"/>
  <c r="E416" i="17"/>
  <c r="F416" i="17" s="1"/>
  <c r="C425" i="17"/>
  <c r="L428" i="17"/>
  <c r="M428" i="17"/>
  <c r="G431" i="17"/>
  <c r="N431" i="17"/>
  <c r="H431" i="17"/>
  <c r="O431" i="17"/>
  <c r="P431" i="17"/>
  <c r="I431" i="17"/>
  <c r="Q431" i="17"/>
  <c r="J431" i="17"/>
  <c r="R431" i="17"/>
  <c r="K431" i="17"/>
  <c r="D431" i="17"/>
  <c r="V431" i="17"/>
  <c r="W431" i="17" s="1"/>
  <c r="G407" i="17"/>
  <c r="H407" i="17"/>
  <c r="K407" i="17"/>
  <c r="N407" i="17"/>
  <c r="O407" i="17"/>
  <c r="I407" i="17"/>
  <c r="R407" i="17"/>
  <c r="Q407" i="17"/>
  <c r="P407" i="17"/>
  <c r="J407" i="17"/>
  <c r="V407" i="17"/>
  <c r="W407" i="17" s="1"/>
  <c r="D407" i="17"/>
  <c r="L415" i="17"/>
  <c r="M415" i="17"/>
  <c r="L414" i="17"/>
  <c r="M414" i="17"/>
  <c r="E433" i="17"/>
  <c r="F433" i="17" s="1"/>
  <c r="C442" i="17"/>
  <c r="E427" i="17"/>
  <c r="F427" i="17" s="1"/>
  <c r="C436" i="17"/>
  <c r="L398" i="17"/>
  <c r="M398" i="17"/>
  <c r="G424" i="17"/>
  <c r="R424" i="17"/>
  <c r="Q424" i="17"/>
  <c r="K424" i="17"/>
  <c r="H424" i="17"/>
  <c r="N424" i="17"/>
  <c r="O424" i="17"/>
  <c r="P424" i="17"/>
  <c r="I424" i="17"/>
  <c r="J424" i="17"/>
  <c r="V424" i="17"/>
  <c r="W424" i="17" s="1"/>
  <c r="D424" i="17"/>
  <c r="E421" i="17"/>
  <c r="F421" i="17" s="1"/>
  <c r="C430" i="17"/>
  <c r="G418" i="17"/>
  <c r="R418" i="17"/>
  <c r="H418" i="17"/>
  <c r="O418" i="17"/>
  <c r="N418" i="17"/>
  <c r="P418" i="17"/>
  <c r="I418" i="17"/>
  <c r="Q418" i="17"/>
  <c r="J418" i="17"/>
  <c r="K418" i="17"/>
  <c r="D418" i="17"/>
  <c r="V418" i="17"/>
  <c r="W418" i="17" s="1"/>
  <c r="E446" i="17"/>
  <c r="F446" i="17" s="1"/>
  <c r="C455" i="17"/>
  <c r="L411" i="17"/>
  <c r="M411" i="17"/>
  <c r="L403" i="17"/>
  <c r="M403" i="17"/>
  <c r="G412" i="17"/>
  <c r="P412" i="17"/>
  <c r="O412" i="17"/>
  <c r="R412" i="17"/>
  <c r="I412" i="17"/>
  <c r="Q412" i="17"/>
  <c r="J412" i="17"/>
  <c r="K412" i="17"/>
  <c r="H412" i="17"/>
  <c r="N412" i="17"/>
  <c r="D412" i="17"/>
  <c r="V412" i="17"/>
  <c r="W412" i="17" s="1"/>
  <c r="L422" i="17"/>
  <c r="M422" i="17"/>
  <c r="G437" i="17"/>
  <c r="R437" i="17"/>
  <c r="O437" i="17"/>
  <c r="I437" i="17"/>
  <c r="P437" i="17"/>
  <c r="Q437" i="17"/>
  <c r="J437" i="17"/>
  <c r="K437" i="17"/>
  <c r="H437" i="17"/>
  <c r="N437" i="17"/>
  <c r="D437" i="17"/>
  <c r="V437" i="17"/>
  <c r="W437" i="17" s="1"/>
  <c r="E432" i="17"/>
  <c r="F432" i="17" s="1"/>
  <c r="C441" i="17"/>
  <c r="G417" i="17"/>
  <c r="J417" i="17"/>
  <c r="K417" i="17"/>
  <c r="N417" i="17"/>
  <c r="R417" i="17"/>
  <c r="P417" i="17"/>
  <c r="I417" i="17"/>
  <c r="O417" i="17"/>
  <c r="Q417" i="17"/>
  <c r="H417" i="17"/>
  <c r="V417" i="17"/>
  <c r="W417" i="17" s="1"/>
  <c r="D417" i="17"/>
  <c r="E426" i="17"/>
  <c r="F426" i="17" s="1"/>
  <c r="C435" i="17"/>
  <c r="G423" i="17"/>
  <c r="R423" i="17"/>
  <c r="Q423" i="17"/>
  <c r="N423" i="17"/>
  <c r="P423" i="17"/>
  <c r="I423" i="17"/>
  <c r="J423" i="17"/>
  <c r="K423" i="17"/>
  <c r="H423" i="17"/>
  <c r="O423" i="17"/>
  <c r="D423" i="17"/>
  <c r="V423" i="17"/>
  <c r="W423" i="17" s="1"/>
  <c r="M409" i="17"/>
  <c r="L409" i="17"/>
  <c r="L408" i="17"/>
  <c r="M408" i="17"/>
  <c r="L412" i="17" l="1"/>
  <c r="M412" i="17"/>
  <c r="E430" i="17"/>
  <c r="F430" i="17" s="1"/>
  <c r="C439" i="17"/>
  <c r="M420" i="17"/>
  <c r="L420" i="17"/>
  <c r="G426" i="17"/>
  <c r="J426" i="17"/>
  <c r="K426" i="17"/>
  <c r="H426" i="17"/>
  <c r="N426" i="17"/>
  <c r="O426" i="17"/>
  <c r="R426" i="17"/>
  <c r="P426" i="17"/>
  <c r="Q426" i="17"/>
  <c r="I426" i="17"/>
  <c r="D426" i="17"/>
  <c r="V426" i="17"/>
  <c r="W426" i="17" s="1"/>
  <c r="L437" i="17"/>
  <c r="M437" i="17"/>
  <c r="E455" i="17"/>
  <c r="F455" i="17" s="1"/>
  <c r="C464" i="17"/>
  <c r="G421" i="17"/>
  <c r="O421" i="17"/>
  <c r="P421" i="17"/>
  <c r="I421" i="17"/>
  <c r="Q421" i="17"/>
  <c r="R421" i="17"/>
  <c r="J421" i="17"/>
  <c r="K421" i="17"/>
  <c r="H421" i="17"/>
  <c r="N421" i="17"/>
  <c r="V421" i="17"/>
  <c r="W421" i="17" s="1"/>
  <c r="D421" i="17"/>
  <c r="E436" i="17"/>
  <c r="F436" i="17" s="1"/>
  <c r="C445" i="17"/>
  <c r="M407" i="17"/>
  <c r="L407" i="17"/>
  <c r="M423" i="17"/>
  <c r="L423" i="17"/>
  <c r="M417" i="17"/>
  <c r="L417" i="17"/>
  <c r="L418" i="17"/>
  <c r="M418" i="17"/>
  <c r="M424" i="17"/>
  <c r="L424" i="17"/>
  <c r="E442" i="17"/>
  <c r="F442" i="17" s="1"/>
  <c r="C451" i="17"/>
  <c r="G432" i="17"/>
  <c r="O432" i="17"/>
  <c r="I432" i="17"/>
  <c r="Q432" i="17"/>
  <c r="J432" i="17"/>
  <c r="R432" i="17"/>
  <c r="H432" i="17"/>
  <c r="N432" i="17"/>
  <c r="P432" i="17"/>
  <c r="K432" i="17"/>
  <c r="D432" i="17"/>
  <c r="V432" i="17"/>
  <c r="W432" i="17" s="1"/>
  <c r="G446" i="17"/>
  <c r="J446" i="17"/>
  <c r="K446" i="17"/>
  <c r="N446" i="17"/>
  <c r="P446" i="17"/>
  <c r="O446" i="17"/>
  <c r="R446" i="17"/>
  <c r="I446" i="17"/>
  <c r="H446" i="17"/>
  <c r="Q446" i="17"/>
  <c r="D446" i="17"/>
  <c r="V446" i="17"/>
  <c r="W446" i="17" s="1"/>
  <c r="G433" i="17"/>
  <c r="P433" i="17"/>
  <c r="I433" i="17"/>
  <c r="Q433" i="17"/>
  <c r="R433" i="17"/>
  <c r="J433" i="17"/>
  <c r="K433" i="17"/>
  <c r="H433" i="17"/>
  <c r="N433" i="17"/>
  <c r="O433" i="17"/>
  <c r="V433" i="17"/>
  <c r="W433" i="17" s="1"/>
  <c r="D433" i="17"/>
  <c r="E449" i="17"/>
  <c r="F449" i="17" s="1"/>
  <c r="C458" i="17"/>
  <c r="E435" i="17"/>
  <c r="F435" i="17" s="1"/>
  <c r="C444" i="17"/>
  <c r="E425" i="17"/>
  <c r="F425" i="17" s="1"/>
  <c r="C434" i="17"/>
  <c r="G440" i="17"/>
  <c r="I440" i="17"/>
  <c r="P440" i="17"/>
  <c r="Q440" i="17"/>
  <c r="J440" i="17"/>
  <c r="K440" i="17"/>
  <c r="N440" i="17"/>
  <c r="O440" i="17"/>
  <c r="H440" i="17"/>
  <c r="R440" i="17"/>
  <c r="V440" i="17"/>
  <c r="W440" i="17" s="1"/>
  <c r="D440" i="17"/>
  <c r="G427" i="17"/>
  <c r="P427" i="17"/>
  <c r="I427" i="17"/>
  <c r="Q427" i="17"/>
  <c r="J427" i="17"/>
  <c r="R427" i="17"/>
  <c r="N427" i="17"/>
  <c r="H427" i="17"/>
  <c r="O427" i="17"/>
  <c r="K427" i="17"/>
  <c r="V427" i="17"/>
  <c r="W427" i="17" s="1"/>
  <c r="D427" i="17"/>
  <c r="M431" i="17"/>
  <c r="L431" i="17"/>
  <c r="G416" i="17"/>
  <c r="H416" i="17"/>
  <c r="N416" i="17"/>
  <c r="I416" i="17"/>
  <c r="O416" i="17"/>
  <c r="R416" i="17"/>
  <c r="Q416" i="17"/>
  <c r="J416" i="17"/>
  <c r="P416" i="17"/>
  <c r="K416" i="17"/>
  <c r="D416" i="17"/>
  <c r="V416" i="17"/>
  <c r="W416" i="17" s="1"/>
  <c r="E438" i="17"/>
  <c r="F438" i="17" s="1"/>
  <c r="C447" i="17"/>
  <c r="E441" i="17"/>
  <c r="F441" i="17" s="1"/>
  <c r="C450" i="17"/>
  <c r="G429" i="17"/>
  <c r="N429" i="17"/>
  <c r="H429" i="17"/>
  <c r="O429" i="17"/>
  <c r="P429" i="17"/>
  <c r="I429" i="17"/>
  <c r="Q429" i="17"/>
  <c r="J429" i="17"/>
  <c r="K429" i="17"/>
  <c r="R429" i="17"/>
  <c r="V429" i="17"/>
  <c r="W429" i="17" s="1"/>
  <c r="D429" i="17"/>
  <c r="E434" i="17" l="1"/>
  <c r="F434" i="17" s="1"/>
  <c r="C443" i="17"/>
  <c r="L432" i="17"/>
  <c r="M432" i="17"/>
  <c r="E464" i="17"/>
  <c r="F464" i="17" s="1"/>
  <c r="C473" i="17"/>
  <c r="G425" i="17"/>
  <c r="N425" i="17"/>
  <c r="O425" i="17"/>
  <c r="P425" i="17"/>
  <c r="R425" i="17"/>
  <c r="I425" i="17"/>
  <c r="J425" i="17"/>
  <c r="Q425" i="17"/>
  <c r="K425" i="17"/>
  <c r="H425" i="17"/>
  <c r="V425" i="17"/>
  <c r="W425" i="17" s="1"/>
  <c r="D425" i="17"/>
  <c r="E445" i="17"/>
  <c r="F445" i="17" s="1"/>
  <c r="C454" i="17"/>
  <c r="G455" i="17"/>
  <c r="K455" i="17"/>
  <c r="N455" i="17"/>
  <c r="P455" i="17"/>
  <c r="O455" i="17"/>
  <c r="R455" i="17"/>
  <c r="I455" i="17"/>
  <c r="H455" i="17"/>
  <c r="Q455" i="17"/>
  <c r="J455" i="17"/>
  <c r="V455" i="17"/>
  <c r="W455" i="17" s="1"/>
  <c r="D455" i="17"/>
  <c r="L427" i="17"/>
  <c r="M427" i="17"/>
  <c r="E444" i="17"/>
  <c r="F444" i="17" s="1"/>
  <c r="C453" i="17"/>
  <c r="G436" i="17"/>
  <c r="J436" i="17"/>
  <c r="Q436" i="17"/>
  <c r="K436" i="17"/>
  <c r="H436" i="17"/>
  <c r="N436" i="17"/>
  <c r="O436" i="17"/>
  <c r="P436" i="17"/>
  <c r="R436" i="17"/>
  <c r="I436" i="17"/>
  <c r="V436" i="17"/>
  <c r="W436" i="17" s="1"/>
  <c r="D436" i="17"/>
  <c r="L416" i="17"/>
  <c r="M416" i="17"/>
  <c r="E450" i="17"/>
  <c r="F450" i="17" s="1"/>
  <c r="C459" i="17"/>
  <c r="G435" i="17"/>
  <c r="R435" i="17"/>
  <c r="O435" i="17"/>
  <c r="I435" i="17"/>
  <c r="P435" i="17"/>
  <c r="Q435" i="17"/>
  <c r="J435" i="17"/>
  <c r="K435" i="17"/>
  <c r="N435" i="17"/>
  <c r="H435" i="17"/>
  <c r="D435" i="17"/>
  <c r="V435" i="17"/>
  <c r="W435" i="17" s="1"/>
  <c r="L446" i="17"/>
  <c r="M446" i="17"/>
  <c r="E439" i="17"/>
  <c r="F439" i="17" s="1"/>
  <c r="C448" i="17"/>
  <c r="L433" i="17"/>
  <c r="M433" i="17"/>
  <c r="G441" i="17"/>
  <c r="O441" i="17"/>
  <c r="I441" i="17"/>
  <c r="Q441" i="17"/>
  <c r="R441" i="17"/>
  <c r="J441" i="17"/>
  <c r="P441" i="17"/>
  <c r="K441" i="17"/>
  <c r="N441" i="17"/>
  <c r="H441" i="17"/>
  <c r="V441" i="17"/>
  <c r="W441" i="17" s="1"/>
  <c r="D441" i="17"/>
  <c r="L440" i="17"/>
  <c r="M440" i="17"/>
  <c r="E458" i="17"/>
  <c r="F458" i="17" s="1"/>
  <c r="C467" i="17"/>
  <c r="M421" i="17"/>
  <c r="L421" i="17"/>
  <c r="L426" i="17"/>
  <c r="M426" i="17"/>
  <c r="G430" i="17"/>
  <c r="H430" i="17"/>
  <c r="N430" i="17"/>
  <c r="O430" i="17"/>
  <c r="P430" i="17"/>
  <c r="I430" i="17"/>
  <c r="R430" i="17"/>
  <c r="Q430" i="17"/>
  <c r="K430" i="17"/>
  <c r="J430" i="17"/>
  <c r="D430" i="17"/>
  <c r="V430" i="17"/>
  <c r="W430" i="17" s="1"/>
  <c r="L429" i="17"/>
  <c r="M429" i="17"/>
  <c r="E447" i="17"/>
  <c r="F447" i="17" s="1"/>
  <c r="C456" i="17"/>
  <c r="G449" i="17"/>
  <c r="I449" i="17"/>
  <c r="Q449" i="17"/>
  <c r="J449" i="17"/>
  <c r="K449" i="17"/>
  <c r="P449" i="17"/>
  <c r="N449" i="17"/>
  <c r="H449" i="17"/>
  <c r="R449" i="17"/>
  <c r="O449" i="17"/>
  <c r="V449" i="17"/>
  <c r="W449" i="17" s="1"/>
  <c r="D449" i="17"/>
  <c r="E451" i="17"/>
  <c r="F451" i="17" s="1"/>
  <c r="C460" i="17"/>
  <c r="G438" i="17"/>
  <c r="H438" i="17"/>
  <c r="N438" i="17"/>
  <c r="O438" i="17"/>
  <c r="P438" i="17"/>
  <c r="I438" i="17"/>
  <c r="Q438" i="17"/>
  <c r="J438" i="17"/>
  <c r="R438" i="17"/>
  <c r="K438" i="17"/>
  <c r="D438" i="17"/>
  <c r="V438" i="17"/>
  <c r="W438" i="17" s="1"/>
  <c r="G442" i="17"/>
  <c r="H442" i="17"/>
  <c r="O442" i="17"/>
  <c r="P442" i="17"/>
  <c r="I442" i="17"/>
  <c r="Q442" i="17"/>
  <c r="R442" i="17"/>
  <c r="J442" i="17"/>
  <c r="K442" i="17"/>
  <c r="N442" i="17"/>
  <c r="D442" i="17"/>
  <c r="V442" i="17"/>
  <c r="W442" i="17" s="1"/>
  <c r="E460" i="17" l="1"/>
  <c r="F460" i="17" s="1"/>
  <c r="C469" i="17"/>
  <c r="G447" i="17"/>
  <c r="N447" i="17"/>
  <c r="R447" i="17"/>
  <c r="O447" i="17"/>
  <c r="P447" i="17"/>
  <c r="I447" i="17"/>
  <c r="H447" i="17"/>
  <c r="Q447" i="17"/>
  <c r="J447" i="17"/>
  <c r="K447" i="17"/>
  <c r="D447" i="17"/>
  <c r="V447" i="17"/>
  <c r="W447" i="17" s="1"/>
  <c r="G439" i="17"/>
  <c r="K439" i="17"/>
  <c r="N439" i="17"/>
  <c r="O439" i="17"/>
  <c r="R439" i="17"/>
  <c r="H439" i="17"/>
  <c r="I439" i="17"/>
  <c r="P439" i="17"/>
  <c r="Q439" i="17"/>
  <c r="J439" i="17"/>
  <c r="V439" i="17"/>
  <c r="W439" i="17" s="1"/>
  <c r="D439" i="17"/>
  <c r="E459" i="17"/>
  <c r="F459" i="17" s="1"/>
  <c r="C468" i="17"/>
  <c r="G451" i="17"/>
  <c r="R451" i="17"/>
  <c r="N451" i="17"/>
  <c r="P451" i="17"/>
  <c r="O451" i="17"/>
  <c r="I451" i="17"/>
  <c r="Q451" i="17"/>
  <c r="J451" i="17"/>
  <c r="H451" i="17"/>
  <c r="K451" i="17"/>
  <c r="V451" i="17"/>
  <c r="W451" i="17" s="1"/>
  <c r="D451" i="17"/>
  <c r="M441" i="17"/>
  <c r="L441" i="17"/>
  <c r="G450" i="17"/>
  <c r="N450" i="17"/>
  <c r="H450" i="17"/>
  <c r="O450" i="17"/>
  <c r="P450" i="17"/>
  <c r="I450" i="17"/>
  <c r="Q450" i="17"/>
  <c r="K450" i="17"/>
  <c r="J450" i="17"/>
  <c r="R450" i="17"/>
  <c r="V450" i="17"/>
  <c r="W450" i="17" s="1"/>
  <c r="D450" i="17"/>
  <c r="E453" i="17"/>
  <c r="F453" i="17" s="1"/>
  <c r="C462" i="17"/>
  <c r="E473" i="17"/>
  <c r="F473" i="17" s="1"/>
  <c r="C482" i="17"/>
  <c r="G444" i="17"/>
  <c r="R444" i="17"/>
  <c r="Q444" i="17"/>
  <c r="K444" i="17"/>
  <c r="N444" i="17"/>
  <c r="H444" i="17"/>
  <c r="O444" i="17"/>
  <c r="P444" i="17"/>
  <c r="I444" i="17"/>
  <c r="J444" i="17"/>
  <c r="V444" i="17"/>
  <c r="W444" i="17" s="1"/>
  <c r="D444" i="17"/>
  <c r="E454" i="17"/>
  <c r="F454" i="17" s="1"/>
  <c r="C463" i="17"/>
  <c r="G464" i="17"/>
  <c r="H464" i="17"/>
  <c r="R464" i="17"/>
  <c r="J464" i="17"/>
  <c r="Q464" i="17"/>
  <c r="N464" i="17"/>
  <c r="O464" i="17"/>
  <c r="I464" i="17"/>
  <c r="K464" i="17"/>
  <c r="P464" i="17"/>
  <c r="V464" i="17"/>
  <c r="W464" i="17" s="1"/>
  <c r="D464" i="17"/>
  <c r="M438" i="17"/>
  <c r="L438" i="17"/>
  <c r="L449" i="17"/>
  <c r="M449" i="17"/>
  <c r="M430" i="17"/>
  <c r="L430" i="17"/>
  <c r="L435" i="17"/>
  <c r="M435" i="17"/>
  <c r="G445" i="17"/>
  <c r="J445" i="17"/>
  <c r="K445" i="17"/>
  <c r="N445" i="17"/>
  <c r="O445" i="17"/>
  <c r="R445" i="17"/>
  <c r="I445" i="17"/>
  <c r="H445" i="17"/>
  <c r="Q445" i="17"/>
  <c r="P445" i="17"/>
  <c r="V445" i="17"/>
  <c r="W445" i="17" s="1"/>
  <c r="D445" i="17"/>
  <c r="E448" i="17"/>
  <c r="F448" i="17" s="1"/>
  <c r="C457" i="17"/>
  <c r="E467" i="17"/>
  <c r="F467" i="17" s="1"/>
  <c r="C476" i="17"/>
  <c r="G458" i="17"/>
  <c r="Q458" i="17"/>
  <c r="J458" i="17"/>
  <c r="K458" i="17"/>
  <c r="R458" i="17"/>
  <c r="H458" i="17"/>
  <c r="N458" i="17"/>
  <c r="O458" i="17"/>
  <c r="P458" i="17"/>
  <c r="I458" i="17"/>
  <c r="D458" i="17"/>
  <c r="V458" i="17"/>
  <c r="W458" i="17" s="1"/>
  <c r="M436" i="17"/>
  <c r="L436" i="17"/>
  <c r="M425" i="17"/>
  <c r="L425" i="17"/>
  <c r="E443" i="17"/>
  <c r="F443" i="17" s="1"/>
  <c r="C452" i="17"/>
  <c r="E456" i="17"/>
  <c r="F456" i="17" s="1"/>
  <c r="C465" i="17"/>
  <c r="L442" i="17"/>
  <c r="M442" i="17"/>
  <c r="M455" i="17"/>
  <c r="L455" i="17"/>
  <c r="G434" i="17"/>
  <c r="O434" i="17"/>
  <c r="P434" i="17"/>
  <c r="I434" i="17"/>
  <c r="R434" i="17"/>
  <c r="Q434" i="17"/>
  <c r="K434" i="17"/>
  <c r="J434" i="17"/>
  <c r="H434" i="17"/>
  <c r="N434" i="17"/>
  <c r="D434" i="17"/>
  <c r="V434" i="17"/>
  <c r="W434" i="17" s="1"/>
  <c r="G456" i="17" l="1"/>
  <c r="Q456" i="17"/>
  <c r="J456" i="17"/>
  <c r="R456" i="17"/>
  <c r="K456" i="17"/>
  <c r="H456" i="17"/>
  <c r="N456" i="17"/>
  <c r="O456" i="17"/>
  <c r="P456" i="17"/>
  <c r="I456" i="17"/>
  <c r="D456" i="17"/>
  <c r="V456" i="17"/>
  <c r="W456" i="17" s="1"/>
  <c r="L447" i="17"/>
  <c r="M447" i="17"/>
  <c r="L458" i="17"/>
  <c r="M458" i="17"/>
  <c r="E452" i="17"/>
  <c r="F452" i="17" s="1"/>
  <c r="C461" i="17"/>
  <c r="M445" i="17"/>
  <c r="L445" i="17"/>
  <c r="E482" i="17"/>
  <c r="F482" i="17" s="1"/>
  <c r="C491" i="17"/>
  <c r="E468" i="17"/>
  <c r="F468" i="17" s="1"/>
  <c r="C477" i="17"/>
  <c r="G443" i="17"/>
  <c r="R443" i="17"/>
  <c r="P443" i="17"/>
  <c r="N443" i="17"/>
  <c r="O443" i="17"/>
  <c r="I443" i="17"/>
  <c r="Q443" i="17"/>
  <c r="J443" i="17"/>
  <c r="K443" i="17"/>
  <c r="H443" i="17"/>
  <c r="D443" i="17"/>
  <c r="V443" i="17"/>
  <c r="W443" i="17" s="1"/>
  <c r="E463" i="17"/>
  <c r="F463" i="17" s="1"/>
  <c r="C472" i="17"/>
  <c r="G473" i="17"/>
  <c r="K473" i="17"/>
  <c r="Q473" i="17"/>
  <c r="J473" i="17"/>
  <c r="R473" i="17"/>
  <c r="I473" i="17"/>
  <c r="H473" i="17"/>
  <c r="N473" i="17"/>
  <c r="P473" i="17"/>
  <c r="O473" i="17"/>
  <c r="V473" i="17"/>
  <c r="W473" i="17" s="1"/>
  <c r="D473" i="17"/>
  <c r="G459" i="17"/>
  <c r="J459" i="17"/>
  <c r="K459" i="17"/>
  <c r="H459" i="17"/>
  <c r="N459" i="17"/>
  <c r="R459" i="17"/>
  <c r="P459" i="17"/>
  <c r="I459" i="17"/>
  <c r="O459" i="17"/>
  <c r="Q459" i="17"/>
  <c r="D459" i="17"/>
  <c r="V459" i="17"/>
  <c r="W459" i="17" s="1"/>
  <c r="G454" i="17"/>
  <c r="P454" i="17"/>
  <c r="N454" i="17"/>
  <c r="H454" i="17"/>
  <c r="Q454" i="17"/>
  <c r="J454" i="17"/>
  <c r="R454" i="17"/>
  <c r="K454" i="17"/>
  <c r="O454" i="17"/>
  <c r="I454" i="17"/>
  <c r="D454" i="17"/>
  <c r="V454" i="17"/>
  <c r="W454" i="17" s="1"/>
  <c r="E462" i="17"/>
  <c r="F462" i="17" s="1"/>
  <c r="C471" i="17"/>
  <c r="G448" i="17"/>
  <c r="H448" i="17"/>
  <c r="O448" i="17"/>
  <c r="R448" i="17"/>
  <c r="N448" i="17"/>
  <c r="I448" i="17"/>
  <c r="P448" i="17"/>
  <c r="Q448" i="17"/>
  <c r="J448" i="17"/>
  <c r="K448" i="17"/>
  <c r="D448" i="17"/>
  <c r="V448" i="17"/>
  <c r="W448" i="17" s="1"/>
  <c r="E476" i="17"/>
  <c r="F476" i="17" s="1"/>
  <c r="C485" i="17"/>
  <c r="G453" i="17"/>
  <c r="N453" i="17"/>
  <c r="O453" i="17"/>
  <c r="I453" i="17"/>
  <c r="P453" i="17"/>
  <c r="Q453" i="17"/>
  <c r="H453" i="17"/>
  <c r="J453" i="17"/>
  <c r="R453" i="17"/>
  <c r="K453" i="17"/>
  <c r="V453" i="17"/>
  <c r="W453" i="17" s="1"/>
  <c r="D453" i="17"/>
  <c r="M439" i="17"/>
  <c r="L439" i="17"/>
  <c r="E465" i="17"/>
  <c r="F465" i="17" s="1"/>
  <c r="C474" i="17"/>
  <c r="G467" i="17"/>
  <c r="I467" i="17"/>
  <c r="O467" i="17"/>
  <c r="K467" i="17"/>
  <c r="N467" i="17"/>
  <c r="J467" i="17"/>
  <c r="H467" i="17"/>
  <c r="P467" i="17"/>
  <c r="R467" i="17"/>
  <c r="Q467" i="17"/>
  <c r="D467" i="17"/>
  <c r="V467" i="17"/>
  <c r="W467" i="17" s="1"/>
  <c r="L444" i="17"/>
  <c r="M444" i="17"/>
  <c r="L451" i="17"/>
  <c r="M451" i="17"/>
  <c r="E469" i="17"/>
  <c r="F469" i="17" s="1"/>
  <c r="C478" i="17"/>
  <c r="M434" i="17"/>
  <c r="L434" i="17"/>
  <c r="E457" i="17"/>
  <c r="F457" i="17" s="1"/>
  <c r="C466" i="17"/>
  <c r="M464" i="17"/>
  <c r="L464" i="17"/>
  <c r="L450" i="17"/>
  <c r="M450" i="17"/>
  <c r="G460" i="17"/>
  <c r="K460" i="17"/>
  <c r="J460" i="17"/>
  <c r="N460" i="17"/>
  <c r="H460" i="17"/>
  <c r="O460" i="17"/>
  <c r="P460" i="17"/>
  <c r="Q460" i="17"/>
  <c r="R460" i="17"/>
  <c r="I460" i="17"/>
  <c r="D460" i="17"/>
  <c r="V460" i="17"/>
  <c r="W460" i="17" s="1"/>
  <c r="G476" i="17" l="1"/>
  <c r="K476" i="17"/>
  <c r="O476" i="17"/>
  <c r="Q476" i="17"/>
  <c r="P476" i="17"/>
  <c r="R476" i="17"/>
  <c r="I476" i="17"/>
  <c r="J476" i="17"/>
  <c r="H476" i="17"/>
  <c r="N476" i="17"/>
  <c r="D476" i="17"/>
  <c r="V476" i="17"/>
  <c r="W476" i="17" s="1"/>
  <c r="M454" i="17"/>
  <c r="L454" i="17"/>
  <c r="G463" i="17"/>
  <c r="P463" i="17"/>
  <c r="R463" i="17"/>
  <c r="N463" i="17"/>
  <c r="Q463" i="17"/>
  <c r="O463" i="17"/>
  <c r="H463" i="17"/>
  <c r="I463" i="17"/>
  <c r="K463" i="17"/>
  <c r="J463" i="17"/>
  <c r="D463" i="17"/>
  <c r="V463" i="17"/>
  <c r="W463" i="17" s="1"/>
  <c r="E491" i="17"/>
  <c r="F491" i="17" s="1"/>
  <c r="C500" i="17"/>
  <c r="G457" i="17"/>
  <c r="R457" i="17"/>
  <c r="P457" i="17"/>
  <c r="N457" i="17"/>
  <c r="H457" i="17"/>
  <c r="O457" i="17"/>
  <c r="I457" i="17"/>
  <c r="Q457" i="17"/>
  <c r="J457" i="17"/>
  <c r="K457" i="17"/>
  <c r="V457" i="17"/>
  <c r="W457" i="17" s="1"/>
  <c r="D457" i="17"/>
  <c r="L467" i="17"/>
  <c r="M467" i="17"/>
  <c r="L448" i="17"/>
  <c r="M448" i="17"/>
  <c r="L443" i="17"/>
  <c r="M443" i="17"/>
  <c r="G482" i="17"/>
  <c r="R482" i="17"/>
  <c r="P482" i="17"/>
  <c r="H482" i="17"/>
  <c r="I482" i="17"/>
  <c r="O482" i="17"/>
  <c r="Q482" i="17"/>
  <c r="J482" i="17"/>
  <c r="K482" i="17"/>
  <c r="N482" i="17"/>
  <c r="D482" i="17"/>
  <c r="V482" i="17"/>
  <c r="W482" i="17" s="1"/>
  <c r="G465" i="17"/>
  <c r="P465" i="17"/>
  <c r="I465" i="17"/>
  <c r="N465" i="17"/>
  <c r="Q465" i="17"/>
  <c r="H465" i="17"/>
  <c r="K465" i="17"/>
  <c r="O465" i="17"/>
  <c r="J465" i="17"/>
  <c r="R465" i="17"/>
  <c r="V465" i="17"/>
  <c r="W465" i="17" s="1"/>
  <c r="D465" i="17"/>
  <c r="E485" i="17"/>
  <c r="F485" i="17" s="1"/>
  <c r="C494" i="17"/>
  <c r="E472" i="17"/>
  <c r="F472" i="17" s="1"/>
  <c r="C481" i="17"/>
  <c r="L456" i="17"/>
  <c r="M456" i="17"/>
  <c r="E466" i="17"/>
  <c r="F466" i="17" s="1"/>
  <c r="C475" i="17"/>
  <c r="E478" i="17"/>
  <c r="F478" i="17" s="1"/>
  <c r="C487" i="17"/>
  <c r="L453" i="17"/>
  <c r="M453" i="17"/>
  <c r="M473" i="17"/>
  <c r="L473" i="17"/>
  <c r="G469" i="17"/>
  <c r="Q469" i="17"/>
  <c r="K469" i="17"/>
  <c r="R469" i="17"/>
  <c r="P469" i="17"/>
  <c r="O469" i="17"/>
  <c r="N469" i="17"/>
  <c r="J469" i="17"/>
  <c r="H469" i="17"/>
  <c r="I469" i="17"/>
  <c r="D469" i="17"/>
  <c r="V469" i="17"/>
  <c r="W469" i="17" s="1"/>
  <c r="E461" i="17"/>
  <c r="F461" i="17" s="1"/>
  <c r="C470" i="17"/>
  <c r="G462" i="17"/>
  <c r="J462" i="17"/>
  <c r="O462" i="17"/>
  <c r="K462" i="17"/>
  <c r="Q462" i="17"/>
  <c r="P462" i="17"/>
  <c r="I462" i="17"/>
  <c r="H462" i="17"/>
  <c r="R462" i="17"/>
  <c r="N462" i="17"/>
  <c r="D462" i="17"/>
  <c r="V462" i="17"/>
  <c r="W462" i="17" s="1"/>
  <c r="L459" i="17"/>
  <c r="M459" i="17"/>
  <c r="G452" i="17"/>
  <c r="N452" i="17"/>
  <c r="H452" i="17"/>
  <c r="I452" i="17"/>
  <c r="O452" i="17"/>
  <c r="R452" i="17"/>
  <c r="Q452" i="17"/>
  <c r="J452" i="17"/>
  <c r="P452" i="17"/>
  <c r="K452" i="17"/>
  <c r="D452" i="17"/>
  <c r="V452" i="17"/>
  <c r="W452" i="17" s="1"/>
  <c r="G468" i="17"/>
  <c r="K468" i="17"/>
  <c r="P468" i="17"/>
  <c r="H468" i="17"/>
  <c r="J468" i="17"/>
  <c r="I468" i="17"/>
  <c r="Q468" i="17"/>
  <c r="N468" i="17"/>
  <c r="O468" i="17"/>
  <c r="R468" i="17"/>
  <c r="D468" i="17"/>
  <c r="V468" i="17"/>
  <c r="W468" i="17" s="1"/>
  <c r="L460" i="17"/>
  <c r="M460" i="17"/>
  <c r="E474" i="17"/>
  <c r="F474" i="17" s="1"/>
  <c r="C483" i="17"/>
  <c r="E471" i="17"/>
  <c r="F471" i="17" s="1"/>
  <c r="C480" i="17"/>
  <c r="E477" i="17"/>
  <c r="F477" i="17" s="1"/>
  <c r="C486" i="17"/>
  <c r="G477" i="17" l="1"/>
  <c r="N477" i="17"/>
  <c r="R477" i="17"/>
  <c r="J477" i="17"/>
  <c r="P477" i="17"/>
  <c r="O477" i="17"/>
  <c r="H477" i="17"/>
  <c r="Q477" i="17"/>
  <c r="K477" i="17"/>
  <c r="I477" i="17"/>
  <c r="D477" i="17"/>
  <c r="V477" i="17"/>
  <c r="W477" i="17" s="1"/>
  <c r="E480" i="17"/>
  <c r="F480" i="17" s="1"/>
  <c r="C489" i="17"/>
  <c r="G461" i="17"/>
  <c r="N461" i="17"/>
  <c r="P461" i="17"/>
  <c r="H461" i="17"/>
  <c r="R461" i="17"/>
  <c r="Q461" i="17"/>
  <c r="O461" i="17"/>
  <c r="I461" i="17"/>
  <c r="J461" i="17"/>
  <c r="K461" i="17"/>
  <c r="V461" i="17"/>
  <c r="W461" i="17" s="1"/>
  <c r="D461" i="17"/>
  <c r="E481" i="17"/>
  <c r="F481" i="17" s="1"/>
  <c r="C490" i="17"/>
  <c r="E470" i="17"/>
  <c r="F470" i="17" s="1"/>
  <c r="C479" i="17"/>
  <c r="L469" i="17"/>
  <c r="M469" i="17"/>
  <c r="G472" i="17"/>
  <c r="P472" i="17"/>
  <c r="I472" i="17"/>
  <c r="N472" i="17"/>
  <c r="O472" i="17"/>
  <c r="J472" i="17"/>
  <c r="H472" i="17"/>
  <c r="Q472" i="17"/>
  <c r="K472" i="17"/>
  <c r="R472" i="17"/>
  <c r="D472" i="17"/>
  <c r="V472" i="17"/>
  <c r="W472" i="17" s="1"/>
  <c r="M482" i="17"/>
  <c r="L482" i="17"/>
  <c r="E500" i="17"/>
  <c r="F500" i="17" s="1"/>
  <c r="C509" i="17"/>
  <c r="M462" i="17"/>
  <c r="L462" i="17"/>
  <c r="E487" i="17"/>
  <c r="F487" i="17" s="1"/>
  <c r="C496" i="17"/>
  <c r="E494" i="17"/>
  <c r="F494" i="17" s="1"/>
  <c r="C503" i="17"/>
  <c r="G491" i="17"/>
  <c r="N491" i="17"/>
  <c r="Q491" i="17"/>
  <c r="I491" i="17"/>
  <c r="H491" i="17"/>
  <c r="R491" i="17"/>
  <c r="K491" i="17"/>
  <c r="P491" i="17"/>
  <c r="O491" i="17"/>
  <c r="J491" i="17"/>
  <c r="V491" i="17"/>
  <c r="W491" i="17" s="1"/>
  <c r="D491" i="17"/>
  <c r="M476" i="17"/>
  <c r="L476" i="17"/>
  <c r="E483" i="17"/>
  <c r="F483" i="17" s="1"/>
  <c r="C492" i="17"/>
  <c r="L452" i="17"/>
  <c r="M452" i="17"/>
  <c r="G478" i="17"/>
  <c r="K478" i="17"/>
  <c r="N478" i="17"/>
  <c r="P478" i="17"/>
  <c r="H478" i="17"/>
  <c r="Q478" i="17"/>
  <c r="O478" i="17"/>
  <c r="J478" i="17"/>
  <c r="R478" i="17"/>
  <c r="I478" i="17"/>
  <c r="D478" i="17"/>
  <c r="V478" i="17"/>
  <c r="W478" i="17" s="1"/>
  <c r="G485" i="17"/>
  <c r="O485" i="17"/>
  <c r="P485" i="17"/>
  <c r="J485" i="17"/>
  <c r="Q485" i="17"/>
  <c r="R485" i="17"/>
  <c r="N485" i="17"/>
  <c r="I485" i="17"/>
  <c r="H485" i="17"/>
  <c r="K485" i="17"/>
  <c r="V485" i="17"/>
  <c r="W485" i="17" s="1"/>
  <c r="D485" i="17"/>
  <c r="L463" i="17"/>
  <c r="M463" i="17"/>
  <c r="G471" i="17"/>
  <c r="H471" i="17"/>
  <c r="N471" i="17"/>
  <c r="R471" i="17"/>
  <c r="P471" i="17"/>
  <c r="I471" i="17"/>
  <c r="J471" i="17"/>
  <c r="O471" i="17"/>
  <c r="Q471" i="17"/>
  <c r="K471" i="17"/>
  <c r="D471" i="17"/>
  <c r="V471" i="17"/>
  <c r="W471" i="17" s="1"/>
  <c r="E475" i="17"/>
  <c r="F475" i="17" s="1"/>
  <c r="C484" i="17"/>
  <c r="G466" i="17"/>
  <c r="Q466" i="17"/>
  <c r="O466" i="17"/>
  <c r="K466" i="17"/>
  <c r="N466" i="17"/>
  <c r="P466" i="17"/>
  <c r="I466" i="17"/>
  <c r="H466" i="17"/>
  <c r="R466" i="17"/>
  <c r="J466" i="17"/>
  <c r="D466" i="17"/>
  <c r="V466" i="17"/>
  <c r="W466" i="17" s="1"/>
  <c r="L465" i="17"/>
  <c r="M465" i="17"/>
  <c r="L457" i="17"/>
  <c r="M457" i="17"/>
  <c r="G474" i="17"/>
  <c r="H474" i="17"/>
  <c r="K474" i="17"/>
  <c r="J474" i="17"/>
  <c r="N474" i="17"/>
  <c r="O474" i="17"/>
  <c r="Q474" i="17"/>
  <c r="I474" i="17"/>
  <c r="R474" i="17"/>
  <c r="P474" i="17"/>
  <c r="V474" i="17"/>
  <c r="W474" i="17" s="1"/>
  <c r="D474" i="17"/>
  <c r="E486" i="17"/>
  <c r="F486" i="17" s="1"/>
  <c r="C495" i="17"/>
  <c r="L468" i="17"/>
  <c r="M468" i="17"/>
  <c r="E503" i="17" l="1"/>
  <c r="F503" i="17" s="1"/>
  <c r="C512" i="17"/>
  <c r="G494" i="17"/>
  <c r="P494" i="17"/>
  <c r="Q494" i="17"/>
  <c r="K494" i="17"/>
  <c r="J494" i="17"/>
  <c r="H494" i="17"/>
  <c r="O494" i="17"/>
  <c r="R494" i="17"/>
  <c r="N494" i="17"/>
  <c r="I494" i="17"/>
  <c r="V494" i="17"/>
  <c r="W494" i="17" s="1"/>
  <c r="D494" i="17"/>
  <c r="E495" i="17"/>
  <c r="F495" i="17" s="1"/>
  <c r="C504" i="17"/>
  <c r="E484" i="17"/>
  <c r="F484" i="17" s="1"/>
  <c r="C493" i="17"/>
  <c r="E496" i="17"/>
  <c r="F496" i="17" s="1"/>
  <c r="C505" i="17"/>
  <c r="M472" i="17"/>
  <c r="L472" i="17"/>
  <c r="G470" i="17"/>
  <c r="O470" i="17"/>
  <c r="Q470" i="17"/>
  <c r="H470" i="17"/>
  <c r="I470" i="17"/>
  <c r="K470" i="17"/>
  <c r="R470" i="17"/>
  <c r="J470" i="17"/>
  <c r="N470" i="17"/>
  <c r="P470" i="17"/>
  <c r="D470" i="17"/>
  <c r="V470" i="17"/>
  <c r="W470" i="17" s="1"/>
  <c r="E489" i="17"/>
  <c r="F489" i="17" s="1"/>
  <c r="C498" i="17"/>
  <c r="G475" i="17"/>
  <c r="K475" i="17"/>
  <c r="N475" i="17"/>
  <c r="H475" i="17"/>
  <c r="P475" i="17"/>
  <c r="O475" i="17"/>
  <c r="I475" i="17"/>
  <c r="Q475" i="17"/>
  <c r="J475" i="17"/>
  <c r="R475" i="17"/>
  <c r="D475" i="17"/>
  <c r="V475" i="17"/>
  <c r="W475" i="17" s="1"/>
  <c r="G487" i="17"/>
  <c r="R487" i="17"/>
  <c r="N487" i="17"/>
  <c r="I487" i="17"/>
  <c r="K487" i="17"/>
  <c r="O487" i="17"/>
  <c r="P487" i="17"/>
  <c r="Q487" i="17"/>
  <c r="H487" i="17"/>
  <c r="J487" i="17"/>
  <c r="D487" i="17"/>
  <c r="V487" i="17"/>
  <c r="W487" i="17" s="1"/>
  <c r="E490" i="17"/>
  <c r="F490" i="17" s="1"/>
  <c r="C499" i="17"/>
  <c r="G480" i="17"/>
  <c r="J480" i="17"/>
  <c r="H480" i="17"/>
  <c r="K480" i="17"/>
  <c r="N480" i="17"/>
  <c r="P480" i="17"/>
  <c r="I480" i="17"/>
  <c r="Q480" i="17"/>
  <c r="R480" i="17"/>
  <c r="O480" i="17"/>
  <c r="D480" i="17"/>
  <c r="V480" i="17"/>
  <c r="W480" i="17" s="1"/>
  <c r="M471" i="17"/>
  <c r="L471" i="17"/>
  <c r="L491" i="17"/>
  <c r="M491" i="17"/>
  <c r="G481" i="17"/>
  <c r="H481" i="17"/>
  <c r="K481" i="17"/>
  <c r="J481" i="17"/>
  <c r="I481" i="17"/>
  <c r="R481" i="17"/>
  <c r="N481" i="17"/>
  <c r="O481" i="17"/>
  <c r="P481" i="17"/>
  <c r="Q481" i="17"/>
  <c r="V481" i="17"/>
  <c r="W481" i="17" s="1"/>
  <c r="D481" i="17"/>
  <c r="L477" i="17"/>
  <c r="M477" i="17"/>
  <c r="L478" i="17"/>
  <c r="M478" i="17"/>
  <c r="L474" i="17"/>
  <c r="M474" i="17"/>
  <c r="L466" i="17"/>
  <c r="M466" i="17"/>
  <c r="G483" i="17"/>
  <c r="Q483" i="17"/>
  <c r="I483" i="17"/>
  <c r="P483" i="17"/>
  <c r="H483" i="17"/>
  <c r="R483" i="17"/>
  <c r="K483" i="17"/>
  <c r="O483" i="17"/>
  <c r="J483" i="17"/>
  <c r="N483" i="17"/>
  <c r="D483" i="17"/>
  <c r="V483" i="17"/>
  <c r="W483" i="17" s="1"/>
  <c r="G486" i="17"/>
  <c r="P486" i="17"/>
  <c r="Q486" i="17"/>
  <c r="I486" i="17"/>
  <c r="R486" i="17"/>
  <c r="K486" i="17"/>
  <c r="O486" i="17"/>
  <c r="J486" i="17"/>
  <c r="H486" i="17"/>
  <c r="N486" i="17"/>
  <c r="D486" i="17"/>
  <c r="V486" i="17"/>
  <c r="W486" i="17" s="1"/>
  <c r="L485" i="17"/>
  <c r="M485" i="17"/>
  <c r="E509" i="17"/>
  <c r="F509" i="17" s="1"/>
  <c r="C518" i="17"/>
  <c r="M461" i="17"/>
  <c r="L461" i="17"/>
  <c r="E479" i="17"/>
  <c r="F479" i="17" s="1"/>
  <c r="C488" i="17"/>
  <c r="E492" i="17"/>
  <c r="F492" i="17" s="1"/>
  <c r="C501" i="17"/>
  <c r="G500" i="17"/>
  <c r="N500" i="17"/>
  <c r="K500" i="17"/>
  <c r="P500" i="17"/>
  <c r="R500" i="17"/>
  <c r="Q500" i="17"/>
  <c r="H500" i="17"/>
  <c r="I500" i="17"/>
  <c r="J500" i="17"/>
  <c r="O500" i="17"/>
  <c r="V500" i="17"/>
  <c r="W500" i="17" s="1"/>
  <c r="D500" i="17"/>
  <c r="G495" i="17" l="1"/>
  <c r="P495" i="17"/>
  <c r="K495" i="17"/>
  <c r="O495" i="17"/>
  <c r="Q495" i="17"/>
  <c r="H495" i="17"/>
  <c r="I495" i="17"/>
  <c r="J495" i="17"/>
  <c r="R495" i="17"/>
  <c r="N495" i="17"/>
  <c r="D495" i="17"/>
  <c r="V495" i="17"/>
  <c r="W495" i="17" s="1"/>
  <c r="L481" i="17"/>
  <c r="M481" i="17"/>
  <c r="M480" i="17"/>
  <c r="L480" i="17"/>
  <c r="E518" i="17"/>
  <c r="F518" i="17" s="1"/>
  <c r="C527" i="17"/>
  <c r="E498" i="17"/>
  <c r="F498" i="17" s="1"/>
  <c r="C507" i="17"/>
  <c r="L494" i="17"/>
  <c r="M494" i="17"/>
  <c r="G509" i="17"/>
  <c r="N509" i="17"/>
  <c r="I509" i="17"/>
  <c r="O509" i="17"/>
  <c r="P509" i="17"/>
  <c r="R509" i="17"/>
  <c r="Q509" i="17"/>
  <c r="H509" i="17"/>
  <c r="K509" i="17"/>
  <c r="J509" i="17"/>
  <c r="D509" i="17"/>
  <c r="V509" i="17"/>
  <c r="W509" i="17" s="1"/>
  <c r="L483" i="17"/>
  <c r="M483" i="17"/>
  <c r="G489" i="17"/>
  <c r="Q489" i="17"/>
  <c r="P489" i="17"/>
  <c r="H489" i="17"/>
  <c r="I489" i="17"/>
  <c r="J489" i="17"/>
  <c r="K489" i="17"/>
  <c r="O489" i="17"/>
  <c r="R489" i="17"/>
  <c r="N489" i="17"/>
  <c r="V489" i="17"/>
  <c r="W489" i="17" s="1"/>
  <c r="D489" i="17"/>
  <c r="E505" i="17"/>
  <c r="F505" i="17" s="1"/>
  <c r="C514" i="17"/>
  <c r="L500" i="17"/>
  <c r="M500" i="17"/>
  <c r="L487" i="17"/>
  <c r="M487" i="17"/>
  <c r="E501" i="17"/>
  <c r="F501" i="17" s="1"/>
  <c r="C510" i="17"/>
  <c r="M470" i="17"/>
  <c r="L470" i="17"/>
  <c r="G496" i="17"/>
  <c r="N496" i="17"/>
  <c r="H496" i="17"/>
  <c r="Q496" i="17"/>
  <c r="I496" i="17"/>
  <c r="R496" i="17"/>
  <c r="O496" i="17"/>
  <c r="K496" i="17"/>
  <c r="P496" i="17"/>
  <c r="J496" i="17"/>
  <c r="D496" i="17"/>
  <c r="V496" i="17"/>
  <c r="W496" i="17" s="1"/>
  <c r="G492" i="17"/>
  <c r="I492" i="17"/>
  <c r="J492" i="17"/>
  <c r="R492" i="17"/>
  <c r="N492" i="17"/>
  <c r="Q492" i="17"/>
  <c r="O492" i="17"/>
  <c r="K492" i="17"/>
  <c r="P492" i="17"/>
  <c r="H492" i="17"/>
  <c r="V492" i="17"/>
  <c r="W492" i="17" s="1"/>
  <c r="D492" i="17"/>
  <c r="L475" i="17"/>
  <c r="M475" i="17"/>
  <c r="E493" i="17"/>
  <c r="F493" i="17" s="1"/>
  <c r="C502" i="17"/>
  <c r="E488" i="17"/>
  <c r="F488" i="17" s="1"/>
  <c r="C497" i="17"/>
  <c r="M486" i="17"/>
  <c r="L486" i="17"/>
  <c r="E499" i="17"/>
  <c r="F499" i="17" s="1"/>
  <c r="C508" i="17"/>
  <c r="G484" i="17"/>
  <c r="H484" i="17"/>
  <c r="I484" i="17"/>
  <c r="J484" i="17"/>
  <c r="N484" i="17"/>
  <c r="Q484" i="17"/>
  <c r="K484" i="17"/>
  <c r="R484" i="17"/>
  <c r="O484" i="17"/>
  <c r="P484" i="17"/>
  <c r="D484" i="17"/>
  <c r="V484" i="17"/>
  <c r="W484" i="17" s="1"/>
  <c r="E512" i="17"/>
  <c r="F512" i="17" s="1"/>
  <c r="C521" i="17"/>
  <c r="G479" i="17"/>
  <c r="Q479" i="17"/>
  <c r="K479" i="17"/>
  <c r="N479" i="17"/>
  <c r="R479" i="17"/>
  <c r="P479" i="17"/>
  <c r="I479" i="17"/>
  <c r="J479" i="17"/>
  <c r="O479" i="17"/>
  <c r="H479" i="17"/>
  <c r="D479" i="17"/>
  <c r="V479" i="17"/>
  <c r="W479" i="17" s="1"/>
  <c r="G490" i="17"/>
  <c r="N490" i="17"/>
  <c r="K490" i="17"/>
  <c r="R490" i="17"/>
  <c r="I490" i="17"/>
  <c r="H490" i="17"/>
  <c r="J490" i="17"/>
  <c r="O490" i="17"/>
  <c r="Q490" i="17"/>
  <c r="P490" i="17"/>
  <c r="D490" i="17"/>
  <c r="V490" i="17"/>
  <c r="W490" i="17" s="1"/>
  <c r="E504" i="17"/>
  <c r="F504" i="17" s="1"/>
  <c r="C513" i="17"/>
  <c r="G503" i="17"/>
  <c r="P503" i="17"/>
  <c r="I503" i="17"/>
  <c r="N503" i="17"/>
  <c r="R503" i="17"/>
  <c r="O503" i="17"/>
  <c r="K503" i="17"/>
  <c r="Q503" i="17"/>
  <c r="J503" i="17"/>
  <c r="H503" i="17"/>
  <c r="D503" i="17"/>
  <c r="V503" i="17"/>
  <c r="W503" i="17" s="1"/>
  <c r="G512" i="17" l="1"/>
  <c r="O512" i="17"/>
  <c r="N512" i="17"/>
  <c r="R512" i="17"/>
  <c r="P512" i="17"/>
  <c r="H512" i="17"/>
  <c r="Q512" i="17"/>
  <c r="J512" i="17"/>
  <c r="I512" i="17"/>
  <c r="K512" i="17"/>
  <c r="D512" i="17"/>
  <c r="V512" i="17"/>
  <c r="W512" i="17" s="1"/>
  <c r="L484" i="17"/>
  <c r="M484" i="17"/>
  <c r="L492" i="17"/>
  <c r="M492" i="17"/>
  <c r="E521" i="17"/>
  <c r="F521" i="17" s="1"/>
  <c r="C530" i="17"/>
  <c r="L479" i="17"/>
  <c r="M479" i="17"/>
  <c r="E497" i="17"/>
  <c r="F497" i="17" s="1"/>
  <c r="C506" i="17"/>
  <c r="E514" i="17"/>
  <c r="F514" i="17" s="1"/>
  <c r="C523" i="17"/>
  <c r="E507" i="17"/>
  <c r="F507" i="17" s="1"/>
  <c r="C516" i="17"/>
  <c r="L495" i="17"/>
  <c r="M495" i="17"/>
  <c r="E513" i="17"/>
  <c r="F513" i="17" s="1"/>
  <c r="C522" i="17"/>
  <c r="G488" i="17"/>
  <c r="Q488" i="17"/>
  <c r="N488" i="17"/>
  <c r="H488" i="17"/>
  <c r="O488" i="17"/>
  <c r="R488" i="17"/>
  <c r="I488" i="17"/>
  <c r="J488" i="17"/>
  <c r="P488" i="17"/>
  <c r="K488" i="17"/>
  <c r="D488" i="17"/>
  <c r="V488" i="17"/>
  <c r="W488" i="17" s="1"/>
  <c r="G505" i="17"/>
  <c r="J505" i="17"/>
  <c r="K505" i="17"/>
  <c r="N505" i="17"/>
  <c r="P505" i="17"/>
  <c r="R505" i="17"/>
  <c r="O505" i="17"/>
  <c r="H505" i="17"/>
  <c r="Q505" i="17"/>
  <c r="I505" i="17"/>
  <c r="V505" i="17"/>
  <c r="W505" i="17" s="1"/>
  <c r="D505" i="17"/>
  <c r="L509" i="17"/>
  <c r="M509" i="17"/>
  <c r="G498" i="17"/>
  <c r="P498" i="17"/>
  <c r="J498" i="17"/>
  <c r="R498" i="17"/>
  <c r="I498" i="17"/>
  <c r="O498" i="17"/>
  <c r="N498" i="17"/>
  <c r="Q498" i="17"/>
  <c r="H498" i="17"/>
  <c r="K498" i="17"/>
  <c r="D498" i="17"/>
  <c r="V498" i="17"/>
  <c r="W498" i="17" s="1"/>
  <c r="G504" i="17"/>
  <c r="N504" i="17"/>
  <c r="Q504" i="17"/>
  <c r="H504" i="17"/>
  <c r="I504" i="17"/>
  <c r="O504" i="17"/>
  <c r="J504" i="17"/>
  <c r="K504" i="17"/>
  <c r="R504" i="17"/>
  <c r="P504" i="17"/>
  <c r="V504" i="17"/>
  <c r="W504" i="17" s="1"/>
  <c r="D504" i="17"/>
  <c r="E502" i="17"/>
  <c r="F502" i="17" s="1"/>
  <c r="C511" i="17"/>
  <c r="E510" i="17"/>
  <c r="F510" i="17" s="1"/>
  <c r="C519" i="17"/>
  <c r="E527" i="17"/>
  <c r="F527" i="17" s="1"/>
  <c r="C536" i="17"/>
  <c r="M490" i="17"/>
  <c r="L490" i="17"/>
  <c r="G493" i="17"/>
  <c r="I493" i="17"/>
  <c r="K493" i="17"/>
  <c r="O493" i="17"/>
  <c r="P493" i="17"/>
  <c r="J493" i="17"/>
  <c r="R493" i="17"/>
  <c r="Q493" i="17"/>
  <c r="N493" i="17"/>
  <c r="H493" i="17"/>
  <c r="V493" i="17"/>
  <c r="W493" i="17" s="1"/>
  <c r="D493" i="17"/>
  <c r="M496" i="17"/>
  <c r="L496" i="17"/>
  <c r="G501" i="17"/>
  <c r="K501" i="17"/>
  <c r="O501" i="17"/>
  <c r="J501" i="17"/>
  <c r="N501" i="17"/>
  <c r="R501" i="17"/>
  <c r="I501" i="17"/>
  <c r="H501" i="17"/>
  <c r="Q501" i="17"/>
  <c r="P501" i="17"/>
  <c r="V501" i="17"/>
  <c r="W501" i="17" s="1"/>
  <c r="D501" i="17"/>
  <c r="L489" i="17"/>
  <c r="M489" i="17"/>
  <c r="G518" i="17"/>
  <c r="H518" i="17"/>
  <c r="J518" i="17"/>
  <c r="O518" i="17"/>
  <c r="R518" i="17"/>
  <c r="N518" i="17"/>
  <c r="I518" i="17"/>
  <c r="K518" i="17"/>
  <c r="P518" i="17"/>
  <c r="Q518" i="17"/>
  <c r="D518" i="17"/>
  <c r="V518" i="17"/>
  <c r="W518" i="17" s="1"/>
  <c r="G499" i="17"/>
  <c r="Q499" i="17"/>
  <c r="H499" i="17"/>
  <c r="K499" i="17"/>
  <c r="O499" i="17"/>
  <c r="R499" i="17"/>
  <c r="J499" i="17"/>
  <c r="P499" i="17"/>
  <c r="I499" i="17"/>
  <c r="N499" i="17"/>
  <c r="V499" i="17"/>
  <c r="W499" i="17" s="1"/>
  <c r="D499" i="17"/>
  <c r="M503" i="17"/>
  <c r="L503" i="17"/>
  <c r="E508" i="17"/>
  <c r="F508" i="17" s="1"/>
  <c r="C517" i="17"/>
  <c r="G514" i="17" l="1"/>
  <c r="K514" i="17"/>
  <c r="P514" i="17"/>
  <c r="Q514" i="17"/>
  <c r="J514" i="17"/>
  <c r="O514" i="17"/>
  <c r="R514" i="17"/>
  <c r="I514" i="17"/>
  <c r="H514" i="17"/>
  <c r="N514" i="17"/>
  <c r="D514" i="17"/>
  <c r="V514" i="17"/>
  <c r="W514" i="17" s="1"/>
  <c r="G508" i="17"/>
  <c r="R508" i="17"/>
  <c r="Q508" i="17"/>
  <c r="J508" i="17"/>
  <c r="H508" i="17"/>
  <c r="N508" i="17"/>
  <c r="O508" i="17"/>
  <c r="K508" i="17"/>
  <c r="P508" i="17"/>
  <c r="I508" i="17"/>
  <c r="D508" i="17"/>
  <c r="V508" i="17"/>
  <c r="W508" i="17" s="1"/>
  <c r="E511" i="17"/>
  <c r="F511" i="17" s="1"/>
  <c r="C520" i="17"/>
  <c r="E522" i="17"/>
  <c r="F522" i="17" s="1"/>
  <c r="C531" i="17"/>
  <c r="E506" i="17"/>
  <c r="F506" i="17" s="1"/>
  <c r="C515" i="17"/>
  <c r="E519" i="17"/>
  <c r="F519" i="17" s="1"/>
  <c r="C528" i="17"/>
  <c r="G510" i="17"/>
  <c r="K510" i="17"/>
  <c r="P510" i="17"/>
  <c r="Q510" i="17"/>
  <c r="H510" i="17"/>
  <c r="J510" i="17"/>
  <c r="O510" i="17"/>
  <c r="R510" i="17"/>
  <c r="I510" i="17"/>
  <c r="N510" i="17"/>
  <c r="D510" i="17"/>
  <c r="V510" i="17"/>
  <c r="W510" i="17" s="1"/>
  <c r="G502" i="17"/>
  <c r="K502" i="17"/>
  <c r="J502" i="17"/>
  <c r="R502" i="17"/>
  <c r="O502" i="17"/>
  <c r="H502" i="17"/>
  <c r="N502" i="17"/>
  <c r="P502" i="17"/>
  <c r="Q502" i="17"/>
  <c r="I502" i="17"/>
  <c r="D502" i="17"/>
  <c r="V502" i="17"/>
  <c r="W502" i="17" s="1"/>
  <c r="G513" i="17"/>
  <c r="P513" i="17"/>
  <c r="R513" i="17"/>
  <c r="J513" i="17"/>
  <c r="N513" i="17"/>
  <c r="Q513" i="17"/>
  <c r="H513" i="17"/>
  <c r="I513" i="17"/>
  <c r="O513" i="17"/>
  <c r="K513" i="17"/>
  <c r="V513" i="17"/>
  <c r="W513" i="17" s="1"/>
  <c r="D513" i="17"/>
  <c r="G497" i="17"/>
  <c r="H497" i="17"/>
  <c r="I497" i="17"/>
  <c r="J497" i="17"/>
  <c r="K497" i="17"/>
  <c r="N497" i="17"/>
  <c r="R497" i="17"/>
  <c r="O497" i="17"/>
  <c r="Q497" i="17"/>
  <c r="P497" i="17"/>
  <c r="V497" i="17"/>
  <c r="W497" i="17" s="1"/>
  <c r="D497" i="17"/>
  <c r="L518" i="17"/>
  <c r="M518" i="17"/>
  <c r="L498" i="17"/>
  <c r="M498" i="17"/>
  <c r="L512" i="17"/>
  <c r="M512" i="17"/>
  <c r="E517" i="17"/>
  <c r="F517" i="17" s="1"/>
  <c r="C526" i="17"/>
  <c r="L501" i="17"/>
  <c r="M501" i="17"/>
  <c r="L504" i="17"/>
  <c r="M504" i="17"/>
  <c r="L488" i="17"/>
  <c r="M488" i="17"/>
  <c r="L493" i="17"/>
  <c r="M493" i="17"/>
  <c r="L505" i="17"/>
  <c r="M505" i="17"/>
  <c r="M499" i="17"/>
  <c r="L499" i="17"/>
  <c r="E536" i="17"/>
  <c r="F536" i="17" s="1"/>
  <c r="C545" i="17"/>
  <c r="E516" i="17"/>
  <c r="F516" i="17" s="1"/>
  <c r="C525" i="17"/>
  <c r="E530" i="17"/>
  <c r="F530" i="17" s="1"/>
  <c r="C539" i="17"/>
  <c r="G527" i="17"/>
  <c r="P527" i="17"/>
  <c r="Q527" i="17"/>
  <c r="H527" i="17"/>
  <c r="I527" i="17"/>
  <c r="R527" i="17"/>
  <c r="K527" i="17"/>
  <c r="O527" i="17"/>
  <c r="J527" i="17"/>
  <c r="N527" i="17"/>
  <c r="D527" i="17"/>
  <c r="V527" i="17"/>
  <c r="W527" i="17" s="1"/>
  <c r="G507" i="17"/>
  <c r="R507" i="17"/>
  <c r="J507" i="17"/>
  <c r="O507" i="17"/>
  <c r="I507" i="17"/>
  <c r="N507" i="17"/>
  <c r="P507" i="17"/>
  <c r="Q507" i="17"/>
  <c r="H507" i="17"/>
  <c r="K507" i="17"/>
  <c r="V507" i="17"/>
  <c r="W507" i="17" s="1"/>
  <c r="D507" i="17"/>
  <c r="G521" i="17"/>
  <c r="N521" i="17"/>
  <c r="P521" i="17"/>
  <c r="Q521" i="17"/>
  <c r="H521" i="17"/>
  <c r="O521" i="17"/>
  <c r="K521" i="17"/>
  <c r="R521" i="17"/>
  <c r="I521" i="17"/>
  <c r="J521" i="17"/>
  <c r="D521" i="17"/>
  <c r="V521" i="17"/>
  <c r="W521" i="17" s="1"/>
  <c r="E523" i="17"/>
  <c r="F523" i="17" s="1"/>
  <c r="C532" i="17"/>
  <c r="E539" i="17" l="1"/>
  <c r="F539" i="17" s="1"/>
  <c r="C548" i="17"/>
  <c r="L510" i="17"/>
  <c r="M510" i="17"/>
  <c r="G506" i="17"/>
  <c r="N506" i="17"/>
  <c r="R506" i="17"/>
  <c r="I506" i="17"/>
  <c r="H506" i="17"/>
  <c r="K506" i="17"/>
  <c r="O506" i="17"/>
  <c r="Q506" i="17"/>
  <c r="J506" i="17"/>
  <c r="P506" i="17"/>
  <c r="D506" i="17"/>
  <c r="V506" i="17"/>
  <c r="W506" i="17" s="1"/>
  <c r="G530" i="17"/>
  <c r="Q530" i="17"/>
  <c r="J530" i="17"/>
  <c r="H530" i="17"/>
  <c r="I530" i="17"/>
  <c r="O530" i="17"/>
  <c r="R530" i="17"/>
  <c r="N530" i="17"/>
  <c r="K530" i="17"/>
  <c r="P530" i="17"/>
  <c r="V530" i="17"/>
  <c r="W530" i="17" s="1"/>
  <c r="D530" i="17"/>
  <c r="E525" i="17"/>
  <c r="F525" i="17" s="1"/>
  <c r="C534" i="17"/>
  <c r="E526" i="17"/>
  <c r="F526" i="17" s="1"/>
  <c r="C535" i="17"/>
  <c r="E531" i="17"/>
  <c r="F531" i="17" s="1"/>
  <c r="C540" i="17"/>
  <c r="L513" i="17"/>
  <c r="M513" i="17"/>
  <c r="G516" i="17"/>
  <c r="O516" i="17"/>
  <c r="N516" i="17"/>
  <c r="K516" i="17"/>
  <c r="P516" i="17"/>
  <c r="I516" i="17"/>
  <c r="R516" i="17"/>
  <c r="Q516" i="17"/>
  <c r="H516" i="17"/>
  <c r="J516" i="17"/>
  <c r="V516" i="17"/>
  <c r="W516" i="17" s="1"/>
  <c r="D516" i="17"/>
  <c r="G517" i="17"/>
  <c r="J517" i="17"/>
  <c r="N517" i="17"/>
  <c r="I517" i="17"/>
  <c r="O517" i="17"/>
  <c r="P517" i="17"/>
  <c r="R517" i="17"/>
  <c r="Q517" i="17"/>
  <c r="H517" i="17"/>
  <c r="K517" i="17"/>
  <c r="D517" i="17"/>
  <c r="V517" i="17"/>
  <c r="W517" i="17" s="1"/>
  <c r="L497" i="17"/>
  <c r="M497" i="17"/>
  <c r="G522" i="17"/>
  <c r="P522" i="17"/>
  <c r="Q522" i="17"/>
  <c r="J522" i="17"/>
  <c r="O522" i="17"/>
  <c r="R522" i="17"/>
  <c r="I522" i="17"/>
  <c r="H522" i="17"/>
  <c r="N522" i="17"/>
  <c r="K522" i="17"/>
  <c r="D522" i="17"/>
  <c r="V522" i="17"/>
  <c r="W522" i="17" s="1"/>
  <c r="L514" i="17"/>
  <c r="M514" i="17"/>
  <c r="M527" i="17"/>
  <c r="L527" i="17"/>
  <c r="E545" i="17"/>
  <c r="F545" i="17" s="1"/>
  <c r="C554" i="17"/>
  <c r="L502" i="17"/>
  <c r="M502" i="17"/>
  <c r="E520" i="17"/>
  <c r="F520" i="17" s="1"/>
  <c r="C529" i="17"/>
  <c r="G536" i="17"/>
  <c r="Q536" i="17"/>
  <c r="P536" i="17"/>
  <c r="H536" i="17"/>
  <c r="J536" i="17"/>
  <c r="I536" i="17"/>
  <c r="O536" i="17"/>
  <c r="K536" i="17"/>
  <c r="R536" i="17"/>
  <c r="N536" i="17"/>
  <c r="D536" i="17"/>
  <c r="V536" i="17"/>
  <c r="W536" i="17" s="1"/>
  <c r="G511" i="17"/>
  <c r="R511" i="17"/>
  <c r="N511" i="17"/>
  <c r="O511" i="17"/>
  <c r="P511" i="17"/>
  <c r="Q511" i="17"/>
  <c r="H511" i="17"/>
  <c r="I511" i="17"/>
  <c r="K511" i="17"/>
  <c r="J511" i="17"/>
  <c r="D511" i="17"/>
  <c r="V511" i="17"/>
  <c r="W511" i="17" s="1"/>
  <c r="G523" i="17"/>
  <c r="O523" i="17"/>
  <c r="P523" i="17"/>
  <c r="R523" i="17"/>
  <c r="Q523" i="17"/>
  <c r="H523" i="17"/>
  <c r="K523" i="17"/>
  <c r="J523" i="17"/>
  <c r="I523" i="17"/>
  <c r="N523" i="17"/>
  <c r="V523" i="17"/>
  <c r="W523" i="17" s="1"/>
  <c r="D523" i="17"/>
  <c r="E528" i="17"/>
  <c r="F528" i="17" s="1"/>
  <c r="C537" i="17"/>
  <c r="L508" i="17"/>
  <c r="M508" i="17"/>
  <c r="E515" i="17"/>
  <c r="F515" i="17" s="1"/>
  <c r="C524" i="17"/>
  <c r="M521" i="17"/>
  <c r="L521" i="17"/>
  <c r="E532" i="17"/>
  <c r="F532" i="17" s="1"/>
  <c r="C541" i="17"/>
  <c r="L507" i="17"/>
  <c r="M507" i="17"/>
  <c r="G519" i="17"/>
  <c r="J519" i="17"/>
  <c r="N519" i="17"/>
  <c r="Q519" i="17"/>
  <c r="R519" i="17"/>
  <c r="I519" i="17"/>
  <c r="O519" i="17"/>
  <c r="H519" i="17"/>
  <c r="K519" i="17"/>
  <c r="P519" i="17"/>
  <c r="V519" i="17"/>
  <c r="W519" i="17" s="1"/>
  <c r="D519" i="17"/>
  <c r="L519" i="17" l="1"/>
  <c r="M519" i="17"/>
  <c r="L517" i="17"/>
  <c r="M517" i="17"/>
  <c r="L522" i="17"/>
  <c r="M522" i="17"/>
  <c r="G525" i="17"/>
  <c r="O525" i="17"/>
  <c r="I525" i="17"/>
  <c r="H525" i="17"/>
  <c r="K525" i="17"/>
  <c r="J525" i="17"/>
  <c r="N525" i="17"/>
  <c r="P525" i="17"/>
  <c r="R525" i="17"/>
  <c r="Q525" i="17"/>
  <c r="D525" i="17"/>
  <c r="V525" i="17"/>
  <c r="W525" i="17" s="1"/>
  <c r="L523" i="17"/>
  <c r="M523" i="17"/>
  <c r="E524" i="17"/>
  <c r="F524" i="17" s="1"/>
  <c r="C533" i="17"/>
  <c r="L536" i="17"/>
  <c r="M536" i="17"/>
  <c r="G515" i="17"/>
  <c r="O515" i="17"/>
  <c r="N515" i="17"/>
  <c r="I515" i="17"/>
  <c r="P515" i="17"/>
  <c r="Q515" i="17"/>
  <c r="H515" i="17"/>
  <c r="K515" i="17"/>
  <c r="J515" i="17"/>
  <c r="R515" i="17"/>
  <c r="V515" i="17"/>
  <c r="W515" i="17" s="1"/>
  <c r="D515" i="17"/>
  <c r="E554" i="17"/>
  <c r="F554" i="17" s="1"/>
  <c r="C563" i="17"/>
  <c r="L530" i="17"/>
  <c r="M530" i="17"/>
  <c r="E534" i="17"/>
  <c r="F534" i="17" s="1"/>
  <c r="C543" i="17"/>
  <c r="G545" i="17"/>
  <c r="P545" i="17"/>
  <c r="H545" i="17"/>
  <c r="Q545" i="17"/>
  <c r="I545" i="17"/>
  <c r="R545" i="17"/>
  <c r="J545" i="17"/>
  <c r="N545" i="17"/>
  <c r="O545" i="17"/>
  <c r="K545" i="17"/>
  <c r="V545" i="17"/>
  <c r="W545" i="17" s="1"/>
  <c r="D545" i="17"/>
  <c r="E540" i="17"/>
  <c r="F540" i="17" s="1"/>
  <c r="C549" i="17"/>
  <c r="G520" i="17"/>
  <c r="P520" i="17"/>
  <c r="H520" i="17"/>
  <c r="J520" i="17"/>
  <c r="R520" i="17"/>
  <c r="Q520" i="17"/>
  <c r="I520" i="17"/>
  <c r="O520" i="17"/>
  <c r="N520" i="17"/>
  <c r="K520" i="17"/>
  <c r="V520" i="17"/>
  <c r="W520" i="17" s="1"/>
  <c r="D520" i="17"/>
  <c r="L511" i="17"/>
  <c r="M511" i="17"/>
  <c r="G531" i="17"/>
  <c r="I531" i="17"/>
  <c r="N531" i="17"/>
  <c r="O531" i="17"/>
  <c r="P531" i="17"/>
  <c r="R531" i="17"/>
  <c r="Q531" i="17"/>
  <c r="H531" i="17"/>
  <c r="K531" i="17"/>
  <c r="J531" i="17"/>
  <c r="V531" i="17"/>
  <c r="W531" i="17" s="1"/>
  <c r="D531" i="17"/>
  <c r="E541" i="17"/>
  <c r="F541" i="17" s="1"/>
  <c r="C550" i="17"/>
  <c r="E537" i="17"/>
  <c r="F537" i="17" s="1"/>
  <c r="C546" i="17"/>
  <c r="L516" i="17"/>
  <c r="M516" i="17"/>
  <c r="E535" i="17"/>
  <c r="F535" i="17" s="1"/>
  <c r="C544" i="17"/>
  <c r="E548" i="17"/>
  <c r="F548" i="17" s="1"/>
  <c r="C557" i="17"/>
  <c r="G532" i="17"/>
  <c r="P532" i="17"/>
  <c r="O532" i="17"/>
  <c r="R532" i="17"/>
  <c r="Q532" i="17"/>
  <c r="J532" i="17"/>
  <c r="H532" i="17"/>
  <c r="N532" i="17"/>
  <c r="I532" i="17"/>
  <c r="K532" i="17"/>
  <c r="V532" i="17"/>
  <c r="W532" i="17" s="1"/>
  <c r="D532" i="17"/>
  <c r="G528" i="17"/>
  <c r="H528" i="17"/>
  <c r="O528" i="17"/>
  <c r="J528" i="17"/>
  <c r="R528" i="17"/>
  <c r="N528" i="17"/>
  <c r="K528" i="17"/>
  <c r="I528" i="17"/>
  <c r="P528" i="17"/>
  <c r="Q528" i="17"/>
  <c r="D528" i="17"/>
  <c r="V528" i="17"/>
  <c r="W528" i="17" s="1"/>
  <c r="E529" i="17"/>
  <c r="F529" i="17" s="1"/>
  <c r="C538" i="17"/>
  <c r="G526" i="17"/>
  <c r="N526" i="17"/>
  <c r="R526" i="17"/>
  <c r="K526" i="17"/>
  <c r="I526" i="17"/>
  <c r="P526" i="17"/>
  <c r="Q526" i="17"/>
  <c r="H526" i="17"/>
  <c r="J526" i="17"/>
  <c r="O526" i="17"/>
  <c r="D526" i="17"/>
  <c r="V526" i="17"/>
  <c r="W526" i="17" s="1"/>
  <c r="L506" i="17"/>
  <c r="M506" i="17"/>
  <c r="G539" i="17"/>
  <c r="H539" i="17"/>
  <c r="K539" i="17"/>
  <c r="J539" i="17"/>
  <c r="N539" i="17"/>
  <c r="O539" i="17"/>
  <c r="P539" i="17"/>
  <c r="R539" i="17"/>
  <c r="Q539" i="17"/>
  <c r="I539" i="17"/>
  <c r="V539" i="17"/>
  <c r="W539" i="17" s="1"/>
  <c r="D539" i="17"/>
  <c r="G548" i="17" l="1"/>
  <c r="O548" i="17"/>
  <c r="P548" i="17"/>
  <c r="J548" i="17"/>
  <c r="I548" i="17"/>
  <c r="K548" i="17"/>
  <c r="Q548" i="17"/>
  <c r="H548" i="17"/>
  <c r="R548" i="17"/>
  <c r="N548" i="17"/>
  <c r="V548" i="17"/>
  <c r="W548" i="17" s="1"/>
  <c r="D548" i="17"/>
  <c r="E544" i="17"/>
  <c r="F544" i="17" s="1"/>
  <c r="C553" i="17"/>
  <c r="L520" i="17"/>
  <c r="M520" i="17"/>
  <c r="G554" i="17"/>
  <c r="K554" i="17"/>
  <c r="J554" i="17"/>
  <c r="H554" i="17"/>
  <c r="N554" i="17"/>
  <c r="R554" i="17"/>
  <c r="Q554" i="17"/>
  <c r="O554" i="17"/>
  <c r="P554" i="17"/>
  <c r="I554" i="17"/>
  <c r="V554" i="17"/>
  <c r="W554" i="17" s="1"/>
  <c r="D554" i="17"/>
  <c r="E533" i="17"/>
  <c r="F533" i="17" s="1"/>
  <c r="C542" i="17"/>
  <c r="M545" i="17"/>
  <c r="L545" i="17"/>
  <c r="G535" i="17"/>
  <c r="J535" i="17"/>
  <c r="R535" i="17"/>
  <c r="O535" i="17"/>
  <c r="N535" i="17"/>
  <c r="P535" i="17"/>
  <c r="Q535" i="17"/>
  <c r="H535" i="17"/>
  <c r="I535" i="17"/>
  <c r="K535" i="17"/>
  <c r="V535" i="17"/>
  <c r="W535" i="17" s="1"/>
  <c r="D535" i="17"/>
  <c r="M531" i="17"/>
  <c r="L531" i="17"/>
  <c r="G524" i="17"/>
  <c r="K524" i="17"/>
  <c r="I524" i="17"/>
  <c r="P524" i="17"/>
  <c r="Q524" i="17"/>
  <c r="R524" i="17"/>
  <c r="O524" i="17"/>
  <c r="J524" i="17"/>
  <c r="H524" i="17"/>
  <c r="N524" i="17"/>
  <c r="V524" i="17"/>
  <c r="W524" i="17" s="1"/>
  <c r="D524" i="17"/>
  <c r="M539" i="17"/>
  <c r="L539" i="17"/>
  <c r="E563" i="17"/>
  <c r="F563" i="17" s="1"/>
  <c r="C572" i="17"/>
  <c r="E538" i="17"/>
  <c r="F538" i="17" s="1"/>
  <c r="C547" i="17"/>
  <c r="M532" i="17"/>
  <c r="L532" i="17"/>
  <c r="M515" i="17"/>
  <c r="L515" i="17"/>
  <c r="G529" i="17"/>
  <c r="R529" i="17"/>
  <c r="I529" i="17"/>
  <c r="N529" i="17"/>
  <c r="O529" i="17"/>
  <c r="P529" i="17"/>
  <c r="Q529" i="17"/>
  <c r="H529" i="17"/>
  <c r="K529" i="17"/>
  <c r="J529" i="17"/>
  <c r="D529" i="17"/>
  <c r="V529" i="17"/>
  <c r="W529" i="17" s="1"/>
  <c r="E543" i="17"/>
  <c r="F543" i="17" s="1"/>
  <c r="C552" i="17"/>
  <c r="L528" i="17"/>
  <c r="M528" i="17"/>
  <c r="E546" i="17"/>
  <c r="F546" i="17" s="1"/>
  <c r="C555" i="17"/>
  <c r="E549" i="17"/>
  <c r="F549" i="17" s="1"/>
  <c r="C558" i="17"/>
  <c r="G534" i="17"/>
  <c r="J534" i="17"/>
  <c r="O534" i="17"/>
  <c r="N534" i="17"/>
  <c r="I534" i="17"/>
  <c r="K534" i="17"/>
  <c r="R534" i="17"/>
  <c r="P534" i="17"/>
  <c r="Q534" i="17"/>
  <c r="H534" i="17"/>
  <c r="D534" i="17"/>
  <c r="V534" i="17"/>
  <c r="W534" i="17" s="1"/>
  <c r="L525" i="17"/>
  <c r="M525" i="17"/>
  <c r="G541" i="17"/>
  <c r="N541" i="17"/>
  <c r="K541" i="17"/>
  <c r="P541" i="17"/>
  <c r="R541" i="17"/>
  <c r="H541" i="17"/>
  <c r="O541" i="17"/>
  <c r="Q541" i="17"/>
  <c r="I541" i="17"/>
  <c r="J541" i="17"/>
  <c r="D541" i="17"/>
  <c r="V541" i="17"/>
  <c r="W541" i="17" s="1"/>
  <c r="L526" i="17"/>
  <c r="M526" i="17"/>
  <c r="G537" i="17"/>
  <c r="R537" i="17"/>
  <c r="P537" i="17"/>
  <c r="I537" i="17"/>
  <c r="Q537" i="17"/>
  <c r="H537" i="17"/>
  <c r="K537" i="17"/>
  <c r="J537" i="17"/>
  <c r="O537" i="17"/>
  <c r="N537" i="17"/>
  <c r="V537" i="17"/>
  <c r="W537" i="17" s="1"/>
  <c r="D537" i="17"/>
  <c r="G540" i="17"/>
  <c r="H540" i="17"/>
  <c r="O540" i="17"/>
  <c r="P540" i="17"/>
  <c r="J540" i="17"/>
  <c r="I540" i="17"/>
  <c r="Q540" i="17"/>
  <c r="K540" i="17"/>
  <c r="R540" i="17"/>
  <c r="N540" i="17"/>
  <c r="D540" i="17"/>
  <c r="V540" i="17"/>
  <c r="W540" i="17" s="1"/>
  <c r="E557" i="17"/>
  <c r="F557" i="17" s="1"/>
  <c r="C566" i="17"/>
  <c r="E550" i="17"/>
  <c r="F550" i="17" s="1"/>
  <c r="C559" i="17"/>
  <c r="E542" i="17" l="1"/>
  <c r="F542" i="17" s="1"/>
  <c r="C551" i="17"/>
  <c r="E566" i="17"/>
  <c r="F566" i="17" s="1"/>
  <c r="C575" i="17"/>
  <c r="L537" i="17"/>
  <c r="M537" i="17"/>
  <c r="E552" i="17"/>
  <c r="F552" i="17" s="1"/>
  <c r="C561" i="17"/>
  <c r="G533" i="17"/>
  <c r="O533" i="17"/>
  <c r="Q533" i="17"/>
  <c r="R533" i="17"/>
  <c r="I533" i="17"/>
  <c r="H533" i="17"/>
  <c r="K533" i="17"/>
  <c r="J533" i="17"/>
  <c r="N533" i="17"/>
  <c r="P533" i="17"/>
  <c r="V533" i="17"/>
  <c r="W533" i="17" s="1"/>
  <c r="D533" i="17"/>
  <c r="E553" i="17"/>
  <c r="F553" i="17" s="1"/>
  <c r="C562" i="17"/>
  <c r="G550" i="17"/>
  <c r="K550" i="17"/>
  <c r="J550" i="17"/>
  <c r="N550" i="17"/>
  <c r="Q550" i="17"/>
  <c r="H550" i="17"/>
  <c r="R550" i="17"/>
  <c r="O550" i="17"/>
  <c r="P550" i="17"/>
  <c r="I550" i="17"/>
  <c r="V550" i="17"/>
  <c r="W550" i="17" s="1"/>
  <c r="D550" i="17"/>
  <c r="G557" i="17"/>
  <c r="I557" i="17"/>
  <c r="J557" i="17"/>
  <c r="N557" i="17"/>
  <c r="P557" i="17"/>
  <c r="R557" i="17"/>
  <c r="H557" i="17"/>
  <c r="O557" i="17"/>
  <c r="K557" i="17"/>
  <c r="Q557" i="17"/>
  <c r="D557" i="17"/>
  <c r="V557" i="17"/>
  <c r="W557" i="17" s="1"/>
  <c r="G543" i="17"/>
  <c r="I543" i="17"/>
  <c r="N543" i="17"/>
  <c r="J543" i="17"/>
  <c r="O543" i="17"/>
  <c r="P543" i="17"/>
  <c r="K543" i="17"/>
  <c r="H543" i="17"/>
  <c r="R543" i="17"/>
  <c r="Q543" i="17"/>
  <c r="D543" i="17"/>
  <c r="V543" i="17"/>
  <c r="W543" i="17" s="1"/>
  <c r="L535" i="17"/>
  <c r="M535" i="17"/>
  <c r="G544" i="17"/>
  <c r="R544" i="17"/>
  <c r="K544" i="17"/>
  <c r="Q544" i="17"/>
  <c r="N544" i="17"/>
  <c r="O544" i="17"/>
  <c r="H544" i="17"/>
  <c r="P544" i="17"/>
  <c r="J544" i="17"/>
  <c r="I544" i="17"/>
  <c r="D544" i="17"/>
  <c r="V544" i="17"/>
  <c r="W544" i="17" s="1"/>
  <c r="L540" i="17"/>
  <c r="M540" i="17"/>
  <c r="E558" i="17"/>
  <c r="F558" i="17" s="1"/>
  <c r="C567" i="17"/>
  <c r="L529" i="17"/>
  <c r="M529" i="17"/>
  <c r="L524" i="17"/>
  <c r="M524" i="17"/>
  <c r="L554" i="17"/>
  <c r="M554" i="17"/>
  <c r="G549" i="17"/>
  <c r="N549" i="17"/>
  <c r="P549" i="17"/>
  <c r="H549" i="17"/>
  <c r="Q549" i="17"/>
  <c r="R549" i="17"/>
  <c r="I549" i="17"/>
  <c r="K549" i="17"/>
  <c r="J549" i="17"/>
  <c r="O549" i="17"/>
  <c r="V549" i="17"/>
  <c r="W549" i="17" s="1"/>
  <c r="D549" i="17"/>
  <c r="E547" i="17"/>
  <c r="F547" i="17" s="1"/>
  <c r="C556" i="17"/>
  <c r="M548" i="17"/>
  <c r="L548" i="17"/>
  <c r="E555" i="17"/>
  <c r="F555" i="17" s="1"/>
  <c r="C564" i="17"/>
  <c r="G538" i="17"/>
  <c r="P538" i="17"/>
  <c r="Q538" i="17"/>
  <c r="J538" i="17"/>
  <c r="O538" i="17"/>
  <c r="I538" i="17"/>
  <c r="R538" i="17"/>
  <c r="H538" i="17"/>
  <c r="N538" i="17"/>
  <c r="K538" i="17"/>
  <c r="D538" i="17"/>
  <c r="V538" i="17"/>
  <c r="W538" i="17" s="1"/>
  <c r="L534" i="17"/>
  <c r="M534" i="17"/>
  <c r="G546" i="17"/>
  <c r="R546" i="17"/>
  <c r="O546" i="17"/>
  <c r="H546" i="17"/>
  <c r="P546" i="17"/>
  <c r="I546" i="17"/>
  <c r="K546" i="17"/>
  <c r="J546" i="17"/>
  <c r="N546" i="17"/>
  <c r="Q546" i="17"/>
  <c r="D546" i="17"/>
  <c r="V546" i="17"/>
  <c r="W546" i="17" s="1"/>
  <c r="E572" i="17"/>
  <c r="F572" i="17" s="1"/>
  <c r="C581" i="17"/>
  <c r="E559" i="17"/>
  <c r="F559" i="17" s="1"/>
  <c r="C568" i="17"/>
  <c r="L541" i="17"/>
  <c r="M541" i="17"/>
  <c r="G563" i="17"/>
  <c r="O563" i="17"/>
  <c r="P563" i="17"/>
  <c r="Q563" i="17"/>
  <c r="R563" i="17"/>
  <c r="H563" i="17"/>
  <c r="N563" i="17"/>
  <c r="I563" i="17"/>
  <c r="J563" i="17"/>
  <c r="K563" i="17"/>
  <c r="D563" i="17"/>
  <c r="V563" i="17"/>
  <c r="W563" i="17" s="1"/>
  <c r="E581" i="17" l="1"/>
  <c r="F581" i="17" s="1"/>
  <c r="C590" i="17"/>
  <c r="G572" i="17"/>
  <c r="H572" i="17"/>
  <c r="P572" i="17"/>
  <c r="J572" i="17"/>
  <c r="I572" i="17"/>
  <c r="R572" i="17"/>
  <c r="K572" i="17"/>
  <c r="O572" i="17"/>
  <c r="N572" i="17"/>
  <c r="Q572" i="17"/>
  <c r="V572" i="17"/>
  <c r="W572" i="17" s="1"/>
  <c r="D572" i="17"/>
  <c r="L538" i="17"/>
  <c r="M538" i="17"/>
  <c r="E562" i="17"/>
  <c r="F562" i="17" s="1"/>
  <c r="C571" i="17"/>
  <c r="G552" i="17"/>
  <c r="P552" i="17"/>
  <c r="J552" i="17"/>
  <c r="I552" i="17"/>
  <c r="R552" i="17"/>
  <c r="K552" i="17"/>
  <c r="Q552" i="17"/>
  <c r="N552" i="17"/>
  <c r="O552" i="17"/>
  <c r="H552" i="17"/>
  <c r="D552" i="17"/>
  <c r="V552" i="17"/>
  <c r="W552" i="17" s="1"/>
  <c r="L546" i="17"/>
  <c r="M546" i="17"/>
  <c r="E556" i="17"/>
  <c r="F556" i="17" s="1"/>
  <c r="C565" i="17"/>
  <c r="L543" i="17"/>
  <c r="M543" i="17"/>
  <c r="G553" i="17"/>
  <c r="R553" i="17"/>
  <c r="I553" i="17"/>
  <c r="O553" i="17"/>
  <c r="K553" i="17"/>
  <c r="J553" i="17"/>
  <c r="N553" i="17"/>
  <c r="P553" i="17"/>
  <c r="H553" i="17"/>
  <c r="Q553" i="17"/>
  <c r="V553" i="17"/>
  <c r="W553" i="17" s="1"/>
  <c r="D553" i="17"/>
  <c r="E561" i="17"/>
  <c r="F561" i="17" s="1"/>
  <c r="C570" i="17"/>
  <c r="G547" i="17"/>
  <c r="R547" i="17"/>
  <c r="J547" i="17"/>
  <c r="O547" i="17"/>
  <c r="P547" i="17"/>
  <c r="H547" i="17"/>
  <c r="Q547" i="17"/>
  <c r="I547" i="17"/>
  <c r="K547" i="17"/>
  <c r="N547" i="17"/>
  <c r="D547" i="17"/>
  <c r="V547" i="17"/>
  <c r="W547" i="17" s="1"/>
  <c r="L544" i="17"/>
  <c r="M544" i="17"/>
  <c r="L533" i="17"/>
  <c r="M533" i="17"/>
  <c r="E575" i="17"/>
  <c r="F575" i="17" s="1"/>
  <c r="C584" i="17"/>
  <c r="L549" i="17"/>
  <c r="M549" i="17"/>
  <c r="L550" i="17"/>
  <c r="M550" i="17"/>
  <c r="G566" i="17"/>
  <c r="R566" i="17"/>
  <c r="P566" i="17"/>
  <c r="H566" i="17"/>
  <c r="I566" i="17"/>
  <c r="Q566" i="17"/>
  <c r="K566" i="17"/>
  <c r="J566" i="17"/>
  <c r="N566" i="17"/>
  <c r="O566" i="17"/>
  <c r="D566" i="17"/>
  <c r="V566" i="17"/>
  <c r="W566" i="17" s="1"/>
  <c r="G558" i="17"/>
  <c r="K558" i="17"/>
  <c r="J558" i="17"/>
  <c r="N558" i="17"/>
  <c r="Q558" i="17"/>
  <c r="R558" i="17"/>
  <c r="O558" i="17"/>
  <c r="P558" i="17"/>
  <c r="I558" i="17"/>
  <c r="H558" i="17"/>
  <c r="V558" i="17"/>
  <c r="W558" i="17" s="1"/>
  <c r="D558" i="17"/>
  <c r="E568" i="17"/>
  <c r="F568" i="17" s="1"/>
  <c r="C577" i="17"/>
  <c r="E564" i="17"/>
  <c r="F564" i="17" s="1"/>
  <c r="C573" i="17"/>
  <c r="E551" i="17"/>
  <c r="F551" i="17" s="1"/>
  <c r="C560" i="17"/>
  <c r="L563" i="17"/>
  <c r="M563" i="17"/>
  <c r="G559" i="17"/>
  <c r="J559" i="17"/>
  <c r="P559" i="17"/>
  <c r="R559" i="17"/>
  <c r="H559" i="17"/>
  <c r="K559" i="17"/>
  <c r="Q559" i="17"/>
  <c r="O559" i="17"/>
  <c r="I559" i="17"/>
  <c r="N559" i="17"/>
  <c r="D559" i="17"/>
  <c r="V559" i="17"/>
  <c r="W559" i="17" s="1"/>
  <c r="G555" i="17"/>
  <c r="Q555" i="17"/>
  <c r="O555" i="17"/>
  <c r="I555" i="17"/>
  <c r="K555" i="17"/>
  <c r="R555" i="17"/>
  <c r="N555" i="17"/>
  <c r="J555" i="17"/>
  <c r="P555" i="17"/>
  <c r="H555" i="17"/>
  <c r="D555" i="17"/>
  <c r="V555" i="17"/>
  <c r="W555" i="17" s="1"/>
  <c r="E567" i="17"/>
  <c r="F567" i="17" s="1"/>
  <c r="C576" i="17"/>
  <c r="L557" i="17"/>
  <c r="M557" i="17"/>
  <c r="G542" i="17"/>
  <c r="K542" i="17"/>
  <c r="J542" i="17"/>
  <c r="N542" i="17"/>
  <c r="R542" i="17"/>
  <c r="H542" i="17"/>
  <c r="O542" i="17"/>
  <c r="Q542" i="17"/>
  <c r="P542" i="17"/>
  <c r="I542" i="17"/>
  <c r="D542" i="17"/>
  <c r="V542" i="17"/>
  <c r="W542" i="17" s="1"/>
  <c r="G568" i="17" l="1"/>
  <c r="R568" i="17"/>
  <c r="N568" i="17"/>
  <c r="Q568" i="17"/>
  <c r="P568" i="17"/>
  <c r="J568" i="17"/>
  <c r="I568" i="17"/>
  <c r="H568" i="17"/>
  <c r="O568" i="17"/>
  <c r="K568" i="17"/>
  <c r="V568" i="17"/>
  <c r="W568" i="17" s="1"/>
  <c r="D568" i="17"/>
  <c r="G575" i="17"/>
  <c r="N575" i="17"/>
  <c r="J575" i="17"/>
  <c r="P575" i="17"/>
  <c r="H575" i="17"/>
  <c r="R575" i="17"/>
  <c r="I575" i="17"/>
  <c r="Q575" i="17"/>
  <c r="K575" i="17"/>
  <c r="O575" i="17"/>
  <c r="D575" i="17"/>
  <c r="V575" i="17"/>
  <c r="W575" i="17" s="1"/>
  <c r="L555" i="17"/>
  <c r="M555" i="17"/>
  <c r="L572" i="17"/>
  <c r="M572" i="17"/>
  <c r="E577" i="17"/>
  <c r="F577" i="17" s="1"/>
  <c r="C586" i="17"/>
  <c r="L558" i="17"/>
  <c r="M558" i="17"/>
  <c r="E570" i="17"/>
  <c r="F570" i="17" s="1"/>
  <c r="C579" i="17"/>
  <c r="E584" i="17"/>
  <c r="F584" i="17" s="1"/>
  <c r="C593" i="17"/>
  <c r="E560" i="17"/>
  <c r="F560" i="17" s="1"/>
  <c r="C569" i="17"/>
  <c r="G561" i="17"/>
  <c r="H561" i="17"/>
  <c r="O561" i="17"/>
  <c r="Q561" i="17"/>
  <c r="R561" i="17"/>
  <c r="I561" i="17"/>
  <c r="J561" i="17"/>
  <c r="N561" i="17"/>
  <c r="P561" i="17"/>
  <c r="K561" i="17"/>
  <c r="V561" i="17"/>
  <c r="W561" i="17" s="1"/>
  <c r="D561" i="17"/>
  <c r="E565" i="17"/>
  <c r="F565" i="17" s="1"/>
  <c r="C574" i="17"/>
  <c r="L559" i="17"/>
  <c r="M559" i="17"/>
  <c r="G551" i="17"/>
  <c r="J551" i="17"/>
  <c r="P551" i="17"/>
  <c r="H551" i="17"/>
  <c r="Q551" i="17"/>
  <c r="I551" i="17"/>
  <c r="R551" i="17"/>
  <c r="N551" i="17"/>
  <c r="K551" i="17"/>
  <c r="O551" i="17"/>
  <c r="V551" i="17"/>
  <c r="W551" i="17" s="1"/>
  <c r="D551" i="17"/>
  <c r="G556" i="17"/>
  <c r="O556" i="17"/>
  <c r="P556" i="17"/>
  <c r="H556" i="17"/>
  <c r="J556" i="17"/>
  <c r="I556" i="17"/>
  <c r="R556" i="17"/>
  <c r="K556" i="17"/>
  <c r="Q556" i="17"/>
  <c r="N556" i="17"/>
  <c r="D556" i="17"/>
  <c r="V556" i="17"/>
  <c r="W556" i="17" s="1"/>
  <c r="E571" i="17"/>
  <c r="F571" i="17" s="1"/>
  <c r="C580" i="17"/>
  <c r="L552" i="17"/>
  <c r="M552" i="17"/>
  <c r="E576" i="17"/>
  <c r="F576" i="17" s="1"/>
  <c r="C585" i="17"/>
  <c r="E573" i="17"/>
  <c r="F573" i="17" s="1"/>
  <c r="C582" i="17"/>
  <c r="M547" i="17"/>
  <c r="L547" i="17"/>
  <c r="L553" i="17"/>
  <c r="M553" i="17"/>
  <c r="G562" i="17"/>
  <c r="K562" i="17"/>
  <c r="P562" i="17"/>
  <c r="I562" i="17"/>
  <c r="J562" i="17"/>
  <c r="N562" i="17"/>
  <c r="R562" i="17"/>
  <c r="Q562" i="17"/>
  <c r="H562" i="17"/>
  <c r="O562" i="17"/>
  <c r="V562" i="17"/>
  <c r="W562" i="17" s="1"/>
  <c r="D562" i="17"/>
  <c r="E590" i="17"/>
  <c r="F590" i="17" s="1"/>
  <c r="C599" i="17"/>
  <c r="M542" i="17"/>
  <c r="L542" i="17"/>
  <c r="G567" i="17"/>
  <c r="I567" i="17"/>
  <c r="N567" i="17"/>
  <c r="J567" i="17"/>
  <c r="H567" i="17"/>
  <c r="P567" i="17"/>
  <c r="Q567" i="17"/>
  <c r="O567" i="17"/>
  <c r="R567" i="17"/>
  <c r="K567" i="17"/>
  <c r="D567" i="17"/>
  <c r="V567" i="17"/>
  <c r="W567" i="17" s="1"/>
  <c r="G564" i="17"/>
  <c r="R564" i="17"/>
  <c r="K564" i="17"/>
  <c r="O564" i="17"/>
  <c r="Q564" i="17"/>
  <c r="P564" i="17"/>
  <c r="J564" i="17"/>
  <c r="I564" i="17"/>
  <c r="N564" i="17"/>
  <c r="H564" i="17"/>
  <c r="V564" i="17"/>
  <c r="W564" i="17" s="1"/>
  <c r="D564" i="17"/>
  <c r="L566" i="17"/>
  <c r="M566" i="17"/>
  <c r="G581" i="17"/>
  <c r="R581" i="17"/>
  <c r="J581" i="17"/>
  <c r="I581" i="17"/>
  <c r="P581" i="17"/>
  <c r="O581" i="17"/>
  <c r="Q581" i="17"/>
  <c r="H581" i="17"/>
  <c r="N581" i="17"/>
  <c r="K581" i="17"/>
  <c r="D581" i="17"/>
  <c r="V581" i="17"/>
  <c r="W581" i="17" s="1"/>
  <c r="E569" i="17" l="1"/>
  <c r="F569" i="17" s="1"/>
  <c r="C578" i="17"/>
  <c r="E574" i="17"/>
  <c r="F574" i="17" s="1"/>
  <c r="C583" i="17"/>
  <c r="G560" i="17"/>
  <c r="P560" i="17"/>
  <c r="K560" i="17"/>
  <c r="H560" i="17"/>
  <c r="J560" i="17"/>
  <c r="O560" i="17"/>
  <c r="I560" i="17"/>
  <c r="Q560" i="17"/>
  <c r="N560" i="17"/>
  <c r="R560" i="17"/>
  <c r="V560" i="17"/>
  <c r="W560" i="17" s="1"/>
  <c r="D560" i="17"/>
  <c r="G577" i="17"/>
  <c r="O577" i="17"/>
  <c r="R577" i="17"/>
  <c r="N577" i="17"/>
  <c r="P577" i="17"/>
  <c r="Q577" i="17"/>
  <c r="I577" i="17"/>
  <c r="H577" i="17"/>
  <c r="K577" i="17"/>
  <c r="J577" i="17"/>
  <c r="D577" i="17"/>
  <c r="V577" i="17"/>
  <c r="W577" i="17" s="1"/>
  <c r="E599" i="17"/>
  <c r="F599" i="17" s="1"/>
  <c r="C608" i="17"/>
  <c r="G565" i="17"/>
  <c r="Q565" i="17"/>
  <c r="J565" i="17"/>
  <c r="N565" i="17"/>
  <c r="H565" i="17"/>
  <c r="P565" i="17"/>
  <c r="R565" i="17"/>
  <c r="O565" i="17"/>
  <c r="K565" i="17"/>
  <c r="I565" i="17"/>
  <c r="V565" i="17"/>
  <c r="W565" i="17" s="1"/>
  <c r="D565" i="17"/>
  <c r="E593" i="17"/>
  <c r="F593" i="17" s="1"/>
  <c r="C602" i="17"/>
  <c r="G590" i="17"/>
  <c r="O590" i="17"/>
  <c r="P590" i="17"/>
  <c r="Q590" i="17"/>
  <c r="K590" i="17"/>
  <c r="H590" i="17"/>
  <c r="J590" i="17"/>
  <c r="N590" i="17"/>
  <c r="R590" i="17"/>
  <c r="I590" i="17"/>
  <c r="V590" i="17"/>
  <c r="W590" i="17" s="1"/>
  <c r="D590" i="17"/>
  <c r="E580" i="17"/>
  <c r="F580" i="17" s="1"/>
  <c r="C589" i="17"/>
  <c r="M551" i="17"/>
  <c r="L551" i="17"/>
  <c r="G584" i="17"/>
  <c r="O584" i="17"/>
  <c r="Q584" i="17"/>
  <c r="K584" i="17"/>
  <c r="J584" i="17"/>
  <c r="I584" i="17"/>
  <c r="R584" i="17"/>
  <c r="H584" i="17"/>
  <c r="P584" i="17"/>
  <c r="N584" i="17"/>
  <c r="V584" i="17"/>
  <c r="W584" i="17" s="1"/>
  <c r="D584" i="17"/>
  <c r="G571" i="17"/>
  <c r="H571" i="17"/>
  <c r="Q571" i="17"/>
  <c r="I571" i="17"/>
  <c r="N571" i="17"/>
  <c r="R571" i="17"/>
  <c r="J571" i="17"/>
  <c r="O571" i="17"/>
  <c r="P571" i="17"/>
  <c r="K571" i="17"/>
  <c r="D571" i="17"/>
  <c r="V571" i="17"/>
  <c r="W571" i="17" s="1"/>
  <c r="L561" i="17"/>
  <c r="M561" i="17"/>
  <c r="E579" i="17"/>
  <c r="F579" i="17" s="1"/>
  <c r="C588" i="17"/>
  <c r="L568" i="17"/>
  <c r="M568" i="17"/>
  <c r="M567" i="17"/>
  <c r="L567" i="17"/>
  <c r="L562" i="17"/>
  <c r="M562" i="17"/>
  <c r="E582" i="17"/>
  <c r="F582" i="17" s="1"/>
  <c r="C591" i="17"/>
  <c r="L556" i="17"/>
  <c r="M556" i="17"/>
  <c r="G570" i="17"/>
  <c r="N570" i="17"/>
  <c r="O570" i="17"/>
  <c r="Q570" i="17"/>
  <c r="P570" i="17"/>
  <c r="K570" i="17"/>
  <c r="I570" i="17"/>
  <c r="H570" i="17"/>
  <c r="R570" i="17"/>
  <c r="J570" i="17"/>
  <c r="V570" i="17"/>
  <c r="W570" i="17" s="1"/>
  <c r="D570" i="17"/>
  <c r="G573" i="17"/>
  <c r="H573" i="17"/>
  <c r="I573" i="17"/>
  <c r="R573" i="17"/>
  <c r="Q573" i="17"/>
  <c r="O573" i="17"/>
  <c r="K573" i="17"/>
  <c r="N573" i="17"/>
  <c r="J573" i="17"/>
  <c r="P573" i="17"/>
  <c r="V573" i="17"/>
  <c r="W573" i="17" s="1"/>
  <c r="D573" i="17"/>
  <c r="L575" i="17"/>
  <c r="M575" i="17"/>
  <c r="G576" i="17"/>
  <c r="H576" i="17"/>
  <c r="N576" i="17"/>
  <c r="P576" i="17"/>
  <c r="O576" i="17"/>
  <c r="K576" i="17"/>
  <c r="R576" i="17"/>
  <c r="J576" i="17"/>
  <c r="Q576" i="17"/>
  <c r="I576" i="17"/>
  <c r="D576" i="17"/>
  <c r="V576" i="17"/>
  <c r="W576" i="17" s="1"/>
  <c r="E586" i="17"/>
  <c r="F586" i="17" s="1"/>
  <c r="C595" i="17"/>
  <c r="L581" i="17"/>
  <c r="M581" i="17"/>
  <c r="L564" i="17"/>
  <c r="M564" i="17"/>
  <c r="E585" i="17"/>
  <c r="F585" i="17" s="1"/>
  <c r="C594" i="17"/>
  <c r="E602" i="17" l="1"/>
  <c r="F602" i="17" s="1"/>
  <c r="C611" i="17"/>
  <c r="G599" i="17"/>
  <c r="O599" i="17"/>
  <c r="K599" i="17"/>
  <c r="R599" i="17"/>
  <c r="N599" i="17"/>
  <c r="P599" i="17"/>
  <c r="J599" i="17"/>
  <c r="Q599" i="17"/>
  <c r="H599" i="17"/>
  <c r="I599" i="17"/>
  <c r="V599" i="17"/>
  <c r="W599" i="17" s="1"/>
  <c r="D599" i="17"/>
  <c r="L560" i="17"/>
  <c r="M560" i="17"/>
  <c r="E591" i="17"/>
  <c r="F591" i="17" s="1"/>
  <c r="C600" i="17"/>
  <c r="E588" i="17"/>
  <c r="F588" i="17" s="1"/>
  <c r="C597" i="17"/>
  <c r="E589" i="17"/>
  <c r="F589" i="17" s="1"/>
  <c r="C598" i="17"/>
  <c r="G593" i="17"/>
  <c r="R593" i="17"/>
  <c r="O593" i="17"/>
  <c r="I593" i="17"/>
  <c r="Q593" i="17"/>
  <c r="K593" i="17"/>
  <c r="P593" i="17"/>
  <c r="J593" i="17"/>
  <c r="H593" i="17"/>
  <c r="N593" i="17"/>
  <c r="D593" i="17"/>
  <c r="V593" i="17"/>
  <c r="W593" i="17" s="1"/>
  <c r="L577" i="17"/>
  <c r="M577" i="17"/>
  <c r="G582" i="17"/>
  <c r="J582" i="17"/>
  <c r="P582" i="17"/>
  <c r="O582" i="17"/>
  <c r="Q582" i="17"/>
  <c r="K582" i="17"/>
  <c r="N582" i="17"/>
  <c r="R582" i="17"/>
  <c r="H582" i="17"/>
  <c r="I582" i="17"/>
  <c r="D582" i="17"/>
  <c r="V582" i="17"/>
  <c r="W582" i="17" s="1"/>
  <c r="G579" i="17"/>
  <c r="I579" i="17"/>
  <c r="Q579" i="17"/>
  <c r="O579" i="17"/>
  <c r="J579" i="17"/>
  <c r="P579" i="17"/>
  <c r="R579" i="17"/>
  <c r="N579" i="17"/>
  <c r="K579" i="17"/>
  <c r="H579" i="17"/>
  <c r="V579" i="17"/>
  <c r="W579" i="17" s="1"/>
  <c r="D579" i="17"/>
  <c r="G580" i="17"/>
  <c r="O580" i="17"/>
  <c r="R580" i="17"/>
  <c r="P580" i="17"/>
  <c r="J580" i="17"/>
  <c r="K580" i="17"/>
  <c r="I580" i="17"/>
  <c r="Q580" i="17"/>
  <c r="N580" i="17"/>
  <c r="H580" i="17"/>
  <c r="D580" i="17"/>
  <c r="V580" i="17"/>
  <c r="W580" i="17" s="1"/>
  <c r="G585" i="17"/>
  <c r="I585" i="17"/>
  <c r="N585" i="17"/>
  <c r="Q585" i="17"/>
  <c r="O585" i="17"/>
  <c r="K585" i="17"/>
  <c r="P585" i="17"/>
  <c r="R585" i="17"/>
  <c r="J585" i="17"/>
  <c r="H585" i="17"/>
  <c r="D585" i="17"/>
  <c r="V585" i="17"/>
  <c r="W585" i="17" s="1"/>
  <c r="E608" i="17"/>
  <c r="F608" i="17" s="1"/>
  <c r="C617" i="17"/>
  <c r="L570" i="17"/>
  <c r="M570" i="17"/>
  <c r="L584" i="17"/>
  <c r="M584" i="17"/>
  <c r="M565" i="17"/>
  <c r="L565" i="17"/>
  <c r="E583" i="17"/>
  <c r="F583" i="17" s="1"/>
  <c r="C592" i="17"/>
  <c r="E595" i="17"/>
  <c r="F595" i="17" s="1"/>
  <c r="C604" i="17"/>
  <c r="M590" i="17"/>
  <c r="L590" i="17"/>
  <c r="G574" i="17"/>
  <c r="Q574" i="17"/>
  <c r="P574" i="17"/>
  <c r="R574" i="17"/>
  <c r="I574" i="17"/>
  <c r="K574" i="17"/>
  <c r="H574" i="17"/>
  <c r="J574" i="17"/>
  <c r="O574" i="17"/>
  <c r="N574" i="17"/>
  <c r="V574" i="17"/>
  <c r="W574" i="17" s="1"/>
  <c r="D574" i="17"/>
  <c r="G586" i="17"/>
  <c r="R586" i="17"/>
  <c r="K586" i="17"/>
  <c r="O586" i="17"/>
  <c r="P586" i="17"/>
  <c r="I586" i="17"/>
  <c r="N586" i="17"/>
  <c r="Q586" i="17"/>
  <c r="H586" i="17"/>
  <c r="J586" i="17"/>
  <c r="V586" i="17"/>
  <c r="W586" i="17" s="1"/>
  <c r="D586" i="17"/>
  <c r="M571" i="17"/>
  <c r="L571" i="17"/>
  <c r="E578" i="17"/>
  <c r="F578" i="17" s="1"/>
  <c r="C587" i="17"/>
  <c r="E594" i="17"/>
  <c r="F594" i="17" s="1"/>
  <c r="C603" i="17"/>
  <c r="M576" i="17"/>
  <c r="L576" i="17"/>
  <c r="L573" i="17"/>
  <c r="M573" i="17"/>
  <c r="G569" i="17"/>
  <c r="R569" i="17"/>
  <c r="O569" i="17"/>
  <c r="J569" i="17"/>
  <c r="N569" i="17"/>
  <c r="P569" i="17"/>
  <c r="I569" i="17"/>
  <c r="H569" i="17"/>
  <c r="Q569" i="17"/>
  <c r="K569" i="17"/>
  <c r="V569" i="17"/>
  <c r="W569" i="17" s="1"/>
  <c r="D569" i="17"/>
  <c r="G594" i="17" l="1"/>
  <c r="R594" i="17"/>
  <c r="K594" i="17"/>
  <c r="J594" i="17"/>
  <c r="P594" i="17"/>
  <c r="H594" i="17"/>
  <c r="O594" i="17"/>
  <c r="I594" i="17"/>
  <c r="N594" i="17"/>
  <c r="Q594" i="17"/>
  <c r="D594" i="17"/>
  <c r="V594" i="17"/>
  <c r="W594" i="17" s="1"/>
  <c r="M579" i="17"/>
  <c r="L579" i="17"/>
  <c r="E598" i="17"/>
  <c r="F598" i="17" s="1"/>
  <c r="C607" i="17"/>
  <c r="E587" i="17"/>
  <c r="F587" i="17" s="1"/>
  <c r="C596" i="17"/>
  <c r="E604" i="17"/>
  <c r="F604" i="17" s="1"/>
  <c r="C613" i="17"/>
  <c r="G589" i="17"/>
  <c r="P589" i="17"/>
  <c r="H589" i="17"/>
  <c r="R589" i="17"/>
  <c r="N589" i="17"/>
  <c r="J589" i="17"/>
  <c r="O589" i="17"/>
  <c r="I589" i="17"/>
  <c r="Q589" i="17"/>
  <c r="K589" i="17"/>
  <c r="D589" i="17"/>
  <c r="V589" i="17"/>
  <c r="W589" i="17" s="1"/>
  <c r="L599" i="17"/>
  <c r="M599" i="17"/>
  <c r="G578" i="17"/>
  <c r="I578" i="17"/>
  <c r="Q578" i="17"/>
  <c r="H578" i="17"/>
  <c r="K578" i="17"/>
  <c r="J578" i="17"/>
  <c r="R578" i="17"/>
  <c r="O578" i="17"/>
  <c r="P578" i="17"/>
  <c r="N578" i="17"/>
  <c r="D578" i="17"/>
  <c r="V578" i="17"/>
  <c r="W578" i="17" s="1"/>
  <c r="G595" i="17"/>
  <c r="P595" i="17"/>
  <c r="O595" i="17"/>
  <c r="R595" i="17"/>
  <c r="I595" i="17"/>
  <c r="Q595" i="17"/>
  <c r="J595" i="17"/>
  <c r="K595" i="17"/>
  <c r="H595" i="17"/>
  <c r="N595" i="17"/>
  <c r="V595" i="17"/>
  <c r="W595" i="17" s="1"/>
  <c r="D595" i="17"/>
  <c r="L580" i="17"/>
  <c r="M580" i="17"/>
  <c r="E597" i="17"/>
  <c r="F597" i="17" s="1"/>
  <c r="C606" i="17"/>
  <c r="E603" i="17"/>
  <c r="F603" i="17" s="1"/>
  <c r="C612" i="17"/>
  <c r="L574" i="17"/>
  <c r="M574" i="17"/>
  <c r="E592" i="17"/>
  <c r="F592" i="17" s="1"/>
  <c r="C601" i="17"/>
  <c r="E617" i="17"/>
  <c r="F617" i="17" s="1"/>
  <c r="C626" i="17"/>
  <c r="L593" i="17"/>
  <c r="M593" i="17"/>
  <c r="G588" i="17"/>
  <c r="P588" i="17"/>
  <c r="I588" i="17"/>
  <c r="Q588" i="17"/>
  <c r="H588" i="17"/>
  <c r="N588" i="17"/>
  <c r="R588" i="17"/>
  <c r="K588" i="17"/>
  <c r="J588" i="17"/>
  <c r="O588" i="17"/>
  <c r="D588" i="17"/>
  <c r="V588" i="17"/>
  <c r="W588" i="17" s="1"/>
  <c r="G583" i="17"/>
  <c r="H583" i="17"/>
  <c r="I583" i="17"/>
  <c r="O583" i="17"/>
  <c r="Q583" i="17"/>
  <c r="P583" i="17"/>
  <c r="K583" i="17"/>
  <c r="J583" i="17"/>
  <c r="R583" i="17"/>
  <c r="N583" i="17"/>
  <c r="D583" i="17"/>
  <c r="V583" i="17"/>
  <c r="W583" i="17" s="1"/>
  <c r="G608" i="17"/>
  <c r="H608" i="17"/>
  <c r="P608" i="17"/>
  <c r="O608" i="17"/>
  <c r="Q608" i="17"/>
  <c r="K608" i="17"/>
  <c r="R608" i="17"/>
  <c r="N608" i="17"/>
  <c r="I608" i="17"/>
  <c r="J608" i="17"/>
  <c r="V608" i="17"/>
  <c r="W608" i="17" s="1"/>
  <c r="D608" i="17"/>
  <c r="L582" i="17"/>
  <c r="M582" i="17"/>
  <c r="E600" i="17"/>
  <c r="F600" i="17" s="1"/>
  <c r="C609" i="17"/>
  <c r="L569" i="17"/>
  <c r="M569" i="17"/>
  <c r="M585" i="17"/>
  <c r="L585" i="17"/>
  <c r="G591" i="17"/>
  <c r="O591" i="17"/>
  <c r="Q591" i="17"/>
  <c r="N591" i="17"/>
  <c r="K591" i="17"/>
  <c r="P591" i="17"/>
  <c r="I591" i="17"/>
  <c r="R591" i="17"/>
  <c r="J591" i="17"/>
  <c r="H591" i="17"/>
  <c r="V591" i="17"/>
  <c r="W591" i="17" s="1"/>
  <c r="D591" i="17"/>
  <c r="E611" i="17"/>
  <c r="F611" i="17" s="1"/>
  <c r="C620" i="17"/>
  <c r="M586" i="17"/>
  <c r="L586" i="17"/>
  <c r="G602" i="17"/>
  <c r="N602" i="17"/>
  <c r="K602" i="17"/>
  <c r="P602" i="17"/>
  <c r="O602" i="17"/>
  <c r="H602" i="17"/>
  <c r="R602" i="17"/>
  <c r="J602" i="17"/>
  <c r="I602" i="17"/>
  <c r="Q602" i="17"/>
  <c r="V602" i="17"/>
  <c r="W602" i="17" s="1"/>
  <c r="D602" i="17"/>
  <c r="G598" i="17" l="1"/>
  <c r="N598" i="17"/>
  <c r="I598" i="17"/>
  <c r="R598" i="17"/>
  <c r="P598" i="17"/>
  <c r="J598" i="17"/>
  <c r="K598" i="17"/>
  <c r="O598" i="17"/>
  <c r="H598" i="17"/>
  <c r="Q598" i="17"/>
  <c r="D598" i="17"/>
  <c r="V598" i="17"/>
  <c r="W598" i="17" s="1"/>
  <c r="L591" i="17"/>
  <c r="M591" i="17"/>
  <c r="E609" i="17"/>
  <c r="F609" i="17" s="1"/>
  <c r="C618" i="17"/>
  <c r="G592" i="17"/>
  <c r="H592" i="17"/>
  <c r="O592" i="17"/>
  <c r="J592" i="17"/>
  <c r="P592" i="17"/>
  <c r="N592" i="17"/>
  <c r="Q592" i="17"/>
  <c r="K592" i="17"/>
  <c r="R592" i="17"/>
  <c r="I592" i="17"/>
  <c r="V592" i="17"/>
  <c r="W592" i="17" s="1"/>
  <c r="D592" i="17"/>
  <c r="G600" i="17"/>
  <c r="Q600" i="17"/>
  <c r="K600" i="17"/>
  <c r="O600" i="17"/>
  <c r="R600" i="17"/>
  <c r="J600" i="17"/>
  <c r="I600" i="17"/>
  <c r="H600" i="17"/>
  <c r="P600" i="17"/>
  <c r="N600" i="17"/>
  <c r="V600" i="17"/>
  <c r="W600" i="17" s="1"/>
  <c r="D600" i="17"/>
  <c r="L583" i="17"/>
  <c r="M583" i="17"/>
  <c r="E601" i="17"/>
  <c r="F601" i="17" s="1"/>
  <c r="C610" i="17"/>
  <c r="M595" i="17"/>
  <c r="L595" i="17"/>
  <c r="E613" i="17"/>
  <c r="F613" i="17" s="1"/>
  <c r="C622" i="17"/>
  <c r="L594" i="17"/>
  <c r="M594" i="17"/>
  <c r="M602" i="17"/>
  <c r="L602" i="17"/>
  <c r="E612" i="17"/>
  <c r="F612" i="17" s="1"/>
  <c r="C621" i="17"/>
  <c r="G604" i="17"/>
  <c r="O604" i="17"/>
  <c r="P604" i="17"/>
  <c r="N604" i="17"/>
  <c r="I604" i="17"/>
  <c r="Q604" i="17"/>
  <c r="H604" i="17"/>
  <c r="K604" i="17"/>
  <c r="J604" i="17"/>
  <c r="R604" i="17"/>
  <c r="D604" i="17"/>
  <c r="V604" i="17"/>
  <c r="W604" i="17" s="1"/>
  <c r="G603" i="17"/>
  <c r="P603" i="17"/>
  <c r="O603" i="17"/>
  <c r="Q603" i="17"/>
  <c r="K603" i="17"/>
  <c r="N603" i="17"/>
  <c r="I603" i="17"/>
  <c r="H603" i="17"/>
  <c r="R603" i="17"/>
  <c r="J603" i="17"/>
  <c r="D603" i="17"/>
  <c r="V603" i="17"/>
  <c r="W603" i="17" s="1"/>
  <c r="E596" i="17"/>
  <c r="F596" i="17" s="1"/>
  <c r="C605" i="17"/>
  <c r="E620" i="17"/>
  <c r="F620" i="17" s="1"/>
  <c r="C629" i="17"/>
  <c r="L608" i="17"/>
  <c r="M608" i="17"/>
  <c r="E626" i="17"/>
  <c r="F626" i="17" s="1"/>
  <c r="C635" i="17"/>
  <c r="E606" i="17"/>
  <c r="F606" i="17" s="1"/>
  <c r="C615" i="17"/>
  <c r="M589" i="17"/>
  <c r="L589" i="17"/>
  <c r="G587" i="17"/>
  <c r="R587" i="17"/>
  <c r="K587" i="17"/>
  <c r="O587" i="17"/>
  <c r="Q587" i="17"/>
  <c r="H587" i="17"/>
  <c r="P587" i="17"/>
  <c r="J587" i="17"/>
  <c r="N587" i="17"/>
  <c r="I587" i="17"/>
  <c r="V587" i="17"/>
  <c r="W587" i="17" s="1"/>
  <c r="D587" i="17"/>
  <c r="G611" i="17"/>
  <c r="H611" i="17"/>
  <c r="O611" i="17"/>
  <c r="I611" i="17"/>
  <c r="P611" i="17"/>
  <c r="Q611" i="17"/>
  <c r="N611" i="17"/>
  <c r="K611" i="17"/>
  <c r="J611" i="17"/>
  <c r="R611" i="17"/>
  <c r="V611" i="17"/>
  <c r="W611" i="17" s="1"/>
  <c r="D611" i="17"/>
  <c r="M588" i="17"/>
  <c r="L588" i="17"/>
  <c r="G617" i="17"/>
  <c r="N617" i="17"/>
  <c r="R617" i="17"/>
  <c r="J617" i="17"/>
  <c r="O617" i="17"/>
  <c r="P617" i="17"/>
  <c r="I617" i="17"/>
  <c r="H617" i="17"/>
  <c r="Q617" i="17"/>
  <c r="K617" i="17"/>
  <c r="D617" i="17"/>
  <c r="V617" i="17"/>
  <c r="W617" i="17" s="1"/>
  <c r="G597" i="17"/>
  <c r="O597" i="17"/>
  <c r="R597" i="17"/>
  <c r="P597" i="17"/>
  <c r="H597" i="17"/>
  <c r="J597" i="17"/>
  <c r="N597" i="17"/>
  <c r="I597" i="17"/>
  <c r="Q597" i="17"/>
  <c r="K597" i="17"/>
  <c r="V597" i="17"/>
  <c r="W597" i="17" s="1"/>
  <c r="D597" i="17"/>
  <c r="L578" i="17"/>
  <c r="M578" i="17"/>
  <c r="E607" i="17"/>
  <c r="F607" i="17" s="1"/>
  <c r="C616" i="17"/>
  <c r="E629" i="17" l="1"/>
  <c r="F629" i="17" s="1"/>
  <c r="C638" i="17"/>
  <c r="E610" i="17"/>
  <c r="F610" i="17" s="1"/>
  <c r="C619" i="17"/>
  <c r="M617" i="17"/>
  <c r="L617" i="17"/>
  <c r="G620" i="17"/>
  <c r="H620" i="17"/>
  <c r="O620" i="17"/>
  <c r="N620" i="17"/>
  <c r="P620" i="17"/>
  <c r="I620" i="17"/>
  <c r="Q620" i="17"/>
  <c r="J620" i="17"/>
  <c r="K620" i="17"/>
  <c r="R620" i="17"/>
  <c r="D620" i="17"/>
  <c r="V620" i="17"/>
  <c r="W620" i="17" s="1"/>
  <c r="M604" i="17"/>
  <c r="L604" i="17"/>
  <c r="G601" i="17"/>
  <c r="J601" i="17"/>
  <c r="N601" i="17"/>
  <c r="I601" i="17"/>
  <c r="Q601" i="17"/>
  <c r="P601" i="17"/>
  <c r="K601" i="17"/>
  <c r="H601" i="17"/>
  <c r="R601" i="17"/>
  <c r="O601" i="17"/>
  <c r="V601" i="17"/>
  <c r="W601" i="17" s="1"/>
  <c r="D601" i="17"/>
  <c r="G607" i="17"/>
  <c r="H607" i="17"/>
  <c r="Q607" i="17"/>
  <c r="N607" i="17"/>
  <c r="K607" i="17"/>
  <c r="R607" i="17"/>
  <c r="J607" i="17"/>
  <c r="P607" i="17"/>
  <c r="O607" i="17"/>
  <c r="I607" i="17"/>
  <c r="V607" i="17"/>
  <c r="W607" i="17" s="1"/>
  <c r="D607" i="17"/>
  <c r="E615" i="17"/>
  <c r="F615" i="17" s="1"/>
  <c r="C624" i="17"/>
  <c r="E605" i="17"/>
  <c r="F605" i="17" s="1"/>
  <c r="C614" i="17"/>
  <c r="M592" i="17"/>
  <c r="L592" i="17"/>
  <c r="M598" i="17"/>
  <c r="L598" i="17"/>
  <c r="G609" i="17"/>
  <c r="P609" i="17"/>
  <c r="R609" i="17"/>
  <c r="O609" i="17"/>
  <c r="J609" i="17"/>
  <c r="Q609" i="17"/>
  <c r="N609" i="17"/>
  <c r="I609" i="17"/>
  <c r="H609" i="17"/>
  <c r="K609" i="17"/>
  <c r="D609" i="17"/>
  <c r="V609" i="17"/>
  <c r="W609" i="17" s="1"/>
  <c r="L597" i="17"/>
  <c r="M597" i="17"/>
  <c r="G606" i="17"/>
  <c r="H606" i="17"/>
  <c r="P606" i="17"/>
  <c r="N606" i="17"/>
  <c r="J606" i="17"/>
  <c r="I606" i="17"/>
  <c r="O606" i="17"/>
  <c r="R606" i="17"/>
  <c r="Q606" i="17"/>
  <c r="K606" i="17"/>
  <c r="V606" i="17"/>
  <c r="W606" i="17" s="1"/>
  <c r="D606" i="17"/>
  <c r="G596" i="17"/>
  <c r="N596" i="17"/>
  <c r="I596" i="17"/>
  <c r="H596" i="17"/>
  <c r="Q596" i="17"/>
  <c r="K596" i="17"/>
  <c r="R596" i="17"/>
  <c r="J596" i="17"/>
  <c r="P596" i="17"/>
  <c r="O596" i="17"/>
  <c r="V596" i="17"/>
  <c r="W596" i="17" s="1"/>
  <c r="D596" i="17"/>
  <c r="M611" i="17"/>
  <c r="L611" i="17"/>
  <c r="M587" i="17"/>
  <c r="L587" i="17"/>
  <c r="E635" i="17"/>
  <c r="F635" i="17" s="1"/>
  <c r="C644" i="17"/>
  <c r="M603" i="17"/>
  <c r="L603" i="17"/>
  <c r="E622" i="17"/>
  <c r="F622" i="17" s="1"/>
  <c r="C631" i="17"/>
  <c r="G612" i="17"/>
  <c r="H612" i="17"/>
  <c r="N612" i="17"/>
  <c r="J612" i="17"/>
  <c r="O612" i="17"/>
  <c r="P612" i="17"/>
  <c r="I612" i="17"/>
  <c r="Q612" i="17"/>
  <c r="R612" i="17"/>
  <c r="K612" i="17"/>
  <c r="V612" i="17"/>
  <c r="W612" i="17" s="1"/>
  <c r="D612" i="17"/>
  <c r="G626" i="17"/>
  <c r="P626" i="17"/>
  <c r="J626" i="17"/>
  <c r="I626" i="17"/>
  <c r="Q626" i="17"/>
  <c r="K626" i="17"/>
  <c r="R626" i="17"/>
  <c r="N626" i="17"/>
  <c r="H626" i="17"/>
  <c r="O626" i="17"/>
  <c r="D626" i="17"/>
  <c r="V626" i="17"/>
  <c r="W626" i="17" s="1"/>
  <c r="G613" i="17"/>
  <c r="J613" i="17"/>
  <c r="R613" i="17"/>
  <c r="N613" i="17"/>
  <c r="I613" i="17"/>
  <c r="P613" i="17"/>
  <c r="O613" i="17"/>
  <c r="H613" i="17"/>
  <c r="Q613" i="17"/>
  <c r="K613" i="17"/>
  <c r="D613" i="17"/>
  <c r="V613" i="17"/>
  <c r="W613" i="17" s="1"/>
  <c r="L600" i="17"/>
  <c r="M600" i="17"/>
  <c r="E616" i="17"/>
  <c r="F616" i="17" s="1"/>
  <c r="C625" i="17"/>
  <c r="E621" i="17"/>
  <c r="F621" i="17" s="1"/>
  <c r="C630" i="17"/>
  <c r="E618" i="17"/>
  <c r="F618" i="17" s="1"/>
  <c r="C627" i="17"/>
  <c r="G618" i="17" l="1"/>
  <c r="N618" i="17"/>
  <c r="P618" i="17"/>
  <c r="J618" i="17"/>
  <c r="Q618" i="17"/>
  <c r="K618" i="17"/>
  <c r="H618" i="17"/>
  <c r="O618" i="17"/>
  <c r="R618" i="17"/>
  <c r="I618" i="17"/>
  <c r="V618" i="17"/>
  <c r="W618" i="17" s="1"/>
  <c r="D618" i="17"/>
  <c r="E630" i="17"/>
  <c r="F630" i="17" s="1"/>
  <c r="C639" i="17"/>
  <c r="M596" i="17"/>
  <c r="L596" i="17"/>
  <c r="G621" i="17"/>
  <c r="O621" i="17"/>
  <c r="N621" i="17"/>
  <c r="R621" i="17"/>
  <c r="I621" i="17"/>
  <c r="K621" i="17"/>
  <c r="J621" i="17"/>
  <c r="P621" i="17"/>
  <c r="Q621" i="17"/>
  <c r="H621" i="17"/>
  <c r="D621" i="17"/>
  <c r="V621" i="17"/>
  <c r="W621" i="17" s="1"/>
  <c r="M612" i="17"/>
  <c r="L612" i="17"/>
  <c r="E644" i="17"/>
  <c r="F644" i="17" s="1"/>
  <c r="C653" i="17"/>
  <c r="L607" i="17"/>
  <c r="M607" i="17"/>
  <c r="E625" i="17"/>
  <c r="F625" i="17" s="1"/>
  <c r="C634" i="17"/>
  <c r="G635" i="17"/>
  <c r="Q635" i="17"/>
  <c r="H635" i="17"/>
  <c r="N635" i="17"/>
  <c r="R635" i="17"/>
  <c r="P635" i="17"/>
  <c r="J635" i="17"/>
  <c r="O635" i="17"/>
  <c r="I635" i="17"/>
  <c r="K635" i="17"/>
  <c r="D635" i="17"/>
  <c r="V635" i="17"/>
  <c r="W635" i="17" s="1"/>
  <c r="G616" i="17"/>
  <c r="K616" i="17"/>
  <c r="N616" i="17"/>
  <c r="R616" i="17"/>
  <c r="H616" i="17"/>
  <c r="P616" i="17"/>
  <c r="O616" i="17"/>
  <c r="I616" i="17"/>
  <c r="Q616" i="17"/>
  <c r="J616" i="17"/>
  <c r="V616" i="17"/>
  <c r="W616" i="17" s="1"/>
  <c r="D616" i="17"/>
  <c r="L626" i="17"/>
  <c r="M626" i="17"/>
  <c r="M609" i="17"/>
  <c r="L609" i="17"/>
  <c r="E619" i="17"/>
  <c r="F619" i="17" s="1"/>
  <c r="C628" i="17"/>
  <c r="E614" i="17"/>
  <c r="F614" i="17" s="1"/>
  <c r="C623" i="17"/>
  <c r="L620" i="17"/>
  <c r="M620" i="17"/>
  <c r="G610" i="17"/>
  <c r="I610" i="17"/>
  <c r="J610" i="17"/>
  <c r="Q610" i="17"/>
  <c r="R610" i="17"/>
  <c r="K610" i="17"/>
  <c r="N610" i="17"/>
  <c r="O610" i="17"/>
  <c r="P610" i="17"/>
  <c r="H610" i="17"/>
  <c r="D610" i="17"/>
  <c r="V610" i="17"/>
  <c r="W610" i="17" s="1"/>
  <c r="E631" i="17"/>
  <c r="F631" i="17" s="1"/>
  <c r="C640" i="17"/>
  <c r="L606" i="17"/>
  <c r="M606" i="17"/>
  <c r="G605" i="17"/>
  <c r="J605" i="17"/>
  <c r="N605" i="17"/>
  <c r="R605" i="17"/>
  <c r="I605" i="17"/>
  <c r="O605" i="17"/>
  <c r="Q605" i="17"/>
  <c r="H605" i="17"/>
  <c r="K605" i="17"/>
  <c r="P605" i="17"/>
  <c r="V605" i="17"/>
  <c r="W605" i="17" s="1"/>
  <c r="D605" i="17"/>
  <c r="E638" i="17"/>
  <c r="F638" i="17" s="1"/>
  <c r="C647" i="17"/>
  <c r="G615" i="17"/>
  <c r="N615" i="17"/>
  <c r="K615" i="17"/>
  <c r="R615" i="17"/>
  <c r="H615" i="17"/>
  <c r="P615" i="17"/>
  <c r="O615" i="17"/>
  <c r="Q615" i="17"/>
  <c r="J615" i="17"/>
  <c r="I615" i="17"/>
  <c r="D615" i="17"/>
  <c r="V615" i="17"/>
  <c r="W615" i="17" s="1"/>
  <c r="E627" i="17"/>
  <c r="F627" i="17" s="1"/>
  <c r="C636" i="17"/>
  <c r="M613" i="17"/>
  <c r="L613" i="17"/>
  <c r="G622" i="17"/>
  <c r="R622" i="17"/>
  <c r="J622" i="17"/>
  <c r="N622" i="17"/>
  <c r="P622" i="17"/>
  <c r="O622" i="17"/>
  <c r="I622" i="17"/>
  <c r="Q622" i="17"/>
  <c r="K622" i="17"/>
  <c r="H622" i="17"/>
  <c r="V622" i="17"/>
  <c r="W622" i="17" s="1"/>
  <c r="D622" i="17"/>
  <c r="E624" i="17"/>
  <c r="F624" i="17" s="1"/>
  <c r="C633" i="17"/>
  <c r="M601" i="17"/>
  <c r="L601" i="17"/>
  <c r="G629" i="17"/>
  <c r="K629" i="17"/>
  <c r="N629" i="17"/>
  <c r="H629" i="17"/>
  <c r="Q629" i="17"/>
  <c r="J629" i="17"/>
  <c r="I629" i="17"/>
  <c r="P629" i="17"/>
  <c r="R629" i="17"/>
  <c r="O629" i="17"/>
  <c r="D629" i="17"/>
  <c r="V629" i="17"/>
  <c r="W629" i="17" s="1"/>
  <c r="M622" i="17" l="1"/>
  <c r="L622" i="17"/>
  <c r="M615" i="17"/>
  <c r="L615" i="17"/>
  <c r="M605" i="17"/>
  <c r="L605" i="17"/>
  <c r="M610" i="17"/>
  <c r="L610" i="17"/>
  <c r="G614" i="17"/>
  <c r="P614" i="17"/>
  <c r="J614" i="17"/>
  <c r="I614" i="17"/>
  <c r="O614" i="17"/>
  <c r="R614" i="17"/>
  <c r="Q614" i="17"/>
  <c r="H614" i="17"/>
  <c r="K614" i="17"/>
  <c r="N614" i="17"/>
  <c r="D614" i="17"/>
  <c r="V614" i="17"/>
  <c r="W614" i="17" s="1"/>
  <c r="L616" i="17"/>
  <c r="M616" i="17"/>
  <c r="E639" i="17"/>
  <c r="F639" i="17" s="1"/>
  <c r="C648" i="17"/>
  <c r="E628" i="17"/>
  <c r="F628" i="17" s="1"/>
  <c r="C637" i="17"/>
  <c r="E634" i="17"/>
  <c r="F634" i="17" s="1"/>
  <c r="C643" i="17"/>
  <c r="M621" i="17"/>
  <c r="L621" i="17"/>
  <c r="G630" i="17"/>
  <c r="H630" i="17"/>
  <c r="R630" i="17"/>
  <c r="I630" i="17"/>
  <c r="Q630" i="17"/>
  <c r="J630" i="17"/>
  <c r="N630" i="17"/>
  <c r="P630" i="17"/>
  <c r="K630" i="17"/>
  <c r="O630" i="17"/>
  <c r="D630" i="17"/>
  <c r="V630" i="17"/>
  <c r="W630" i="17" s="1"/>
  <c r="G631" i="17"/>
  <c r="K631" i="17"/>
  <c r="H631" i="17"/>
  <c r="I631" i="17"/>
  <c r="Q631" i="17"/>
  <c r="P631" i="17"/>
  <c r="R631" i="17"/>
  <c r="N631" i="17"/>
  <c r="O631" i="17"/>
  <c r="J631" i="17"/>
  <c r="V631" i="17"/>
  <c r="W631" i="17" s="1"/>
  <c r="D631" i="17"/>
  <c r="G619" i="17"/>
  <c r="H619" i="17"/>
  <c r="N619" i="17"/>
  <c r="I619" i="17"/>
  <c r="Q619" i="17"/>
  <c r="R619" i="17"/>
  <c r="K619" i="17"/>
  <c r="P619" i="17"/>
  <c r="O619" i="17"/>
  <c r="J619" i="17"/>
  <c r="D619" i="17"/>
  <c r="V619" i="17"/>
  <c r="W619" i="17" s="1"/>
  <c r="G625" i="17"/>
  <c r="N625" i="17"/>
  <c r="H625" i="17"/>
  <c r="P625" i="17"/>
  <c r="R625" i="17"/>
  <c r="J625" i="17"/>
  <c r="I625" i="17"/>
  <c r="Q625" i="17"/>
  <c r="O625" i="17"/>
  <c r="K625" i="17"/>
  <c r="D625" i="17"/>
  <c r="V625" i="17"/>
  <c r="W625" i="17" s="1"/>
  <c r="M618" i="17"/>
  <c r="L618" i="17"/>
  <c r="E623" i="17"/>
  <c r="F623" i="17" s="1"/>
  <c r="C632" i="17"/>
  <c r="L635" i="17"/>
  <c r="M635" i="17"/>
  <c r="G627" i="17"/>
  <c r="Q627" i="17"/>
  <c r="H627" i="17"/>
  <c r="R627" i="17"/>
  <c r="P627" i="17"/>
  <c r="I627" i="17"/>
  <c r="N627" i="17"/>
  <c r="J627" i="17"/>
  <c r="O627" i="17"/>
  <c r="K627" i="17"/>
  <c r="V627" i="17"/>
  <c r="W627" i="17" s="1"/>
  <c r="D627" i="17"/>
  <c r="E633" i="17"/>
  <c r="F633" i="17" s="1"/>
  <c r="C642" i="17"/>
  <c r="E647" i="17"/>
  <c r="F647" i="17" s="1"/>
  <c r="C656" i="17"/>
  <c r="E653" i="17"/>
  <c r="F653" i="17" s="1"/>
  <c r="C662" i="17"/>
  <c r="L629" i="17"/>
  <c r="M629" i="17"/>
  <c r="G624" i="17"/>
  <c r="J624" i="17"/>
  <c r="R624" i="17"/>
  <c r="N624" i="17"/>
  <c r="I624" i="17"/>
  <c r="P624" i="17"/>
  <c r="Q624" i="17"/>
  <c r="K624" i="17"/>
  <c r="H624" i="17"/>
  <c r="O624" i="17"/>
  <c r="D624" i="17"/>
  <c r="V624" i="17"/>
  <c r="W624" i="17" s="1"/>
  <c r="E636" i="17"/>
  <c r="F636" i="17" s="1"/>
  <c r="C645" i="17"/>
  <c r="G638" i="17"/>
  <c r="Q638" i="17"/>
  <c r="I638" i="17"/>
  <c r="H638" i="17"/>
  <c r="K638" i="17"/>
  <c r="O638" i="17"/>
  <c r="N638" i="17"/>
  <c r="J638" i="17"/>
  <c r="R638" i="17"/>
  <c r="P638" i="17"/>
  <c r="D638" i="17"/>
  <c r="V638" i="17"/>
  <c r="W638" i="17" s="1"/>
  <c r="E640" i="17"/>
  <c r="F640" i="17" s="1"/>
  <c r="C649" i="17"/>
  <c r="G644" i="17"/>
  <c r="R644" i="17"/>
  <c r="K644" i="17"/>
  <c r="H644" i="17"/>
  <c r="I644" i="17"/>
  <c r="Q644" i="17"/>
  <c r="O644" i="17"/>
  <c r="P644" i="17"/>
  <c r="N644" i="17"/>
  <c r="J644" i="17"/>
  <c r="V644" i="17"/>
  <c r="W644" i="17" s="1"/>
  <c r="D644" i="17"/>
  <c r="G633" i="17" l="1"/>
  <c r="N633" i="17"/>
  <c r="I633" i="17"/>
  <c r="K633" i="17"/>
  <c r="R633" i="17"/>
  <c r="P633" i="17"/>
  <c r="J633" i="17"/>
  <c r="H633" i="17"/>
  <c r="Q633" i="17"/>
  <c r="O633" i="17"/>
  <c r="V633" i="17"/>
  <c r="W633" i="17" s="1"/>
  <c r="D633" i="17"/>
  <c r="E632" i="17"/>
  <c r="F632" i="17" s="1"/>
  <c r="C641" i="17"/>
  <c r="M644" i="17"/>
  <c r="L644" i="17"/>
  <c r="G623" i="17"/>
  <c r="O623" i="17"/>
  <c r="I623" i="17"/>
  <c r="Q623" i="17"/>
  <c r="J623" i="17"/>
  <c r="P623" i="17"/>
  <c r="K623" i="17"/>
  <c r="N623" i="17"/>
  <c r="R623" i="17"/>
  <c r="H623" i="17"/>
  <c r="D623" i="17"/>
  <c r="V623" i="17"/>
  <c r="W623" i="17" s="1"/>
  <c r="L619" i="17"/>
  <c r="M619" i="17"/>
  <c r="E645" i="17"/>
  <c r="F645" i="17" s="1"/>
  <c r="C654" i="17"/>
  <c r="L627" i="17"/>
  <c r="M627" i="17"/>
  <c r="E643" i="17"/>
  <c r="F643" i="17" s="1"/>
  <c r="C652" i="17"/>
  <c r="M614" i="17"/>
  <c r="L614" i="17"/>
  <c r="E642" i="17"/>
  <c r="F642" i="17" s="1"/>
  <c r="C651" i="17"/>
  <c r="E649" i="17"/>
  <c r="F649" i="17" s="1"/>
  <c r="C658" i="17"/>
  <c r="G636" i="17"/>
  <c r="P636" i="17"/>
  <c r="R636" i="17"/>
  <c r="K636" i="17"/>
  <c r="J636" i="17"/>
  <c r="N636" i="17"/>
  <c r="Q636" i="17"/>
  <c r="H636" i="17"/>
  <c r="I636" i="17"/>
  <c r="O636" i="17"/>
  <c r="V636" i="17"/>
  <c r="W636" i="17" s="1"/>
  <c r="D636" i="17"/>
  <c r="E662" i="17"/>
  <c r="F662" i="17" s="1"/>
  <c r="C671" i="17"/>
  <c r="L630" i="17"/>
  <c r="M630" i="17"/>
  <c r="G634" i="17"/>
  <c r="R634" i="17"/>
  <c r="Q634" i="17"/>
  <c r="P634" i="17"/>
  <c r="O634" i="17"/>
  <c r="I634" i="17"/>
  <c r="J634" i="17"/>
  <c r="N634" i="17"/>
  <c r="K634" i="17"/>
  <c r="H634" i="17"/>
  <c r="D634" i="17"/>
  <c r="V634" i="17"/>
  <c r="W634" i="17" s="1"/>
  <c r="L631" i="17"/>
  <c r="M631" i="17"/>
  <c r="G640" i="17"/>
  <c r="Q640" i="17"/>
  <c r="O640" i="17"/>
  <c r="P640" i="17"/>
  <c r="N640" i="17"/>
  <c r="K640" i="17"/>
  <c r="J640" i="17"/>
  <c r="I640" i="17"/>
  <c r="H640" i="17"/>
  <c r="R640" i="17"/>
  <c r="V640" i="17"/>
  <c r="W640" i="17" s="1"/>
  <c r="D640" i="17"/>
  <c r="L624" i="17"/>
  <c r="M624" i="17"/>
  <c r="G653" i="17"/>
  <c r="P653" i="17"/>
  <c r="K653" i="17"/>
  <c r="Q653" i="17"/>
  <c r="H653" i="17"/>
  <c r="J653" i="17"/>
  <c r="I653" i="17"/>
  <c r="O653" i="17"/>
  <c r="R653" i="17"/>
  <c r="N653" i="17"/>
  <c r="D653" i="17"/>
  <c r="V653" i="17"/>
  <c r="W653" i="17" s="1"/>
  <c r="M625" i="17"/>
  <c r="L625" i="17"/>
  <c r="E637" i="17"/>
  <c r="F637" i="17" s="1"/>
  <c r="C646" i="17"/>
  <c r="G639" i="17"/>
  <c r="K639" i="17"/>
  <c r="H639" i="17"/>
  <c r="Q639" i="17"/>
  <c r="N639" i="17"/>
  <c r="J639" i="17"/>
  <c r="O639" i="17"/>
  <c r="P639" i="17"/>
  <c r="R639" i="17"/>
  <c r="I639" i="17"/>
  <c r="V639" i="17"/>
  <c r="W639" i="17" s="1"/>
  <c r="D639" i="17"/>
  <c r="L638" i="17"/>
  <c r="M638" i="17"/>
  <c r="E656" i="17"/>
  <c r="F656" i="17" s="1"/>
  <c r="C665" i="17"/>
  <c r="G628" i="17"/>
  <c r="N628" i="17"/>
  <c r="I628" i="17"/>
  <c r="Q628" i="17"/>
  <c r="O628" i="17"/>
  <c r="P628" i="17"/>
  <c r="R628" i="17"/>
  <c r="K628" i="17"/>
  <c r="J628" i="17"/>
  <c r="H628" i="17"/>
  <c r="V628" i="17"/>
  <c r="W628" i="17" s="1"/>
  <c r="D628" i="17"/>
  <c r="G647" i="17"/>
  <c r="I647" i="17"/>
  <c r="O647" i="17"/>
  <c r="K647" i="17"/>
  <c r="H647" i="17"/>
  <c r="P647" i="17"/>
  <c r="J647" i="17"/>
  <c r="Q647" i="17"/>
  <c r="R647" i="17"/>
  <c r="N647" i="17"/>
  <c r="V647" i="17"/>
  <c r="W647" i="17" s="1"/>
  <c r="D647" i="17"/>
  <c r="E648" i="17"/>
  <c r="F648" i="17" s="1"/>
  <c r="C657" i="17"/>
  <c r="E641" i="17" l="1"/>
  <c r="F641" i="17" s="1"/>
  <c r="C650" i="17"/>
  <c r="L640" i="17"/>
  <c r="M640" i="17"/>
  <c r="M647" i="17"/>
  <c r="L647" i="17"/>
  <c r="E652" i="17"/>
  <c r="F652" i="17" s="1"/>
  <c r="C661" i="17"/>
  <c r="M623" i="17"/>
  <c r="L623" i="17"/>
  <c r="G632" i="17"/>
  <c r="O632" i="17"/>
  <c r="P632" i="17"/>
  <c r="R632" i="17"/>
  <c r="H632" i="17"/>
  <c r="J632" i="17"/>
  <c r="K632" i="17"/>
  <c r="N632" i="17"/>
  <c r="I632" i="17"/>
  <c r="Q632" i="17"/>
  <c r="D632" i="17"/>
  <c r="V632" i="17"/>
  <c r="W632" i="17" s="1"/>
  <c r="G648" i="17"/>
  <c r="Q648" i="17"/>
  <c r="H648" i="17"/>
  <c r="O648" i="17"/>
  <c r="I648" i="17"/>
  <c r="J648" i="17"/>
  <c r="R648" i="17"/>
  <c r="K648" i="17"/>
  <c r="N648" i="17"/>
  <c r="P648" i="17"/>
  <c r="V648" i="17"/>
  <c r="W648" i="17" s="1"/>
  <c r="D648" i="17"/>
  <c r="E665" i="17"/>
  <c r="F665" i="17" s="1"/>
  <c r="C674" i="17"/>
  <c r="G643" i="17"/>
  <c r="I643" i="17"/>
  <c r="Q643" i="17"/>
  <c r="J643" i="17"/>
  <c r="O643" i="17"/>
  <c r="P643" i="17"/>
  <c r="N643" i="17"/>
  <c r="H643" i="17"/>
  <c r="R643" i="17"/>
  <c r="K643" i="17"/>
  <c r="D643" i="17"/>
  <c r="V643" i="17"/>
  <c r="W643" i="17" s="1"/>
  <c r="M653" i="17"/>
  <c r="L653" i="17"/>
  <c r="G656" i="17"/>
  <c r="I656" i="17"/>
  <c r="R656" i="17"/>
  <c r="Q656" i="17"/>
  <c r="N656" i="17"/>
  <c r="K656" i="17"/>
  <c r="P656" i="17"/>
  <c r="O656" i="17"/>
  <c r="J656" i="17"/>
  <c r="H656" i="17"/>
  <c r="D656" i="17"/>
  <c r="V656" i="17"/>
  <c r="W656" i="17" s="1"/>
  <c r="E646" i="17"/>
  <c r="F646" i="17" s="1"/>
  <c r="C655" i="17"/>
  <c r="E658" i="17"/>
  <c r="F658" i="17" s="1"/>
  <c r="C667" i="17"/>
  <c r="M633" i="17"/>
  <c r="L633" i="17"/>
  <c r="G637" i="17"/>
  <c r="H637" i="17"/>
  <c r="I637" i="17"/>
  <c r="O637" i="17"/>
  <c r="R637" i="17"/>
  <c r="N637" i="17"/>
  <c r="J637" i="17"/>
  <c r="K637" i="17"/>
  <c r="Q637" i="17"/>
  <c r="P637" i="17"/>
  <c r="D637" i="17"/>
  <c r="V637" i="17"/>
  <c r="W637" i="17" s="1"/>
  <c r="E671" i="17"/>
  <c r="F671" i="17" s="1"/>
  <c r="C680" i="17"/>
  <c r="G649" i="17"/>
  <c r="H649" i="17"/>
  <c r="R649" i="17"/>
  <c r="I649" i="17"/>
  <c r="P649" i="17"/>
  <c r="J649" i="17"/>
  <c r="N649" i="17"/>
  <c r="K649" i="17"/>
  <c r="O649" i="17"/>
  <c r="Q649" i="17"/>
  <c r="D649" i="17"/>
  <c r="V649" i="17"/>
  <c r="W649" i="17" s="1"/>
  <c r="L639" i="17"/>
  <c r="M639" i="17"/>
  <c r="M634" i="17"/>
  <c r="L634" i="17"/>
  <c r="G662" i="17"/>
  <c r="H662" i="17"/>
  <c r="K662" i="17"/>
  <c r="R662" i="17"/>
  <c r="N662" i="17"/>
  <c r="Q662" i="17"/>
  <c r="I662" i="17"/>
  <c r="O662" i="17"/>
  <c r="P662" i="17"/>
  <c r="J662" i="17"/>
  <c r="V662" i="17"/>
  <c r="W662" i="17" s="1"/>
  <c r="D662" i="17"/>
  <c r="E651" i="17"/>
  <c r="F651" i="17" s="1"/>
  <c r="C660" i="17"/>
  <c r="E654" i="17"/>
  <c r="F654" i="17" s="1"/>
  <c r="C663" i="17"/>
  <c r="M636" i="17"/>
  <c r="L636" i="17"/>
  <c r="E657" i="17"/>
  <c r="F657" i="17" s="1"/>
  <c r="C666" i="17"/>
  <c r="M628" i="17"/>
  <c r="L628" i="17"/>
  <c r="G642" i="17"/>
  <c r="R642" i="17"/>
  <c r="P642" i="17"/>
  <c r="H642" i="17"/>
  <c r="I642" i="17"/>
  <c r="K642" i="17"/>
  <c r="O642" i="17"/>
  <c r="Q642" i="17"/>
  <c r="N642" i="17"/>
  <c r="J642" i="17"/>
  <c r="D642" i="17"/>
  <c r="V642" i="17"/>
  <c r="W642" i="17" s="1"/>
  <c r="G645" i="17"/>
  <c r="K645" i="17"/>
  <c r="J645" i="17"/>
  <c r="H645" i="17"/>
  <c r="N645" i="17"/>
  <c r="I645" i="17"/>
  <c r="O645" i="17"/>
  <c r="R645" i="17"/>
  <c r="Q645" i="17"/>
  <c r="P645" i="17"/>
  <c r="D645" i="17"/>
  <c r="V645" i="17"/>
  <c r="W645" i="17" s="1"/>
  <c r="E661" i="17" l="1"/>
  <c r="F661" i="17" s="1"/>
  <c r="C670" i="17"/>
  <c r="E660" i="17"/>
  <c r="F660" i="17" s="1"/>
  <c r="C669" i="17"/>
  <c r="E680" i="17"/>
  <c r="F680" i="17" s="1"/>
  <c r="C689" i="17"/>
  <c r="M632" i="17"/>
  <c r="L632" i="17"/>
  <c r="G652" i="17"/>
  <c r="P652" i="17"/>
  <c r="J652" i="17"/>
  <c r="I652" i="17"/>
  <c r="K652" i="17"/>
  <c r="H652" i="17"/>
  <c r="R652" i="17"/>
  <c r="N652" i="17"/>
  <c r="O652" i="17"/>
  <c r="Q652" i="17"/>
  <c r="V652" i="17"/>
  <c r="W652" i="17" s="1"/>
  <c r="D652" i="17"/>
  <c r="G654" i="17"/>
  <c r="K654" i="17"/>
  <c r="N654" i="17"/>
  <c r="O654" i="17"/>
  <c r="R654" i="17"/>
  <c r="Q654" i="17"/>
  <c r="J654" i="17"/>
  <c r="P654" i="17"/>
  <c r="H654" i="17"/>
  <c r="I654" i="17"/>
  <c r="D654" i="17"/>
  <c r="V654" i="17"/>
  <c r="W654" i="17" s="1"/>
  <c r="G651" i="17"/>
  <c r="O651" i="17"/>
  <c r="P651" i="17"/>
  <c r="R651" i="17"/>
  <c r="Q651" i="17"/>
  <c r="I651" i="17"/>
  <c r="H651" i="17"/>
  <c r="J651" i="17"/>
  <c r="K651" i="17"/>
  <c r="N651" i="17"/>
  <c r="V651" i="17"/>
  <c r="W651" i="17" s="1"/>
  <c r="D651" i="17"/>
  <c r="G671" i="17"/>
  <c r="R671" i="17"/>
  <c r="K671" i="17"/>
  <c r="O671" i="17"/>
  <c r="N671" i="17"/>
  <c r="P671" i="17"/>
  <c r="Q671" i="17"/>
  <c r="J671" i="17"/>
  <c r="I671" i="17"/>
  <c r="H671" i="17"/>
  <c r="D671" i="17"/>
  <c r="V671" i="17"/>
  <c r="W671" i="17" s="1"/>
  <c r="E667" i="17"/>
  <c r="F667" i="17" s="1"/>
  <c r="C676" i="17"/>
  <c r="E674" i="17"/>
  <c r="F674" i="17" s="1"/>
  <c r="C683" i="17"/>
  <c r="E666" i="17"/>
  <c r="F666" i="17" s="1"/>
  <c r="C675" i="17"/>
  <c r="M637" i="17"/>
  <c r="L637" i="17"/>
  <c r="G658" i="17"/>
  <c r="R658" i="17"/>
  <c r="N658" i="17"/>
  <c r="P658" i="17"/>
  <c r="J658" i="17"/>
  <c r="H658" i="17"/>
  <c r="I658" i="17"/>
  <c r="K658" i="17"/>
  <c r="Q658" i="17"/>
  <c r="O658" i="17"/>
  <c r="D658" i="17"/>
  <c r="V658" i="17"/>
  <c r="W658" i="17" s="1"/>
  <c r="G665" i="17"/>
  <c r="Q665" i="17"/>
  <c r="H665" i="17"/>
  <c r="J665" i="17"/>
  <c r="I665" i="17"/>
  <c r="N665" i="17"/>
  <c r="K665" i="17"/>
  <c r="O665" i="17"/>
  <c r="R665" i="17"/>
  <c r="P665" i="17"/>
  <c r="D665" i="17"/>
  <c r="V665" i="17"/>
  <c r="W665" i="17" s="1"/>
  <c r="L642" i="17"/>
  <c r="M642" i="17"/>
  <c r="G657" i="17"/>
  <c r="J657" i="17"/>
  <c r="I657" i="17"/>
  <c r="N657" i="17"/>
  <c r="K657" i="17"/>
  <c r="R657" i="17"/>
  <c r="O657" i="17"/>
  <c r="Q657" i="17"/>
  <c r="P657" i="17"/>
  <c r="H657" i="17"/>
  <c r="D657" i="17"/>
  <c r="V657" i="17"/>
  <c r="W657" i="17" s="1"/>
  <c r="M662" i="17"/>
  <c r="L662" i="17"/>
  <c r="M649" i="17"/>
  <c r="L649" i="17"/>
  <c r="E655" i="17"/>
  <c r="F655" i="17" s="1"/>
  <c r="C664" i="17"/>
  <c r="G646" i="17"/>
  <c r="K646" i="17"/>
  <c r="P646" i="17"/>
  <c r="N646" i="17"/>
  <c r="O646" i="17"/>
  <c r="R646" i="17"/>
  <c r="Q646" i="17"/>
  <c r="J646" i="17"/>
  <c r="H646" i="17"/>
  <c r="I646" i="17"/>
  <c r="D646" i="17"/>
  <c r="V646" i="17"/>
  <c r="W646" i="17" s="1"/>
  <c r="M643" i="17"/>
  <c r="L643" i="17"/>
  <c r="L648" i="17"/>
  <c r="M648" i="17"/>
  <c r="M656" i="17"/>
  <c r="L656" i="17"/>
  <c r="E650" i="17"/>
  <c r="F650" i="17" s="1"/>
  <c r="C659" i="17"/>
  <c r="M645" i="17"/>
  <c r="L645" i="17"/>
  <c r="E663" i="17"/>
  <c r="F663" i="17" s="1"/>
  <c r="C672" i="17"/>
  <c r="G641" i="17"/>
  <c r="O641" i="17"/>
  <c r="P641" i="17"/>
  <c r="K641" i="17"/>
  <c r="Q641" i="17"/>
  <c r="R641" i="17"/>
  <c r="H641" i="17"/>
  <c r="J641" i="17"/>
  <c r="I641" i="17"/>
  <c r="N641" i="17"/>
  <c r="V641" i="17"/>
  <c r="W641" i="17" s="1"/>
  <c r="D641" i="17"/>
  <c r="L641" i="17" l="1"/>
  <c r="M641" i="17"/>
  <c r="E683" i="17"/>
  <c r="F683" i="17" s="1"/>
  <c r="C692" i="17"/>
  <c r="L665" i="17"/>
  <c r="M665" i="17"/>
  <c r="E676" i="17"/>
  <c r="F676" i="17" s="1"/>
  <c r="C685" i="17"/>
  <c r="M651" i="17"/>
  <c r="L651" i="17"/>
  <c r="E689" i="17"/>
  <c r="F689" i="17" s="1"/>
  <c r="C698" i="17"/>
  <c r="G674" i="17"/>
  <c r="I674" i="17"/>
  <c r="K674" i="17"/>
  <c r="N674" i="17"/>
  <c r="O674" i="17"/>
  <c r="J674" i="17"/>
  <c r="Q674" i="17"/>
  <c r="H674" i="17"/>
  <c r="R674" i="17"/>
  <c r="P674" i="17"/>
  <c r="V674" i="17"/>
  <c r="W674" i="17" s="1"/>
  <c r="D674" i="17"/>
  <c r="M657" i="17"/>
  <c r="L657" i="17"/>
  <c r="G667" i="17"/>
  <c r="J667" i="17"/>
  <c r="R667" i="17"/>
  <c r="O667" i="17"/>
  <c r="I667" i="17"/>
  <c r="P667" i="17"/>
  <c r="Q667" i="17"/>
  <c r="H667" i="17"/>
  <c r="N667" i="17"/>
  <c r="K667" i="17"/>
  <c r="V667" i="17"/>
  <c r="W667" i="17" s="1"/>
  <c r="D667" i="17"/>
  <c r="G680" i="17"/>
  <c r="K680" i="17"/>
  <c r="N680" i="17"/>
  <c r="Q680" i="17"/>
  <c r="R680" i="17"/>
  <c r="O680" i="17"/>
  <c r="J680" i="17"/>
  <c r="P680" i="17"/>
  <c r="H680" i="17"/>
  <c r="I680" i="17"/>
  <c r="V680" i="17"/>
  <c r="W680" i="17" s="1"/>
  <c r="D680" i="17"/>
  <c r="E659" i="17"/>
  <c r="F659" i="17" s="1"/>
  <c r="C668" i="17"/>
  <c r="E672" i="17"/>
  <c r="F672" i="17" s="1"/>
  <c r="C681" i="17"/>
  <c r="M671" i="17"/>
  <c r="L671" i="17"/>
  <c r="M652" i="17"/>
  <c r="L652" i="17"/>
  <c r="E669" i="17"/>
  <c r="F669" i="17" s="1"/>
  <c r="C678" i="17"/>
  <c r="G650" i="17"/>
  <c r="K650" i="17"/>
  <c r="I650" i="17"/>
  <c r="N650" i="17"/>
  <c r="Q650" i="17"/>
  <c r="P650" i="17"/>
  <c r="O650" i="17"/>
  <c r="J650" i="17"/>
  <c r="R650" i="17"/>
  <c r="H650" i="17"/>
  <c r="V650" i="17"/>
  <c r="W650" i="17" s="1"/>
  <c r="D650" i="17"/>
  <c r="G663" i="17"/>
  <c r="P663" i="17"/>
  <c r="R663" i="17"/>
  <c r="Q663" i="17"/>
  <c r="J663" i="17"/>
  <c r="H663" i="17"/>
  <c r="I663" i="17"/>
  <c r="N663" i="17"/>
  <c r="K663" i="17"/>
  <c r="O663" i="17"/>
  <c r="V663" i="17"/>
  <c r="W663" i="17" s="1"/>
  <c r="D663" i="17"/>
  <c r="G660" i="17"/>
  <c r="O660" i="17"/>
  <c r="P660" i="17"/>
  <c r="J660" i="17"/>
  <c r="H660" i="17"/>
  <c r="K660" i="17"/>
  <c r="R660" i="17"/>
  <c r="I660" i="17"/>
  <c r="Q660" i="17"/>
  <c r="N660" i="17"/>
  <c r="V660" i="17"/>
  <c r="W660" i="17" s="1"/>
  <c r="D660" i="17"/>
  <c r="M646" i="17"/>
  <c r="L646" i="17"/>
  <c r="E664" i="17"/>
  <c r="F664" i="17" s="1"/>
  <c r="C673" i="17"/>
  <c r="G655" i="17"/>
  <c r="K655" i="17"/>
  <c r="O655" i="17"/>
  <c r="R655" i="17"/>
  <c r="P655" i="17"/>
  <c r="H655" i="17"/>
  <c r="Q655" i="17"/>
  <c r="J655" i="17"/>
  <c r="I655" i="17"/>
  <c r="N655" i="17"/>
  <c r="D655" i="17"/>
  <c r="V655" i="17"/>
  <c r="W655" i="17" s="1"/>
  <c r="E675" i="17"/>
  <c r="F675" i="17" s="1"/>
  <c r="C684" i="17"/>
  <c r="L654" i="17"/>
  <c r="M654" i="17"/>
  <c r="E670" i="17"/>
  <c r="F670" i="17" s="1"/>
  <c r="C679" i="17"/>
  <c r="M658" i="17"/>
  <c r="L658" i="17"/>
  <c r="G666" i="17"/>
  <c r="I666" i="17"/>
  <c r="K666" i="17"/>
  <c r="N666" i="17"/>
  <c r="Q666" i="17"/>
  <c r="O666" i="17"/>
  <c r="R666" i="17"/>
  <c r="P666" i="17"/>
  <c r="J666" i="17"/>
  <c r="H666" i="17"/>
  <c r="V666" i="17"/>
  <c r="W666" i="17" s="1"/>
  <c r="D666" i="17"/>
  <c r="G661" i="17"/>
  <c r="N661" i="17"/>
  <c r="K661" i="17"/>
  <c r="O661" i="17"/>
  <c r="R661" i="17"/>
  <c r="P661" i="17"/>
  <c r="Q661" i="17"/>
  <c r="H661" i="17"/>
  <c r="J661" i="17"/>
  <c r="I661" i="17"/>
  <c r="D661" i="17"/>
  <c r="V661" i="17"/>
  <c r="W661" i="17" s="1"/>
  <c r="L663" i="17" l="1"/>
  <c r="M663" i="17"/>
  <c r="L655" i="17"/>
  <c r="M655" i="17"/>
  <c r="E678" i="17"/>
  <c r="F678" i="17" s="1"/>
  <c r="C687" i="17"/>
  <c r="E668" i="17"/>
  <c r="F668" i="17" s="1"/>
  <c r="C677" i="17"/>
  <c r="M667" i="17"/>
  <c r="L667" i="17"/>
  <c r="G676" i="17"/>
  <c r="N676" i="17"/>
  <c r="O676" i="17"/>
  <c r="P676" i="17"/>
  <c r="R676" i="17"/>
  <c r="Q676" i="17"/>
  <c r="J676" i="17"/>
  <c r="H676" i="17"/>
  <c r="I676" i="17"/>
  <c r="K676" i="17"/>
  <c r="D676" i="17"/>
  <c r="V676" i="17"/>
  <c r="W676" i="17" s="1"/>
  <c r="E685" i="17"/>
  <c r="F685" i="17" s="1"/>
  <c r="C694" i="17"/>
  <c r="G669" i="17"/>
  <c r="O669" i="17"/>
  <c r="R669" i="17"/>
  <c r="P669" i="17"/>
  <c r="Q669" i="17"/>
  <c r="H669" i="17"/>
  <c r="J669" i="17"/>
  <c r="I669" i="17"/>
  <c r="N669" i="17"/>
  <c r="K669" i="17"/>
  <c r="D669" i="17"/>
  <c r="V669" i="17"/>
  <c r="W669" i="17" s="1"/>
  <c r="G659" i="17"/>
  <c r="K659" i="17"/>
  <c r="R659" i="17"/>
  <c r="O659" i="17"/>
  <c r="Q659" i="17"/>
  <c r="P659" i="17"/>
  <c r="H659" i="17"/>
  <c r="J659" i="17"/>
  <c r="I659" i="17"/>
  <c r="N659" i="17"/>
  <c r="D659" i="17"/>
  <c r="V659" i="17"/>
  <c r="W659" i="17" s="1"/>
  <c r="L674" i="17"/>
  <c r="M674" i="17"/>
  <c r="E679" i="17"/>
  <c r="F679" i="17" s="1"/>
  <c r="C688" i="17"/>
  <c r="M660" i="17"/>
  <c r="L660" i="17"/>
  <c r="G672" i="17"/>
  <c r="Q672" i="17"/>
  <c r="H672" i="17"/>
  <c r="I672" i="17"/>
  <c r="R672" i="17"/>
  <c r="O672" i="17"/>
  <c r="K672" i="17"/>
  <c r="P672" i="17"/>
  <c r="J672" i="17"/>
  <c r="N672" i="17"/>
  <c r="D672" i="17"/>
  <c r="V672" i="17"/>
  <c r="W672" i="17" s="1"/>
  <c r="G670" i="17"/>
  <c r="P670" i="17"/>
  <c r="H670" i="17"/>
  <c r="R670" i="17"/>
  <c r="J670" i="17"/>
  <c r="K670" i="17"/>
  <c r="I670" i="17"/>
  <c r="N670" i="17"/>
  <c r="Q670" i="17"/>
  <c r="O670" i="17"/>
  <c r="D670" i="17"/>
  <c r="V670" i="17"/>
  <c r="W670" i="17" s="1"/>
  <c r="M680" i="17"/>
  <c r="L680" i="17"/>
  <c r="E698" i="17"/>
  <c r="F698" i="17" s="1"/>
  <c r="C707" i="17"/>
  <c r="E692" i="17"/>
  <c r="F692" i="17" s="1"/>
  <c r="C701" i="17"/>
  <c r="G675" i="17"/>
  <c r="J675" i="17"/>
  <c r="H675" i="17"/>
  <c r="I675" i="17"/>
  <c r="N675" i="17"/>
  <c r="K675" i="17"/>
  <c r="O675" i="17"/>
  <c r="P675" i="17"/>
  <c r="R675" i="17"/>
  <c r="Q675" i="17"/>
  <c r="D675" i="17"/>
  <c r="V675" i="17"/>
  <c r="W675" i="17" s="1"/>
  <c r="M650" i="17"/>
  <c r="L650" i="17"/>
  <c r="G689" i="17"/>
  <c r="K689" i="17"/>
  <c r="R689" i="17"/>
  <c r="O689" i="17"/>
  <c r="Q689" i="17"/>
  <c r="P689" i="17"/>
  <c r="H689" i="17"/>
  <c r="J689" i="17"/>
  <c r="I689" i="17"/>
  <c r="N689" i="17"/>
  <c r="D689" i="17"/>
  <c r="V689" i="17"/>
  <c r="W689" i="17" s="1"/>
  <c r="G683" i="17"/>
  <c r="Q683" i="17"/>
  <c r="H683" i="17"/>
  <c r="J683" i="17"/>
  <c r="I683" i="17"/>
  <c r="N683" i="17"/>
  <c r="K683" i="17"/>
  <c r="O683" i="17"/>
  <c r="R683" i="17"/>
  <c r="P683" i="17"/>
  <c r="D683" i="17"/>
  <c r="V683" i="17"/>
  <c r="W683" i="17" s="1"/>
  <c r="M666" i="17"/>
  <c r="L666" i="17"/>
  <c r="E673" i="17"/>
  <c r="F673" i="17" s="1"/>
  <c r="C682" i="17"/>
  <c r="M661" i="17"/>
  <c r="L661" i="17"/>
  <c r="E684" i="17"/>
  <c r="F684" i="17" s="1"/>
  <c r="C693" i="17"/>
  <c r="G664" i="17"/>
  <c r="K664" i="17"/>
  <c r="R664" i="17"/>
  <c r="O664" i="17"/>
  <c r="Q664" i="17"/>
  <c r="P664" i="17"/>
  <c r="H664" i="17"/>
  <c r="I664" i="17"/>
  <c r="J664" i="17"/>
  <c r="N664" i="17"/>
  <c r="D664" i="17"/>
  <c r="V664" i="17"/>
  <c r="W664" i="17" s="1"/>
  <c r="E681" i="17"/>
  <c r="F681" i="17" s="1"/>
  <c r="C690" i="17"/>
  <c r="M664" i="17" l="1"/>
  <c r="L664" i="17"/>
  <c r="E707" i="17"/>
  <c r="F707" i="17" s="1"/>
  <c r="C716" i="17"/>
  <c r="E688" i="17"/>
  <c r="F688" i="17" s="1"/>
  <c r="C697" i="17"/>
  <c r="M676" i="17"/>
  <c r="L676" i="17"/>
  <c r="G668" i="17"/>
  <c r="P668" i="17"/>
  <c r="J668" i="17"/>
  <c r="H668" i="17"/>
  <c r="R668" i="17"/>
  <c r="Q668" i="17"/>
  <c r="I668" i="17"/>
  <c r="K668" i="17"/>
  <c r="N668" i="17"/>
  <c r="O668" i="17"/>
  <c r="D668" i="17"/>
  <c r="V668" i="17"/>
  <c r="W668" i="17" s="1"/>
  <c r="G685" i="17"/>
  <c r="O685" i="17"/>
  <c r="P685" i="17"/>
  <c r="R685" i="17"/>
  <c r="Q685" i="17"/>
  <c r="J685" i="17"/>
  <c r="H685" i="17"/>
  <c r="I685" i="17"/>
  <c r="N685" i="17"/>
  <c r="K685" i="17"/>
  <c r="D685" i="17"/>
  <c r="V685" i="17"/>
  <c r="W685" i="17" s="1"/>
  <c r="L675" i="17"/>
  <c r="M675" i="17"/>
  <c r="G698" i="17"/>
  <c r="K698" i="17"/>
  <c r="H698" i="17"/>
  <c r="I698" i="17"/>
  <c r="R698" i="17"/>
  <c r="J698" i="17"/>
  <c r="P698" i="17"/>
  <c r="N698" i="17"/>
  <c r="Q698" i="17"/>
  <c r="O698" i="17"/>
  <c r="D698" i="17"/>
  <c r="V698" i="17"/>
  <c r="W698" i="17" s="1"/>
  <c r="L672" i="17"/>
  <c r="M672" i="17"/>
  <c r="G679" i="17"/>
  <c r="Q679" i="17"/>
  <c r="H679" i="17"/>
  <c r="N679" i="17"/>
  <c r="K679" i="17"/>
  <c r="J679" i="17"/>
  <c r="R679" i="17"/>
  <c r="O679" i="17"/>
  <c r="I679" i="17"/>
  <c r="P679" i="17"/>
  <c r="V679" i="17"/>
  <c r="W679" i="17" s="1"/>
  <c r="D679" i="17"/>
  <c r="M669" i="17"/>
  <c r="L669" i="17"/>
  <c r="E687" i="17"/>
  <c r="F687" i="17" s="1"/>
  <c r="C696" i="17"/>
  <c r="G692" i="17"/>
  <c r="K692" i="17"/>
  <c r="O692" i="17"/>
  <c r="J692" i="17"/>
  <c r="I692" i="17"/>
  <c r="N692" i="17"/>
  <c r="R692" i="17"/>
  <c r="Q692" i="17"/>
  <c r="P692" i="17"/>
  <c r="H692" i="17"/>
  <c r="D692" i="17"/>
  <c r="V692" i="17"/>
  <c r="W692" i="17" s="1"/>
  <c r="G678" i="17"/>
  <c r="N678" i="17"/>
  <c r="R678" i="17"/>
  <c r="O678" i="17"/>
  <c r="Q678" i="17"/>
  <c r="P678" i="17"/>
  <c r="J678" i="17"/>
  <c r="H678" i="17"/>
  <c r="I678" i="17"/>
  <c r="K678" i="17"/>
  <c r="D678" i="17"/>
  <c r="V678" i="17"/>
  <c r="W678" i="17" s="1"/>
  <c r="G681" i="17"/>
  <c r="Q681" i="17"/>
  <c r="H681" i="17"/>
  <c r="R681" i="17"/>
  <c r="J681" i="17"/>
  <c r="N681" i="17"/>
  <c r="I681" i="17"/>
  <c r="K681" i="17"/>
  <c r="O681" i="17"/>
  <c r="P681" i="17"/>
  <c r="D681" i="17"/>
  <c r="V681" i="17"/>
  <c r="W681" i="17" s="1"/>
  <c r="E677" i="17"/>
  <c r="F677" i="17" s="1"/>
  <c r="C686" i="17"/>
  <c r="E682" i="17"/>
  <c r="F682" i="17" s="1"/>
  <c r="C691" i="17"/>
  <c r="L689" i="17"/>
  <c r="M689" i="17"/>
  <c r="M670" i="17"/>
  <c r="L670" i="17"/>
  <c r="M659" i="17"/>
  <c r="L659" i="17"/>
  <c r="G673" i="17"/>
  <c r="J673" i="17"/>
  <c r="R673" i="17"/>
  <c r="Q673" i="17"/>
  <c r="N673" i="17"/>
  <c r="I673" i="17"/>
  <c r="K673" i="17"/>
  <c r="O673" i="17"/>
  <c r="P673" i="17"/>
  <c r="H673" i="17"/>
  <c r="D673" i="17"/>
  <c r="V673" i="17"/>
  <c r="W673" i="17" s="1"/>
  <c r="E693" i="17"/>
  <c r="F693" i="17" s="1"/>
  <c r="C702" i="17"/>
  <c r="M683" i="17"/>
  <c r="L683" i="17"/>
  <c r="E690" i="17"/>
  <c r="F690" i="17" s="1"/>
  <c r="C699" i="17"/>
  <c r="G684" i="17"/>
  <c r="I684" i="17"/>
  <c r="K684" i="17"/>
  <c r="H684" i="17"/>
  <c r="R684" i="17"/>
  <c r="N684" i="17"/>
  <c r="O684" i="17"/>
  <c r="Q684" i="17"/>
  <c r="P684" i="17"/>
  <c r="J684" i="17"/>
  <c r="V684" i="17"/>
  <c r="W684" i="17" s="1"/>
  <c r="D684" i="17"/>
  <c r="E701" i="17"/>
  <c r="F701" i="17" s="1"/>
  <c r="C710" i="17"/>
  <c r="E694" i="17"/>
  <c r="F694" i="17" s="1"/>
  <c r="C703" i="17"/>
  <c r="E710" i="17" l="1"/>
  <c r="F710" i="17" s="1"/>
  <c r="C719" i="17"/>
  <c r="G690" i="17"/>
  <c r="R690" i="17"/>
  <c r="N690" i="17"/>
  <c r="O690" i="17"/>
  <c r="P690" i="17"/>
  <c r="J690" i="17"/>
  <c r="H690" i="17"/>
  <c r="K690" i="17"/>
  <c r="Q690" i="17"/>
  <c r="I690" i="17"/>
  <c r="V690" i="17"/>
  <c r="W690" i="17" s="1"/>
  <c r="D690" i="17"/>
  <c r="E691" i="17"/>
  <c r="F691" i="17" s="1"/>
  <c r="C700" i="17"/>
  <c r="M679" i="17"/>
  <c r="L679" i="17"/>
  <c r="G701" i="17"/>
  <c r="J701" i="17"/>
  <c r="K701" i="17"/>
  <c r="R701" i="17"/>
  <c r="O701" i="17"/>
  <c r="Q701" i="17"/>
  <c r="N701" i="17"/>
  <c r="H701" i="17"/>
  <c r="I701" i="17"/>
  <c r="P701" i="17"/>
  <c r="V701" i="17"/>
  <c r="W701" i="17" s="1"/>
  <c r="D701" i="17"/>
  <c r="G682" i="17"/>
  <c r="P682" i="17"/>
  <c r="H682" i="17"/>
  <c r="Q682" i="17"/>
  <c r="J682" i="17"/>
  <c r="R682" i="17"/>
  <c r="I682" i="17"/>
  <c r="K682" i="17"/>
  <c r="N682" i="17"/>
  <c r="O682" i="17"/>
  <c r="V682" i="17"/>
  <c r="W682" i="17" s="1"/>
  <c r="D682" i="17"/>
  <c r="M678" i="17"/>
  <c r="L678" i="17"/>
  <c r="E697" i="17"/>
  <c r="F697" i="17" s="1"/>
  <c r="C706" i="17"/>
  <c r="M668" i="17"/>
  <c r="L668" i="17"/>
  <c r="G688" i="17"/>
  <c r="R688" i="17"/>
  <c r="O688" i="17"/>
  <c r="J688" i="17"/>
  <c r="P688" i="17"/>
  <c r="H688" i="17"/>
  <c r="I688" i="17"/>
  <c r="K688" i="17"/>
  <c r="N688" i="17"/>
  <c r="Q688" i="17"/>
  <c r="D688" i="17"/>
  <c r="V688" i="17"/>
  <c r="W688" i="17" s="1"/>
  <c r="E699" i="17"/>
  <c r="F699" i="17" s="1"/>
  <c r="C708" i="17"/>
  <c r="E686" i="17"/>
  <c r="F686" i="17" s="1"/>
  <c r="C695" i="17"/>
  <c r="L684" i="17"/>
  <c r="M684" i="17"/>
  <c r="E702" i="17"/>
  <c r="F702" i="17" s="1"/>
  <c r="C711" i="17"/>
  <c r="G677" i="17"/>
  <c r="P677" i="17"/>
  <c r="R677" i="17"/>
  <c r="Q677" i="17"/>
  <c r="J677" i="17"/>
  <c r="H677" i="17"/>
  <c r="I677" i="17"/>
  <c r="N677" i="17"/>
  <c r="K677" i="17"/>
  <c r="O677" i="17"/>
  <c r="V677" i="17"/>
  <c r="W677" i="17" s="1"/>
  <c r="D677" i="17"/>
  <c r="E696" i="17"/>
  <c r="F696" i="17" s="1"/>
  <c r="C705" i="17"/>
  <c r="E716" i="17"/>
  <c r="F716" i="17" s="1"/>
  <c r="C725" i="17"/>
  <c r="G694" i="17"/>
  <c r="Q694" i="17"/>
  <c r="K694" i="17"/>
  <c r="O694" i="17"/>
  <c r="I694" i="17"/>
  <c r="H694" i="17"/>
  <c r="R694" i="17"/>
  <c r="J694" i="17"/>
  <c r="N694" i="17"/>
  <c r="P694" i="17"/>
  <c r="V694" i="17"/>
  <c r="W694" i="17" s="1"/>
  <c r="D694" i="17"/>
  <c r="M681" i="17"/>
  <c r="L681" i="17"/>
  <c r="G687" i="17"/>
  <c r="J687" i="17"/>
  <c r="I687" i="17"/>
  <c r="N687" i="17"/>
  <c r="K687" i="17"/>
  <c r="R687" i="17"/>
  <c r="O687" i="17"/>
  <c r="Q687" i="17"/>
  <c r="P687" i="17"/>
  <c r="H687" i="17"/>
  <c r="V687" i="17"/>
  <c r="W687" i="17" s="1"/>
  <c r="D687" i="17"/>
  <c r="G707" i="17"/>
  <c r="K707" i="17"/>
  <c r="I707" i="17"/>
  <c r="N707" i="17"/>
  <c r="P707" i="17"/>
  <c r="R707" i="17"/>
  <c r="H707" i="17"/>
  <c r="J707" i="17"/>
  <c r="O707" i="17"/>
  <c r="Q707" i="17"/>
  <c r="D707" i="17"/>
  <c r="V707" i="17"/>
  <c r="W707" i="17" s="1"/>
  <c r="G693" i="17"/>
  <c r="R693" i="17"/>
  <c r="H693" i="17"/>
  <c r="O693" i="17"/>
  <c r="K693" i="17"/>
  <c r="Q693" i="17"/>
  <c r="J693" i="17"/>
  <c r="I693" i="17"/>
  <c r="P693" i="17"/>
  <c r="N693" i="17"/>
  <c r="V693" i="17"/>
  <c r="W693" i="17" s="1"/>
  <c r="D693" i="17"/>
  <c r="L673" i="17"/>
  <c r="M673" i="17"/>
  <c r="M685" i="17"/>
  <c r="L685" i="17"/>
  <c r="E703" i="17"/>
  <c r="F703" i="17" s="1"/>
  <c r="C712" i="17"/>
  <c r="M692" i="17"/>
  <c r="L692" i="17"/>
  <c r="M698" i="17"/>
  <c r="L698" i="17"/>
  <c r="L688" i="17" l="1"/>
  <c r="M688" i="17"/>
  <c r="E705" i="17"/>
  <c r="F705" i="17" s="1"/>
  <c r="C714" i="17"/>
  <c r="G702" i="17"/>
  <c r="K702" i="17"/>
  <c r="I702" i="17"/>
  <c r="J702" i="17"/>
  <c r="H702" i="17"/>
  <c r="O702" i="17"/>
  <c r="R702" i="17"/>
  <c r="Q702" i="17"/>
  <c r="P702" i="17"/>
  <c r="N702" i="17"/>
  <c r="D702" i="17"/>
  <c r="V702" i="17"/>
  <c r="W702" i="17" s="1"/>
  <c r="M701" i="17"/>
  <c r="L701" i="17"/>
  <c r="M693" i="17"/>
  <c r="L693" i="17"/>
  <c r="G696" i="17"/>
  <c r="I696" i="17"/>
  <c r="Q696" i="17"/>
  <c r="N696" i="17"/>
  <c r="J696" i="17"/>
  <c r="K696" i="17"/>
  <c r="O696" i="17"/>
  <c r="P696" i="17"/>
  <c r="R696" i="17"/>
  <c r="H696" i="17"/>
  <c r="D696" i="17"/>
  <c r="V696" i="17"/>
  <c r="W696" i="17" s="1"/>
  <c r="M690" i="17"/>
  <c r="L690" i="17"/>
  <c r="G697" i="17"/>
  <c r="H697" i="17"/>
  <c r="Q697" i="17"/>
  <c r="N697" i="17"/>
  <c r="J697" i="17"/>
  <c r="I697" i="17"/>
  <c r="R697" i="17"/>
  <c r="K697" i="17"/>
  <c r="O697" i="17"/>
  <c r="P697" i="17"/>
  <c r="D697" i="17"/>
  <c r="V697" i="17"/>
  <c r="W697" i="17" s="1"/>
  <c r="E712" i="17"/>
  <c r="F712" i="17" s="1"/>
  <c r="C721" i="17"/>
  <c r="M694" i="17"/>
  <c r="L694" i="17"/>
  <c r="G716" i="17"/>
  <c r="R716" i="17"/>
  <c r="O716" i="17"/>
  <c r="P716" i="17"/>
  <c r="J716" i="17"/>
  <c r="K716" i="17"/>
  <c r="H716" i="17"/>
  <c r="Q716" i="17"/>
  <c r="I716" i="17"/>
  <c r="N716" i="17"/>
  <c r="D716" i="17"/>
  <c r="V716" i="17"/>
  <c r="W716" i="17" s="1"/>
  <c r="G703" i="17"/>
  <c r="Q703" i="17"/>
  <c r="K703" i="17"/>
  <c r="R703" i="17"/>
  <c r="N703" i="17"/>
  <c r="I703" i="17"/>
  <c r="O703" i="17"/>
  <c r="P703" i="17"/>
  <c r="H703" i="17"/>
  <c r="J703" i="17"/>
  <c r="V703" i="17"/>
  <c r="W703" i="17" s="1"/>
  <c r="D703" i="17"/>
  <c r="M687" i="17"/>
  <c r="L687" i="17"/>
  <c r="M677" i="17"/>
  <c r="L677" i="17"/>
  <c r="E695" i="17"/>
  <c r="F695" i="17" s="1"/>
  <c r="C704" i="17"/>
  <c r="M682" i="17"/>
  <c r="L682" i="17"/>
  <c r="E711" i="17"/>
  <c r="F711" i="17" s="1"/>
  <c r="C720" i="17"/>
  <c r="G686" i="17"/>
  <c r="K686" i="17"/>
  <c r="R686" i="17"/>
  <c r="Q686" i="17"/>
  <c r="O686" i="17"/>
  <c r="P686" i="17"/>
  <c r="J686" i="17"/>
  <c r="H686" i="17"/>
  <c r="I686" i="17"/>
  <c r="N686" i="17"/>
  <c r="D686" i="17"/>
  <c r="V686" i="17"/>
  <c r="W686" i="17" s="1"/>
  <c r="M707" i="17"/>
  <c r="L707" i="17"/>
  <c r="E708" i="17"/>
  <c r="F708" i="17" s="1"/>
  <c r="C717" i="17"/>
  <c r="E719" i="17"/>
  <c r="F719" i="17" s="1"/>
  <c r="C728" i="17"/>
  <c r="G691" i="17"/>
  <c r="R691" i="17"/>
  <c r="O691" i="17"/>
  <c r="J691" i="17"/>
  <c r="P691" i="17"/>
  <c r="Q691" i="17"/>
  <c r="H691" i="17"/>
  <c r="N691" i="17"/>
  <c r="K691" i="17"/>
  <c r="I691" i="17"/>
  <c r="D691" i="17"/>
  <c r="V691" i="17"/>
  <c r="W691" i="17" s="1"/>
  <c r="E725" i="17"/>
  <c r="F725" i="17" s="1"/>
  <c r="C734" i="17"/>
  <c r="G699" i="17"/>
  <c r="O699" i="17"/>
  <c r="J699" i="17"/>
  <c r="Q699" i="17"/>
  <c r="R699" i="17"/>
  <c r="K699" i="17"/>
  <c r="I699" i="17"/>
  <c r="H699" i="17"/>
  <c r="N699" i="17"/>
  <c r="P699" i="17"/>
  <c r="D699" i="17"/>
  <c r="V699" i="17"/>
  <c r="W699" i="17" s="1"/>
  <c r="E706" i="17"/>
  <c r="F706" i="17" s="1"/>
  <c r="C715" i="17"/>
  <c r="E700" i="17"/>
  <c r="F700" i="17" s="1"/>
  <c r="C709" i="17"/>
  <c r="G710" i="17"/>
  <c r="K710" i="17"/>
  <c r="P710" i="17"/>
  <c r="I710" i="17"/>
  <c r="H710" i="17"/>
  <c r="Q710" i="17"/>
  <c r="R710" i="17"/>
  <c r="N710" i="17"/>
  <c r="J710" i="17"/>
  <c r="O710" i="17"/>
  <c r="D710" i="17"/>
  <c r="V710" i="17"/>
  <c r="W710" i="17" s="1"/>
  <c r="M686" i="17" l="1"/>
  <c r="L686" i="17"/>
  <c r="M703" i="17"/>
  <c r="L703" i="17"/>
  <c r="M699" i="17"/>
  <c r="L699" i="17"/>
  <c r="E704" i="17"/>
  <c r="F704" i="17" s="1"/>
  <c r="C713" i="17"/>
  <c r="E709" i="17"/>
  <c r="F709" i="17" s="1"/>
  <c r="C718" i="17"/>
  <c r="E728" i="17"/>
  <c r="F728" i="17" s="1"/>
  <c r="C737" i="17"/>
  <c r="G695" i="17"/>
  <c r="H695" i="17"/>
  <c r="K695" i="17"/>
  <c r="Q695" i="17"/>
  <c r="R695" i="17"/>
  <c r="J695" i="17"/>
  <c r="N695" i="17"/>
  <c r="O695" i="17"/>
  <c r="I695" i="17"/>
  <c r="P695" i="17"/>
  <c r="V695" i="17"/>
  <c r="W695" i="17" s="1"/>
  <c r="D695" i="17"/>
  <c r="E714" i="17"/>
  <c r="F714" i="17" s="1"/>
  <c r="C723" i="17"/>
  <c r="G711" i="17"/>
  <c r="J711" i="17"/>
  <c r="Q711" i="17"/>
  <c r="K711" i="17"/>
  <c r="N711" i="17"/>
  <c r="I711" i="17"/>
  <c r="R711" i="17"/>
  <c r="O711" i="17"/>
  <c r="H711" i="17"/>
  <c r="P711" i="17"/>
  <c r="V711" i="17"/>
  <c r="W711" i="17" s="1"/>
  <c r="D711" i="17"/>
  <c r="G700" i="17"/>
  <c r="O700" i="17"/>
  <c r="K700" i="17"/>
  <c r="H700" i="17"/>
  <c r="R700" i="17"/>
  <c r="P700" i="17"/>
  <c r="I700" i="17"/>
  <c r="Q700" i="17"/>
  <c r="N700" i="17"/>
  <c r="J700" i="17"/>
  <c r="D700" i="17"/>
  <c r="V700" i="17"/>
  <c r="W700" i="17" s="1"/>
  <c r="E734" i="17"/>
  <c r="F734" i="17" s="1"/>
  <c r="C743" i="17"/>
  <c r="G719" i="17"/>
  <c r="J719" i="17"/>
  <c r="R719" i="17"/>
  <c r="P719" i="17"/>
  <c r="K719" i="17"/>
  <c r="Q719" i="17"/>
  <c r="N719" i="17"/>
  <c r="O719" i="17"/>
  <c r="I719" i="17"/>
  <c r="H719" i="17"/>
  <c r="V719" i="17"/>
  <c r="W719" i="17" s="1"/>
  <c r="D719" i="17"/>
  <c r="E721" i="17"/>
  <c r="F721" i="17" s="1"/>
  <c r="C730" i="17"/>
  <c r="G705" i="17"/>
  <c r="H705" i="17"/>
  <c r="Q705" i="17"/>
  <c r="R705" i="17"/>
  <c r="P705" i="17"/>
  <c r="J705" i="17"/>
  <c r="I705" i="17"/>
  <c r="K705" i="17"/>
  <c r="O705" i="17"/>
  <c r="N705" i="17"/>
  <c r="V705" i="17"/>
  <c r="W705" i="17" s="1"/>
  <c r="D705" i="17"/>
  <c r="E715" i="17"/>
  <c r="F715" i="17" s="1"/>
  <c r="C724" i="17"/>
  <c r="G725" i="17"/>
  <c r="K725" i="17"/>
  <c r="N725" i="17"/>
  <c r="R725" i="17"/>
  <c r="J725" i="17"/>
  <c r="P725" i="17"/>
  <c r="O725" i="17"/>
  <c r="H725" i="17"/>
  <c r="Q725" i="17"/>
  <c r="I725" i="17"/>
  <c r="V725" i="17"/>
  <c r="W725" i="17" s="1"/>
  <c r="D725" i="17"/>
  <c r="E717" i="17"/>
  <c r="F717" i="17" s="1"/>
  <c r="C726" i="17"/>
  <c r="L716" i="17"/>
  <c r="M716" i="17"/>
  <c r="G712" i="17"/>
  <c r="O712" i="17"/>
  <c r="P712" i="17"/>
  <c r="Q712" i="17"/>
  <c r="I712" i="17"/>
  <c r="J712" i="17"/>
  <c r="R712" i="17"/>
  <c r="N712" i="17"/>
  <c r="H712" i="17"/>
  <c r="K712" i="17"/>
  <c r="V712" i="17"/>
  <c r="W712" i="17" s="1"/>
  <c r="D712" i="17"/>
  <c r="M696" i="17"/>
  <c r="L696" i="17"/>
  <c r="M710" i="17"/>
  <c r="L710" i="17"/>
  <c r="G706" i="17"/>
  <c r="J706" i="17"/>
  <c r="Q706" i="17"/>
  <c r="R706" i="17"/>
  <c r="K706" i="17"/>
  <c r="P706" i="17"/>
  <c r="O706" i="17"/>
  <c r="N706" i="17"/>
  <c r="H706" i="17"/>
  <c r="I706" i="17"/>
  <c r="V706" i="17"/>
  <c r="W706" i="17" s="1"/>
  <c r="D706" i="17"/>
  <c r="M691" i="17"/>
  <c r="L691" i="17"/>
  <c r="G708" i="17"/>
  <c r="O708" i="17"/>
  <c r="K708" i="17"/>
  <c r="P708" i="17"/>
  <c r="H708" i="17"/>
  <c r="I708" i="17"/>
  <c r="N708" i="17"/>
  <c r="R708" i="17"/>
  <c r="Q708" i="17"/>
  <c r="J708" i="17"/>
  <c r="V708" i="17"/>
  <c r="W708" i="17" s="1"/>
  <c r="D708" i="17"/>
  <c r="E720" i="17"/>
  <c r="F720" i="17" s="1"/>
  <c r="C729" i="17"/>
  <c r="L697" i="17"/>
  <c r="M697" i="17"/>
  <c r="L702" i="17"/>
  <c r="M702" i="17"/>
  <c r="E743" i="17" l="1"/>
  <c r="F743" i="17" s="1"/>
  <c r="C752" i="17"/>
  <c r="M711" i="17"/>
  <c r="L711" i="17"/>
  <c r="G704" i="17"/>
  <c r="I704" i="17"/>
  <c r="N704" i="17"/>
  <c r="J704" i="17"/>
  <c r="K704" i="17"/>
  <c r="P704" i="17"/>
  <c r="R704" i="17"/>
  <c r="H704" i="17"/>
  <c r="Q704" i="17"/>
  <c r="O704" i="17"/>
  <c r="D704" i="17"/>
  <c r="V704" i="17"/>
  <c r="W704" i="17" s="1"/>
  <c r="E713" i="17"/>
  <c r="F713" i="17" s="1"/>
  <c r="C722" i="17"/>
  <c r="E730" i="17"/>
  <c r="F730" i="17" s="1"/>
  <c r="C739" i="17"/>
  <c r="G734" i="17"/>
  <c r="J734" i="17"/>
  <c r="R734" i="17"/>
  <c r="O734" i="17"/>
  <c r="H734" i="17"/>
  <c r="Q734" i="17"/>
  <c r="N734" i="17"/>
  <c r="P734" i="17"/>
  <c r="K734" i="17"/>
  <c r="I734" i="17"/>
  <c r="D734" i="17"/>
  <c r="V734" i="17"/>
  <c r="W734" i="17" s="1"/>
  <c r="E729" i="17"/>
  <c r="F729" i="17" s="1"/>
  <c r="C738" i="17"/>
  <c r="E724" i="17"/>
  <c r="F724" i="17" s="1"/>
  <c r="C733" i="17"/>
  <c r="G721" i="17"/>
  <c r="H721" i="17"/>
  <c r="I721" i="17"/>
  <c r="R721" i="17"/>
  <c r="J721" i="17"/>
  <c r="Q721" i="17"/>
  <c r="K721" i="17"/>
  <c r="O721" i="17"/>
  <c r="N721" i="17"/>
  <c r="P721" i="17"/>
  <c r="D721" i="17"/>
  <c r="V721" i="17"/>
  <c r="W721" i="17" s="1"/>
  <c r="L700" i="17"/>
  <c r="M700" i="17"/>
  <c r="M695" i="17"/>
  <c r="L695" i="17"/>
  <c r="G720" i="17"/>
  <c r="R720" i="17"/>
  <c r="O720" i="17"/>
  <c r="P720" i="17"/>
  <c r="I720" i="17"/>
  <c r="H720" i="17"/>
  <c r="Q720" i="17"/>
  <c r="N720" i="17"/>
  <c r="J720" i="17"/>
  <c r="K720" i="17"/>
  <c r="D720" i="17"/>
  <c r="V720" i="17"/>
  <c r="W720" i="17" s="1"/>
  <c r="E726" i="17"/>
  <c r="F726" i="17" s="1"/>
  <c r="C735" i="17"/>
  <c r="G715" i="17"/>
  <c r="O715" i="17"/>
  <c r="H715" i="17"/>
  <c r="J715" i="17"/>
  <c r="Q715" i="17"/>
  <c r="R715" i="17"/>
  <c r="K715" i="17"/>
  <c r="I715" i="17"/>
  <c r="P715" i="17"/>
  <c r="N715" i="17"/>
  <c r="D715" i="17"/>
  <c r="V715" i="17"/>
  <c r="W715" i="17" s="1"/>
  <c r="E737" i="17"/>
  <c r="F737" i="17" s="1"/>
  <c r="C746" i="17"/>
  <c r="M706" i="17"/>
  <c r="L706" i="17"/>
  <c r="G717" i="17"/>
  <c r="P717" i="17"/>
  <c r="H717" i="17"/>
  <c r="I717" i="17"/>
  <c r="Q717" i="17"/>
  <c r="R717" i="17"/>
  <c r="J717" i="17"/>
  <c r="N717" i="17"/>
  <c r="K717" i="17"/>
  <c r="O717" i="17"/>
  <c r="D717" i="17"/>
  <c r="V717" i="17"/>
  <c r="W717" i="17" s="1"/>
  <c r="M719" i="17"/>
  <c r="L719" i="17"/>
  <c r="E723" i="17"/>
  <c r="F723" i="17" s="1"/>
  <c r="C732" i="17"/>
  <c r="G728" i="17"/>
  <c r="R728" i="17"/>
  <c r="I728" i="17"/>
  <c r="O728" i="17"/>
  <c r="K728" i="17"/>
  <c r="P728" i="17"/>
  <c r="H728" i="17"/>
  <c r="Q728" i="17"/>
  <c r="N728" i="17"/>
  <c r="J728" i="17"/>
  <c r="D728" i="17"/>
  <c r="V728" i="17"/>
  <c r="W728" i="17" s="1"/>
  <c r="M708" i="17"/>
  <c r="L708" i="17"/>
  <c r="M712" i="17"/>
  <c r="L712" i="17"/>
  <c r="M705" i="17"/>
  <c r="L705" i="17"/>
  <c r="G714" i="17"/>
  <c r="Q714" i="17"/>
  <c r="I714" i="17"/>
  <c r="P714" i="17"/>
  <c r="K714" i="17"/>
  <c r="H714" i="17"/>
  <c r="J714" i="17"/>
  <c r="R714" i="17"/>
  <c r="N714" i="17"/>
  <c r="O714" i="17"/>
  <c r="V714" i="17"/>
  <c r="W714" i="17" s="1"/>
  <c r="D714" i="17"/>
  <c r="E718" i="17"/>
  <c r="F718" i="17" s="1"/>
  <c r="C727" i="17"/>
  <c r="M725" i="17"/>
  <c r="L725" i="17"/>
  <c r="G709" i="17"/>
  <c r="K709" i="17"/>
  <c r="O709" i="17"/>
  <c r="H709" i="17"/>
  <c r="R709" i="17"/>
  <c r="P709" i="17"/>
  <c r="I709" i="17"/>
  <c r="Q709" i="17"/>
  <c r="N709" i="17"/>
  <c r="J709" i="17"/>
  <c r="D709" i="17"/>
  <c r="V709" i="17"/>
  <c r="W709" i="17" s="1"/>
  <c r="L714" i="17" l="1"/>
  <c r="M714" i="17"/>
  <c r="G723" i="17"/>
  <c r="I723" i="17"/>
  <c r="J723" i="17"/>
  <c r="R723" i="17"/>
  <c r="Q723" i="17"/>
  <c r="O723" i="17"/>
  <c r="P723" i="17"/>
  <c r="H723" i="17"/>
  <c r="K723" i="17"/>
  <c r="N723" i="17"/>
  <c r="V723" i="17"/>
  <c r="W723" i="17" s="1"/>
  <c r="D723" i="17"/>
  <c r="E735" i="17"/>
  <c r="F735" i="17" s="1"/>
  <c r="C744" i="17"/>
  <c r="E733" i="17"/>
  <c r="F733" i="17" s="1"/>
  <c r="C742" i="17"/>
  <c r="E732" i="17"/>
  <c r="F732" i="17" s="1"/>
  <c r="C741" i="17"/>
  <c r="L728" i="17"/>
  <c r="M728" i="17"/>
  <c r="E746" i="17"/>
  <c r="F746" i="17" s="1"/>
  <c r="C755" i="17"/>
  <c r="G726" i="17"/>
  <c r="H726" i="17"/>
  <c r="J726" i="17"/>
  <c r="N726" i="17"/>
  <c r="P726" i="17"/>
  <c r="Q726" i="17"/>
  <c r="K726" i="17"/>
  <c r="O726" i="17"/>
  <c r="I726" i="17"/>
  <c r="R726" i="17"/>
  <c r="D726" i="17"/>
  <c r="V726" i="17"/>
  <c r="W726" i="17" s="1"/>
  <c r="G724" i="17"/>
  <c r="K724" i="17"/>
  <c r="Q724" i="17"/>
  <c r="I724" i="17"/>
  <c r="N724" i="17"/>
  <c r="J724" i="17"/>
  <c r="R724" i="17"/>
  <c r="O724" i="17"/>
  <c r="H724" i="17"/>
  <c r="P724" i="17"/>
  <c r="D724" i="17"/>
  <c r="V724" i="17"/>
  <c r="W724" i="17" s="1"/>
  <c r="E739" i="17"/>
  <c r="F739" i="17" s="1"/>
  <c r="C748" i="17"/>
  <c r="L717" i="17"/>
  <c r="M717" i="17"/>
  <c r="G737" i="17"/>
  <c r="R737" i="17"/>
  <c r="P737" i="17"/>
  <c r="K737" i="17"/>
  <c r="H737" i="17"/>
  <c r="N737" i="17"/>
  <c r="Q737" i="17"/>
  <c r="I737" i="17"/>
  <c r="J737" i="17"/>
  <c r="O737" i="17"/>
  <c r="V737" i="17"/>
  <c r="W737" i="17" s="1"/>
  <c r="D737" i="17"/>
  <c r="M720" i="17"/>
  <c r="L720" i="17"/>
  <c r="E738" i="17"/>
  <c r="F738" i="17" s="1"/>
  <c r="C747" i="17"/>
  <c r="G730" i="17"/>
  <c r="H730" i="17"/>
  <c r="N730" i="17"/>
  <c r="Q730" i="17"/>
  <c r="O730" i="17"/>
  <c r="K730" i="17"/>
  <c r="R730" i="17"/>
  <c r="I730" i="17"/>
  <c r="P730" i="17"/>
  <c r="J730" i="17"/>
  <c r="D730" i="17"/>
  <c r="V730" i="17"/>
  <c r="W730" i="17" s="1"/>
  <c r="M715" i="17"/>
  <c r="L715" i="17"/>
  <c r="M721" i="17"/>
  <c r="L721" i="17"/>
  <c r="G729" i="17"/>
  <c r="Q729" i="17"/>
  <c r="I729" i="17"/>
  <c r="K729" i="17"/>
  <c r="O729" i="17"/>
  <c r="R729" i="17"/>
  <c r="N729" i="17"/>
  <c r="P729" i="17"/>
  <c r="J729" i="17"/>
  <c r="H729" i="17"/>
  <c r="D729" i="17"/>
  <c r="V729" i="17"/>
  <c r="W729" i="17" s="1"/>
  <c r="E722" i="17"/>
  <c r="F722" i="17" s="1"/>
  <c r="C731" i="17"/>
  <c r="E727" i="17"/>
  <c r="F727" i="17" s="1"/>
  <c r="C736" i="17"/>
  <c r="M734" i="17"/>
  <c r="L734" i="17"/>
  <c r="G713" i="17"/>
  <c r="O713" i="17"/>
  <c r="K713" i="17"/>
  <c r="N713" i="17"/>
  <c r="P713" i="17"/>
  <c r="H713" i="17"/>
  <c r="I713" i="17"/>
  <c r="J713" i="17"/>
  <c r="R713" i="17"/>
  <c r="Q713" i="17"/>
  <c r="D713" i="17"/>
  <c r="V713" i="17"/>
  <c r="W713" i="17" s="1"/>
  <c r="E752" i="17"/>
  <c r="F752" i="17" s="1"/>
  <c r="C761" i="17"/>
  <c r="L709" i="17"/>
  <c r="M709" i="17"/>
  <c r="G718" i="17"/>
  <c r="J718" i="17"/>
  <c r="R718" i="17"/>
  <c r="I718" i="17"/>
  <c r="N718" i="17"/>
  <c r="O718" i="17"/>
  <c r="H718" i="17"/>
  <c r="P718" i="17"/>
  <c r="Q718" i="17"/>
  <c r="K718" i="17"/>
  <c r="D718" i="17"/>
  <c r="V718" i="17"/>
  <c r="W718" i="17" s="1"/>
  <c r="M704" i="17"/>
  <c r="L704" i="17"/>
  <c r="G743" i="17"/>
  <c r="J743" i="17"/>
  <c r="I743" i="17"/>
  <c r="K743" i="17"/>
  <c r="N743" i="17"/>
  <c r="O743" i="17"/>
  <c r="P743" i="17"/>
  <c r="R743" i="17"/>
  <c r="H743" i="17"/>
  <c r="Q743" i="17"/>
  <c r="V743" i="17"/>
  <c r="W743" i="17" s="1"/>
  <c r="D743" i="17"/>
  <c r="M743" i="17" l="1"/>
  <c r="L743" i="17"/>
  <c r="E731" i="17"/>
  <c r="F731" i="17" s="1"/>
  <c r="C740" i="17"/>
  <c r="E747" i="17"/>
  <c r="F747" i="17" s="1"/>
  <c r="C756" i="17"/>
  <c r="G722" i="17"/>
  <c r="N722" i="17"/>
  <c r="J722" i="17"/>
  <c r="P722" i="17"/>
  <c r="H722" i="17"/>
  <c r="Q722" i="17"/>
  <c r="K722" i="17"/>
  <c r="I722" i="17"/>
  <c r="O722" i="17"/>
  <c r="R722" i="17"/>
  <c r="V722" i="17"/>
  <c r="W722" i="17" s="1"/>
  <c r="D722" i="17"/>
  <c r="G738" i="17"/>
  <c r="Q738" i="17"/>
  <c r="H738" i="17"/>
  <c r="O738" i="17"/>
  <c r="R738" i="17"/>
  <c r="P738" i="17"/>
  <c r="I738" i="17"/>
  <c r="J738" i="17"/>
  <c r="K738" i="17"/>
  <c r="N738" i="17"/>
  <c r="V738" i="17"/>
  <c r="W738" i="17" s="1"/>
  <c r="D738" i="17"/>
  <c r="G746" i="17"/>
  <c r="P746" i="17"/>
  <c r="O746" i="17"/>
  <c r="I746" i="17"/>
  <c r="H746" i="17"/>
  <c r="J746" i="17"/>
  <c r="K746" i="17"/>
  <c r="R746" i="17"/>
  <c r="N746" i="17"/>
  <c r="Q746" i="17"/>
  <c r="D746" i="17"/>
  <c r="V746" i="17"/>
  <c r="W746" i="17" s="1"/>
  <c r="M729" i="17"/>
  <c r="L729" i="17"/>
  <c r="M726" i="17"/>
  <c r="L726" i="17"/>
  <c r="M723" i="17"/>
  <c r="L723" i="17"/>
  <c r="L730" i="17"/>
  <c r="M730" i="17"/>
  <c r="E748" i="17"/>
  <c r="F748" i="17" s="1"/>
  <c r="C757" i="17"/>
  <c r="E741" i="17"/>
  <c r="F741" i="17" s="1"/>
  <c r="C750" i="17"/>
  <c r="G735" i="17"/>
  <c r="P735" i="17"/>
  <c r="R735" i="17"/>
  <c r="O735" i="17"/>
  <c r="H735" i="17"/>
  <c r="N735" i="17"/>
  <c r="Q735" i="17"/>
  <c r="J735" i="17"/>
  <c r="I735" i="17"/>
  <c r="K735" i="17"/>
  <c r="V735" i="17"/>
  <c r="W735" i="17" s="1"/>
  <c r="D735" i="17"/>
  <c r="G739" i="17"/>
  <c r="R739" i="17"/>
  <c r="J739" i="17"/>
  <c r="I739" i="17"/>
  <c r="N739" i="17"/>
  <c r="O739" i="17"/>
  <c r="H739" i="17"/>
  <c r="P739" i="17"/>
  <c r="Q739" i="17"/>
  <c r="K739" i="17"/>
  <c r="V739" i="17"/>
  <c r="W739" i="17" s="1"/>
  <c r="D739" i="17"/>
  <c r="G732" i="17"/>
  <c r="O732" i="17"/>
  <c r="H732" i="17"/>
  <c r="P732" i="17"/>
  <c r="R732" i="17"/>
  <c r="Q732" i="17"/>
  <c r="I732" i="17"/>
  <c r="K732" i="17"/>
  <c r="N732" i="17"/>
  <c r="J732" i="17"/>
  <c r="D732" i="17"/>
  <c r="V732" i="17"/>
  <c r="W732" i="17" s="1"/>
  <c r="E761" i="17"/>
  <c r="F761" i="17" s="1"/>
  <c r="C770" i="17"/>
  <c r="M737" i="17"/>
  <c r="L737" i="17"/>
  <c r="M724" i="17"/>
  <c r="L724" i="17"/>
  <c r="E742" i="17"/>
  <c r="F742" i="17" s="1"/>
  <c r="C751" i="17"/>
  <c r="L718" i="17"/>
  <c r="M718" i="17"/>
  <c r="G752" i="17"/>
  <c r="H752" i="17"/>
  <c r="K752" i="17"/>
  <c r="Q752" i="17"/>
  <c r="J752" i="17"/>
  <c r="R752" i="17"/>
  <c r="I752" i="17"/>
  <c r="N752" i="17"/>
  <c r="P752" i="17"/>
  <c r="O752" i="17"/>
  <c r="V752" i="17"/>
  <c r="W752" i="17" s="1"/>
  <c r="D752" i="17"/>
  <c r="E736" i="17"/>
  <c r="F736" i="17" s="1"/>
  <c r="C745" i="17"/>
  <c r="G733" i="17"/>
  <c r="O733" i="17"/>
  <c r="R733" i="17"/>
  <c r="P733" i="17"/>
  <c r="H733" i="17"/>
  <c r="N733" i="17"/>
  <c r="Q733" i="17"/>
  <c r="I733" i="17"/>
  <c r="J733" i="17"/>
  <c r="K733" i="17"/>
  <c r="V733" i="17"/>
  <c r="W733" i="17" s="1"/>
  <c r="D733" i="17"/>
  <c r="L713" i="17"/>
  <c r="M713" i="17"/>
  <c r="G727" i="17"/>
  <c r="K727" i="17"/>
  <c r="J727" i="17"/>
  <c r="R727" i="17"/>
  <c r="N727" i="17"/>
  <c r="Q727" i="17"/>
  <c r="O727" i="17"/>
  <c r="I727" i="17"/>
  <c r="P727" i="17"/>
  <c r="H727" i="17"/>
  <c r="V727" i="17"/>
  <c r="W727" i="17" s="1"/>
  <c r="D727" i="17"/>
  <c r="E755" i="17"/>
  <c r="F755" i="17" s="1"/>
  <c r="C764" i="17"/>
  <c r="E744" i="17"/>
  <c r="F744" i="17" s="1"/>
  <c r="C753" i="17"/>
  <c r="E764" i="17" l="1"/>
  <c r="F764" i="17" s="1"/>
  <c r="C773" i="17"/>
  <c r="G742" i="17"/>
  <c r="P742" i="17"/>
  <c r="J742" i="17"/>
  <c r="O742" i="17"/>
  <c r="R742" i="17"/>
  <c r="I742" i="17"/>
  <c r="N742" i="17"/>
  <c r="Q742" i="17"/>
  <c r="K742" i="17"/>
  <c r="H742" i="17"/>
  <c r="D742" i="17"/>
  <c r="V742" i="17"/>
  <c r="W742" i="17" s="1"/>
  <c r="E757" i="17"/>
  <c r="F757" i="17" s="1"/>
  <c r="C766" i="17"/>
  <c r="M738" i="17"/>
  <c r="L738" i="17"/>
  <c r="G741" i="17"/>
  <c r="I741" i="17"/>
  <c r="J741" i="17"/>
  <c r="K741" i="17"/>
  <c r="P741" i="17"/>
  <c r="H741" i="17"/>
  <c r="R741" i="17"/>
  <c r="O741" i="17"/>
  <c r="Q741" i="17"/>
  <c r="N741" i="17"/>
  <c r="D741" i="17"/>
  <c r="V741" i="17"/>
  <c r="W741" i="17" s="1"/>
  <c r="G755" i="17"/>
  <c r="P755" i="17"/>
  <c r="Q755" i="17"/>
  <c r="I755" i="17"/>
  <c r="J755" i="17"/>
  <c r="K755" i="17"/>
  <c r="N755" i="17"/>
  <c r="H755" i="17"/>
  <c r="R755" i="17"/>
  <c r="O755" i="17"/>
  <c r="D755" i="17"/>
  <c r="V755" i="17"/>
  <c r="W755" i="17" s="1"/>
  <c r="L752" i="17"/>
  <c r="M752" i="17"/>
  <c r="G748" i="17"/>
  <c r="K748" i="17"/>
  <c r="N748" i="17"/>
  <c r="O748" i="17"/>
  <c r="H748" i="17"/>
  <c r="R748" i="17"/>
  <c r="P748" i="17"/>
  <c r="I748" i="17"/>
  <c r="J748" i="17"/>
  <c r="Q748" i="17"/>
  <c r="D748" i="17"/>
  <c r="V748" i="17"/>
  <c r="W748" i="17" s="1"/>
  <c r="E756" i="17"/>
  <c r="F756" i="17" s="1"/>
  <c r="C765" i="17"/>
  <c r="E751" i="17"/>
  <c r="F751" i="17" s="1"/>
  <c r="C760" i="17"/>
  <c r="M735" i="17"/>
  <c r="L735" i="17"/>
  <c r="M746" i="17"/>
  <c r="L746" i="17"/>
  <c r="G747" i="17"/>
  <c r="R747" i="17"/>
  <c r="K747" i="17"/>
  <c r="N747" i="17"/>
  <c r="O747" i="17"/>
  <c r="H747" i="17"/>
  <c r="P747" i="17"/>
  <c r="Q747" i="17"/>
  <c r="J747" i="17"/>
  <c r="I747" i="17"/>
  <c r="V747" i="17"/>
  <c r="W747" i="17" s="1"/>
  <c r="D747" i="17"/>
  <c r="G744" i="17"/>
  <c r="H744" i="17"/>
  <c r="Q744" i="17"/>
  <c r="J744" i="17"/>
  <c r="N744" i="17"/>
  <c r="O744" i="17"/>
  <c r="R744" i="17"/>
  <c r="P744" i="17"/>
  <c r="I744" i="17"/>
  <c r="K744" i="17"/>
  <c r="D744" i="17"/>
  <c r="V744" i="17"/>
  <c r="W744" i="17" s="1"/>
  <c r="L727" i="17"/>
  <c r="M727" i="17"/>
  <c r="E740" i="17"/>
  <c r="F740" i="17" s="1"/>
  <c r="C749" i="17"/>
  <c r="M733" i="17"/>
  <c r="L733" i="17"/>
  <c r="G731" i="17"/>
  <c r="P731" i="17"/>
  <c r="H731" i="17"/>
  <c r="K731" i="17"/>
  <c r="R731" i="17"/>
  <c r="N731" i="17"/>
  <c r="I731" i="17"/>
  <c r="Q731" i="17"/>
  <c r="O731" i="17"/>
  <c r="J731" i="17"/>
  <c r="D731" i="17"/>
  <c r="V731" i="17"/>
  <c r="W731" i="17" s="1"/>
  <c r="G736" i="17"/>
  <c r="J736" i="17"/>
  <c r="N736" i="17"/>
  <c r="O736" i="17"/>
  <c r="H736" i="17"/>
  <c r="I736" i="17"/>
  <c r="P736" i="17"/>
  <c r="R736" i="17"/>
  <c r="Q736" i="17"/>
  <c r="K736" i="17"/>
  <c r="V736" i="17"/>
  <c r="W736" i="17" s="1"/>
  <c r="D736" i="17"/>
  <c r="E770" i="17"/>
  <c r="F770" i="17" s="1"/>
  <c r="C779" i="17"/>
  <c r="M739" i="17"/>
  <c r="L739" i="17"/>
  <c r="L722" i="17"/>
  <c r="M722" i="17"/>
  <c r="M732" i="17"/>
  <c r="L732" i="17"/>
  <c r="E753" i="17"/>
  <c r="F753" i="17" s="1"/>
  <c r="C762" i="17"/>
  <c r="E745" i="17"/>
  <c r="F745" i="17" s="1"/>
  <c r="C754" i="17"/>
  <c r="G761" i="17"/>
  <c r="I761" i="17"/>
  <c r="K761" i="17"/>
  <c r="N761" i="17"/>
  <c r="O761" i="17"/>
  <c r="H761" i="17"/>
  <c r="R761" i="17"/>
  <c r="P761" i="17"/>
  <c r="Q761" i="17"/>
  <c r="J761" i="17"/>
  <c r="D761" i="17"/>
  <c r="V761" i="17"/>
  <c r="W761" i="17" s="1"/>
  <c r="E750" i="17"/>
  <c r="F750" i="17" s="1"/>
  <c r="C759" i="17"/>
  <c r="E760" i="17" l="1"/>
  <c r="F760" i="17" s="1"/>
  <c r="C769" i="17"/>
  <c r="G753" i="17"/>
  <c r="I753" i="17"/>
  <c r="H753" i="17"/>
  <c r="R753" i="17"/>
  <c r="J753" i="17"/>
  <c r="K753" i="17"/>
  <c r="N753" i="17"/>
  <c r="O753" i="17"/>
  <c r="Q753" i="17"/>
  <c r="P753" i="17"/>
  <c r="V753" i="17"/>
  <c r="W753" i="17" s="1"/>
  <c r="D753" i="17"/>
  <c r="G751" i="17"/>
  <c r="P751" i="17"/>
  <c r="O751" i="17"/>
  <c r="H751" i="17"/>
  <c r="Q751" i="17"/>
  <c r="K751" i="17"/>
  <c r="R751" i="17"/>
  <c r="J751" i="17"/>
  <c r="I751" i="17"/>
  <c r="N751" i="17"/>
  <c r="V751" i="17"/>
  <c r="W751" i="17" s="1"/>
  <c r="D751" i="17"/>
  <c r="M742" i="17"/>
  <c r="L742" i="17"/>
  <c r="M744" i="17"/>
  <c r="L744" i="17"/>
  <c r="E765" i="17"/>
  <c r="F765" i="17" s="1"/>
  <c r="C774" i="17"/>
  <c r="M747" i="17"/>
  <c r="L747" i="17"/>
  <c r="M741" i="17"/>
  <c r="L741" i="17"/>
  <c r="L736" i="17"/>
  <c r="M736" i="17"/>
  <c r="G756" i="17"/>
  <c r="P756" i="17"/>
  <c r="N756" i="17"/>
  <c r="I756" i="17"/>
  <c r="R756" i="17"/>
  <c r="J756" i="17"/>
  <c r="Q756" i="17"/>
  <c r="K756" i="17"/>
  <c r="O756" i="17"/>
  <c r="H756" i="17"/>
  <c r="D756" i="17"/>
  <c r="V756" i="17"/>
  <c r="W756" i="17" s="1"/>
  <c r="L755" i="17"/>
  <c r="M755" i="17"/>
  <c r="G750" i="17"/>
  <c r="Q750" i="17"/>
  <c r="K750" i="17"/>
  <c r="J750" i="17"/>
  <c r="P750" i="17"/>
  <c r="O750" i="17"/>
  <c r="H750" i="17"/>
  <c r="I750" i="17"/>
  <c r="R750" i="17"/>
  <c r="N750" i="17"/>
  <c r="V750" i="17"/>
  <c r="W750" i="17" s="1"/>
  <c r="D750" i="17"/>
  <c r="E779" i="17"/>
  <c r="F779" i="17" s="1"/>
  <c r="C788" i="17"/>
  <c r="L761" i="17"/>
  <c r="M761" i="17"/>
  <c r="M748" i="17"/>
  <c r="L748" i="17"/>
  <c r="E762" i="17"/>
  <c r="F762" i="17" s="1"/>
  <c r="C771" i="17"/>
  <c r="G757" i="17"/>
  <c r="J757" i="17"/>
  <c r="I757" i="17"/>
  <c r="R757" i="17"/>
  <c r="O757" i="17"/>
  <c r="Q757" i="17"/>
  <c r="N757" i="17"/>
  <c r="K757" i="17"/>
  <c r="H757" i="17"/>
  <c r="P757" i="17"/>
  <c r="V757" i="17"/>
  <c r="W757" i="17" s="1"/>
  <c r="D757" i="17"/>
  <c r="G770" i="17"/>
  <c r="R770" i="17"/>
  <c r="O770" i="17"/>
  <c r="H770" i="17"/>
  <c r="I770" i="17"/>
  <c r="Q770" i="17"/>
  <c r="N770" i="17"/>
  <c r="P770" i="17"/>
  <c r="J770" i="17"/>
  <c r="K770" i="17"/>
  <c r="V770" i="17"/>
  <c r="W770" i="17" s="1"/>
  <c r="D770" i="17"/>
  <c r="E754" i="17"/>
  <c r="F754" i="17" s="1"/>
  <c r="C763" i="17"/>
  <c r="E749" i="17"/>
  <c r="F749" i="17" s="1"/>
  <c r="C758" i="17"/>
  <c r="E773" i="17"/>
  <c r="F773" i="17" s="1"/>
  <c r="C782" i="17"/>
  <c r="E759" i="17"/>
  <c r="F759" i="17" s="1"/>
  <c r="C768" i="17"/>
  <c r="G745" i="17"/>
  <c r="H745" i="17"/>
  <c r="K745" i="17"/>
  <c r="Q745" i="17"/>
  <c r="I745" i="17"/>
  <c r="J745" i="17"/>
  <c r="N745" i="17"/>
  <c r="O745" i="17"/>
  <c r="R745" i="17"/>
  <c r="P745" i="17"/>
  <c r="D745" i="17"/>
  <c r="V745" i="17"/>
  <c r="W745" i="17" s="1"/>
  <c r="M731" i="17"/>
  <c r="L731" i="17"/>
  <c r="G740" i="17"/>
  <c r="J740" i="17"/>
  <c r="N740" i="17"/>
  <c r="O740" i="17"/>
  <c r="R740" i="17"/>
  <c r="K740" i="17"/>
  <c r="I740" i="17"/>
  <c r="P740" i="17"/>
  <c r="H740" i="17"/>
  <c r="Q740" i="17"/>
  <c r="V740" i="17"/>
  <c r="W740" i="17" s="1"/>
  <c r="D740" i="17"/>
  <c r="E766" i="17"/>
  <c r="F766" i="17" s="1"/>
  <c r="C775" i="17"/>
  <c r="G764" i="17"/>
  <c r="R764" i="17"/>
  <c r="P764" i="17"/>
  <c r="N764" i="17"/>
  <c r="I764" i="17"/>
  <c r="K764" i="17"/>
  <c r="Q764" i="17"/>
  <c r="O764" i="17"/>
  <c r="H764" i="17"/>
  <c r="J764" i="17"/>
  <c r="V764" i="17"/>
  <c r="W764" i="17" s="1"/>
  <c r="D764" i="17"/>
  <c r="G754" i="17" l="1"/>
  <c r="R754" i="17"/>
  <c r="Q754" i="17"/>
  <c r="I754" i="17"/>
  <c r="K754" i="17"/>
  <c r="J754" i="17"/>
  <c r="O754" i="17"/>
  <c r="P754" i="17"/>
  <c r="H754" i="17"/>
  <c r="N754" i="17"/>
  <c r="V754" i="17"/>
  <c r="W754" i="17" s="1"/>
  <c r="D754" i="17"/>
  <c r="E768" i="17"/>
  <c r="F768" i="17" s="1"/>
  <c r="C777" i="17"/>
  <c r="E788" i="17"/>
  <c r="F788" i="17" s="1"/>
  <c r="C797" i="17"/>
  <c r="M753" i="17"/>
  <c r="L753" i="17"/>
  <c r="G759" i="17"/>
  <c r="O759" i="17"/>
  <c r="H759" i="17"/>
  <c r="R759" i="17"/>
  <c r="J759" i="17"/>
  <c r="N759" i="17"/>
  <c r="P759" i="17"/>
  <c r="I759" i="17"/>
  <c r="K759" i="17"/>
  <c r="Q759" i="17"/>
  <c r="D759" i="17"/>
  <c r="V759" i="17"/>
  <c r="W759" i="17" s="1"/>
  <c r="M770" i="17"/>
  <c r="L770" i="17"/>
  <c r="G779" i="17"/>
  <c r="P779" i="17"/>
  <c r="K779" i="17"/>
  <c r="N779" i="17"/>
  <c r="Q779" i="17"/>
  <c r="J779" i="17"/>
  <c r="R779" i="17"/>
  <c r="O779" i="17"/>
  <c r="I779" i="17"/>
  <c r="H779" i="17"/>
  <c r="V779" i="17"/>
  <c r="W779" i="17" s="1"/>
  <c r="D779" i="17"/>
  <c r="L756" i="17"/>
  <c r="M756" i="17"/>
  <c r="L757" i="17"/>
  <c r="M757" i="17"/>
  <c r="E775" i="17"/>
  <c r="F775" i="17" s="1"/>
  <c r="C784" i="17"/>
  <c r="E782" i="17"/>
  <c r="F782" i="17" s="1"/>
  <c r="C791" i="17"/>
  <c r="E771" i="17"/>
  <c r="F771" i="17" s="1"/>
  <c r="C780" i="17"/>
  <c r="L764" i="17"/>
  <c r="M764" i="17"/>
  <c r="E763" i="17"/>
  <c r="F763" i="17" s="1"/>
  <c r="C772" i="17"/>
  <c r="G773" i="17"/>
  <c r="Q773" i="17"/>
  <c r="I773" i="17"/>
  <c r="O773" i="17"/>
  <c r="N773" i="17"/>
  <c r="H773" i="17"/>
  <c r="K773" i="17"/>
  <c r="P773" i="17"/>
  <c r="J773" i="17"/>
  <c r="R773" i="17"/>
  <c r="D773" i="17"/>
  <c r="V773" i="17"/>
  <c r="W773" i="17" s="1"/>
  <c r="G762" i="17"/>
  <c r="N762" i="17"/>
  <c r="O762" i="17"/>
  <c r="P762" i="17"/>
  <c r="K762" i="17"/>
  <c r="R762" i="17"/>
  <c r="H762" i="17"/>
  <c r="Q762" i="17"/>
  <c r="J762" i="17"/>
  <c r="I762" i="17"/>
  <c r="D762" i="17"/>
  <c r="V762" i="17"/>
  <c r="W762" i="17" s="1"/>
  <c r="M750" i="17"/>
  <c r="L750" i="17"/>
  <c r="M751" i="17"/>
  <c r="L751" i="17"/>
  <c r="G766" i="17"/>
  <c r="J766" i="17"/>
  <c r="I766" i="17"/>
  <c r="N766" i="17"/>
  <c r="K766" i="17"/>
  <c r="R766" i="17"/>
  <c r="Q766" i="17"/>
  <c r="H766" i="17"/>
  <c r="O766" i="17"/>
  <c r="P766" i="17"/>
  <c r="V766" i="17"/>
  <c r="W766" i="17" s="1"/>
  <c r="D766" i="17"/>
  <c r="M745" i="17"/>
  <c r="L745" i="17"/>
  <c r="E758" i="17"/>
  <c r="F758" i="17" s="1"/>
  <c r="C767" i="17"/>
  <c r="E774" i="17"/>
  <c r="F774" i="17" s="1"/>
  <c r="C783" i="17"/>
  <c r="E769" i="17"/>
  <c r="F769" i="17" s="1"/>
  <c r="C778" i="17"/>
  <c r="M740" i="17"/>
  <c r="L740" i="17"/>
  <c r="G749" i="17"/>
  <c r="R749" i="17"/>
  <c r="Q749" i="17"/>
  <c r="I749" i="17"/>
  <c r="J749" i="17"/>
  <c r="N749" i="17"/>
  <c r="O749" i="17"/>
  <c r="P749" i="17"/>
  <c r="K749" i="17"/>
  <c r="H749" i="17"/>
  <c r="D749" i="17"/>
  <c r="V749" i="17"/>
  <c r="W749" i="17" s="1"/>
  <c r="G765" i="17"/>
  <c r="K765" i="17"/>
  <c r="O765" i="17"/>
  <c r="N765" i="17"/>
  <c r="H765" i="17"/>
  <c r="P765" i="17"/>
  <c r="R765" i="17"/>
  <c r="J765" i="17"/>
  <c r="Q765" i="17"/>
  <c r="I765" i="17"/>
  <c r="V765" i="17"/>
  <c r="W765" i="17" s="1"/>
  <c r="D765" i="17"/>
  <c r="G760" i="17"/>
  <c r="K760" i="17"/>
  <c r="Q760" i="17"/>
  <c r="I760" i="17"/>
  <c r="O760" i="17"/>
  <c r="N760" i="17"/>
  <c r="H760" i="17"/>
  <c r="P760" i="17"/>
  <c r="R760" i="17"/>
  <c r="J760" i="17"/>
  <c r="V760" i="17"/>
  <c r="W760" i="17" s="1"/>
  <c r="D760" i="17"/>
  <c r="M760" i="17" l="1"/>
  <c r="L760" i="17"/>
  <c r="M749" i="17"/>
  <c r="L749" i="17"/>
  <c r="G769" i="17"/>
  <c r="R769" i="17"/>
  <c r="P769" i="17"/>
  <c r="I769" i="17"/>
  <c r="J769" i="17"/>
  <c r="N769" i="17"/>
  <c r="K769" i="17"/>
  <c r="Q769" i="17"/>
  <c r="O769" i="17"/>
  <c r="H769" i="17"/>
  <c r="V769" i="17"/>
  <c r="W769" i="17" s="1"/>
  <c r="D769" i="17"/>
  <c r="M766" i="17"/>
  <c r="L766" i="17"/>
  <c r="L762" i="17"/>
  <c r="M762" i="17"/>
  <c r="E791" i="17"/>
  <c r="F791" i="17" s="1"/>
  <c r="C800" i="17"/>
  <c r="E777" i="17"/>
  <c r="F777" i="17" s="1"/>
  <c r="C786" i="17"/>
  <c r="G771" i="17"/>
  <c r="I771" i="17"/>
  <c r="J771" i="17"/>
  <c r="K771" i="17"/>
  <c r="O771" i="17"/>
  <c r="R771" i="17"/>
  <c r="N771" i="17"/>
  <c r="Q771" i="17"/>
  <c r="H771" i="17"/>
  <c r="P771" i="17"/>
  <c r="V771" i="17"/>
  <c r="W771" i="17" s="1"/>
  <c r="D771" i="17"/>
  <c r="G782" i="17"/>
  <c r="R782" i="17"/>
  <c r="N782" i="17"/>
  <c r="O782" i="17"/>
  <c r="Q782" i="17"/>
  <c r="H782" i="17"/>
  <c r="P782" i="17"/>
  <c r="J782" i="17"/>
  <c r="I782" i="17"/>
  <c r="K782" i="17"/>
  <c r="V782" i="17"/>
  <c r="W782" i="17" s="1"/>
  <c r="D782" i="17"/>
  <c r="M779" i="17"/>
  <c r="L779" i="17"/>
  <c r="G768" i="17"/>
  <c r="K768" i="17"/>
  <c r="N768" i="17"/>
  <c r="O768" i="17"/>
  <c r="H768" i="17"/>
  <c r="J768" i="17"/>
  <c r="R768" i="17"/>
  <c r="Q768" i="17"/>
  <c r="I768" i="17"/>
  <c r="P768" i="17"/>
  <c r="V768" i="17"/>
  <c r="W768" i="17" s="1"/>
  <c r="D768" i="17"/>
  <c r="G788" i="17"/>
  <c r="P788" i="17"/>
  <c r="J788" i="17"/>
  <c r="I788" i="17"/>
  <c r="K788" i="17"/>
  <c r="O788" i="17"/>
  <c r="N788" i="17"/>
  <c r="H788" i="17"/>
  <c r="R788" i="17"/>
  <c r="Q788" i="17"/>
  <c r="V788" i="17"/>
  <c r="W788" i="17" s="1"/>
  <c r="D788" i="17"/>
  <c r="G774" i="17"/>
  <c r="R774" i="17"/>
  <c r="N774" i="17"/>
  <c r="O774" i="17"/>
  <c r="Q774" i="17"/>
  <c r="K774" i="17"/>
  <c r="H774" i="17"/>
  <c r="J774" i="17"/>
  <c r="P774" i="17"/>
  <c r="I774" i="17"/>
  <c r="V774" i="17"/>
  <c r="W774" i="17" s="1"/>
  <c r="D774" i="17"/>
  <c r="E772" i="17"/>
  <c r="F772" i="17" s="1"/>
  <c r="C781" i="17"/>
  <c r="E784" i="17"/>
  <c r="F784" i="17" s="1"/>
  <c r="C793" i="17"/>
  <c r="E767" i="17"/>
  <c r="F767" i="17" s="1"/>
  <c r="C776" i="17"/>
  <c r="G763" i="17"/>
  <c r="R763" i="17"/>
  <c r="H763" i="17"/>
  <c r="Q763" i="17"/>
  <c r="J763" i="17"/>
  <c r="K763" i="17"/>
  <c r="I763" i="17"/>
  <c r="N763" i="17"/>
  <c r="O763" i="17"/>
  <c r="P763" i="17"/>
  <c r="D763" i="17"/>
  <c r="V763" i="17"/>
  <c r="W763" i="17" s="1"/>
  <c r="G775" i="17"/>
  <c r="H775" i="17"/>
  <c r="N775" i="17"/>
  <c r="P775" i="17"/>
  <c r="R775" i="17"/>
  <c r="O775" i="17"/>
  <c r="I775" i="17"/>
  <c r="K775" i="17"/>
  <c r="Q775" i="17"/>
  <c r="J775" i="17"/>
  <c r="D775" i="17"/>
  <c r="V775" i="17"/>
  <c r="W775" i="17" s="1"/>
  <c r="L754" i="17"/>
  <c r="M754" i="17"/>
  <c r="E783" i="17"/>
  <c r="F783" i="17" s="1"/>
  <c r="C792" i="17"/>
  <c r="L765" i="17"/>
  <c r="M765" i="17"/>
  <c r="G758" i="17"/>
  <c r="O758" i="17"/>
  <c r="Q758" i="17"/>
  <c r="H758" i="17"/>
  <c r="J758" i="17"/>
  <c r="R758" i="17"/>
  <c r="P758" i="17"/>
  <c r="K758" i="17"/>
  <c r="I758" i="17"/>
  <c r="N758" i="17"/>
  <c r="D758" i="17"/>
  <c r="V758" i="17"/>
  <c r="W758" i="17" s="1"/>
  <c r="L759" i="17"/>
  <c r="M759" i="17"/>
  <c r="L773" i="17"/>
  <c r="M773" i="17"/>
  <c r="E778" i="17"/>
  <c r="F778" i="17" s="1"/>
  <c r="C787" i="17"/>
  <c r="E780" i="17"/>
  <c r="F780" i="17" s="1"/>
  <c r="C789" i="17"/>
  <c r="E797" i="17"/>
  <c r="F797" i="17" s="1"/>
  <c r="C806" i="17"/>
  <c r="E793" i="17" l="1"/>
  <c r="F793" i="17" s="1"/>
  <c r="C802" i="17"/>
  <c r="M758" i="17"/>
  <c r="L758" i="17"/>
  <c r="G783" i="17"/>
  <c r="P783" i="17"/>
  <c r="J783" i="17"/>
  <c r="R783" i="17"/>
  <c r="O783" i="17"/>
  <c r="K783" i="17"/>
  <c r="H783" i="17"/>
  <c r="N783" i="17"/>
  <c r="Q783" i="17"/>
  <c r="I783" i="17"/>
  <c r="V783" i="17"/>
  <c r="W783" i="17" s="1"/>
  <c r="D783" i="17"/>
  <c r="M763" i="17"/>
  <c r="L763" i="17"/>
  <c r="G784" i="17"/>
  <c r="H784" i="17"/>
  <c r="P784" i="17"/>
  <c r="J784" i="17"/>
  <c r="I784" i="17"/>
  <c r="N784" i="17"/>
  <c r="R784" i="17"/>
  <c r="K784" i="17"/>
  <c r="Q784" i="17"/>
  <c r="O784" i="17"/>
  <c r="D784" i="17"/>
  <c r="V784" i="17"/>
  <c r="W784" i="17" s="1"/>
  <c r="E800" i="17"/>
  <c r="F800" i="17" s="1"/>
  <c r="C809" i="17"/>
  <c r="L769" i="17"/>
  <c r="M769" i="17"/>
  <c r="G780" i="17"/>
  <c r="Q780" i="17"/>
  <c r="J780" i="17"/>
  <c r="O780" i="17"/>
  <c r="N780" i="17"/>
  <c r="H780" i="17"/>
  <c r="P780" i="17"/>
  <c r="I780" i="17"/>
  <c r="R780" i="17"/>
  <c r="K780" i="17"/>
  <c r="D780" i="17"/>
  <c r="V780" i="17"/>
  <c r="W780" i="17" s="1"/>
  <c r="E781" i="17"/>
  <c r="F781" i="17" s="1"/>
  <c r="C790" i="17"/>
  <c r="L788" i="17"/>
  <c r="M788" i="17"/>
  <c r="G791" i="17"/>
  <c r="N791" i="17"/>
  <c r="Q791" i="17"/>
  <c r="H791" i="17"/>
  <c r="P791" i="17"/>
  <c r="J791" i="17"/>
  <c r="R791" i="17"/>
  <c r="O791" i="17"/>
  <c r="K791" i="17"/>
  <c r="I791" i="17"/>
  <c r="D791" i="17"/>
  <c r="V791" i="17"/>
  <c r="W791" i="17" s="1"/>
  <c r="G772" i="17"/>
  <c r="N772" i="17"/>
  <c r="H772" i="17"/>
  <c r="R772" i="17"/>
  <c r="K772" i="17"/>
  <c r="P772" i="17"/>
  <c r="J772" i="17"/>
  <c r="I772" i="17"/>
  <c r="Q772" i="17"/>
  <c r="O772" i="17"/>
  <c r="D772" i="17"/>
  <c r="V772" i="17"/>
  <c r="W772" i="17" s="1"/>
  <c r="L771" i="17"/>
  <c r="M771" i="17"/>
  <c r="G797" i="17"/>
  <c r="P797" i="17"/>
  <c r="H797" i="17"/>
  <c r="R797" i="17"/>
  <c r="J797" i="17"/>
  <c r="Q797" i="17"/>
  <c r="K797" i="17"/>
  <c r="I797" i="17"/>
  <c r="O797" i="17"/>
  <c r="N797" i="17"/>
  <c r="D797" i="17"/>
  <c r="V797" i="17"/>
  <c r="W797" i="17" s="1"/>
  <c r="E792" i="17"/>
  <c r="F792" i="17" s="1"/>
  <c r="C801" i="17"/>
  <c r="E787" i="17"/>
  <c r="F787" i="17" s="1"/>
  <c r="C796" i="17"/>
  <c r="G778" i="17"/>
  <c r="K778" i="17"/>
  <c r="Q778" i="17"/>
  <c r="I778" i="17"/>
  <c r="N778" i="17"/>
  <c r="O778" i="17"/>
  <c r="H778" i="17"/>
  <c r="P778" i="17"/>
  <c r="R778" i="17"/>
  <c r="J778" i="17"/>
  <c r="V778" i="17"/>
  <c r="W778" i="17" s="1"/>
  <c r="D778" i="17"/>
  <c r="M775" i="17"/>
  <c r="L775" i="17"/>
  <c r="L774" i="17"/>
  <c r="M774" i="17"/>
  <c r="E789" i="17"/>
  <c r="F789" i="17" s="1"/>
  <c r="C798" i="17"/>
  <c r="E776" i="17"/>
  <c r="F776" i="17" s="1"/>
  <c r="C785" i="17"/>
  <c r="L782" i="17"/>
  <c r="M782" i="17"/>
  <c r="G777" i="17"/>
  <c r="O777" i="17"/>
  <c r="H777" i="17"/>
  <c r="N777" i="17"/>
  <c r="J777" i="17"/>
  <c r="R777" i="17"/>
  <c r="P777" i="17"/>
  <c r="I777" i="17"/>
  <c r="K777" i="17"/>
  <c r="Q777" i="17"/>
  <c r="D777" i="17"/>
  <c r="V777" i="17"/>
  <c r="W777" i="17" s="1"/>
  <c r="E806" i="17"/>
  <c r="F806" i="17" s="1"/>
  <c r="C815" i="17"/>
  <c r="G767" i="17"/>
  <c r="N767" i="17"/>
  <c r="Q767" i="17"/>
  <c r="P767" i="17"/>
  <c r="R767" i="17"/>
  <c r="K767" i="17"/>
  <c r="O767" i="17"/>
  <c r="H767" i="17"/>
  <c r="J767" i="17"/>
  <c r="I767" i="17"/>
  <c r="D767" i="17"/>
  <c r="V767" i="17"/>
  <c r="W767" i="17" s="1"/>
  <c r="L768" i="17"/>
  <c r="M768" i="17"/>
  <c r="E786" i="17"/>
  <c r="F786" i="17" s="1"/>
  <c r="C795" i="17"/>
  <c r="M784" i="17" l="1"/>
  <c r="L784" i="17"/>
  <c r="G806" i="17"/>
  <c r="R806" i="17"/>
  <c r="P806" i="17"/>
  <c r="Q806" i="17"/>
  <c r="J806" i="17"/>
  <c r="N806" i="17"/>
  <c r="I806" i="17"/>
  <c r="K806" i="17"/>
  <c r="O806" i="17"/>
  <c r="H806" i="17"/>
  <c r="D806" i="17"/>
  <c r="V806" i="17"/>
  <c r="W806" i="17" s="1"/>
  <c r="E785" i="17"/>
  <c r="F785" i="17" s="1"/>
  <c r="C794" i="17"/>
  <c r="G792" i="17"/>
  <c r="R792" i="17"/>
  <c r="H792" i="17"/>
  <c r="J792" i="17"/>
  <c r="I792" i="17"/>
  <c r="K792" i="17"/>
  <c r="N792" i="17"/>
  <c r="Q792" i="17"/>
  <c r="O792" i="17"/>
  <c r="P792" i="17"/>
  <c r="D792" i="17"/>
  <c r="V792" i="17"/>
  <c r="W792" i="17" s="1"/>
  <c r="L772" i="17"/>
  <c r="M772" i="17"/>
  <c r="M777" i="17"/>
  <c r="L777" i="17"/>
  <c r="G776" i="17"/>
  <c r="I776" i="17"/>
  <c r="H776" i="17"/>
  <c r="R776" i="17"/>
  <c r="P776" i="17"/>
  <c r="J776" i="17"/>
  <c r="N776" i="17"/>
  <c r="O776" i="17"/>
  <c r="K776" i="17"/>
  <c r="Q776" i="17"/>
  <c r="D776" i="17"/>
  <c r="V776" i="17"/>
  <c r="W776" i="17" s="1"/>
  <c r="L778" i="17"/>
  <c r="M778" i="17"/>
  <c r="L797" i="17"/>
  <c r="M797" i="17"/>
  <c r="L767" i="17"/>
  <c r="M767" i="17"/>
  <c r="E798" i="17"/>
  <c r="F798" i="17" s="1"/>
  <c r="C807" i="17"/>
  <c r="E801" i="17"/>
  <c r="F801" i="17" s="1"/>
  <c r="C810" i="17"/>
  <c r="G789" i="17"/>
  <c r="Q789" i="17"/>
  <c r="K789" i="17"/>
  <c r="I789" i="17"/>
  <c r="O789" i="17"/>
  <c r="N789" i="17"/>
  <c r="H789" i="17"/>
  <c r="J789" i="17"/>
  <c r="R789" i="17"/>
  <c r="P789" i="17"/>
  <c r="V789" i="17"/>
  <c r="W789" i="17" s="1"/>
  <c r="D789" i="17"/>
  <c r="E815" i="17"/>
  <c r="F815" i="17" s="1"/>
  <c r="C824" i="17"/>
  <c r="L783" i="17"/>
  <c r="M783" i="17"/>
  <c r="E790" i="17"/>
  <c r="F790" i="17" s="1"/>
  <c r="C799" i="17"/>
  <c r="E796" i="17"/>
  <c r="F796" i="17" s="1"/>
  <c r="C805" i="17"/>
  <c r="L791" i="17"/>
  <c r="M791" i="17"/>
  <c r="G781" i="17"/>
  <c r="K781" i="17"/>
  <c r="Q781" i="17"/>
  <c r="I781" i="17"/>
  <c r="O781" i="17"/>
  <c r="N781" i="17"/>
  <c r="H781" i="17"/>
  <c r="R781" i="17"/>
  <c r="P781" i="17"/>
  <c r="J781" i="17"/>
  <c r="D781" i="17"/>
  <c r="V781" i="17"/>
  <c r="W781" i="17" s="1"/>
  <c r="E809" i="17"/>
  <c r="F809" i="17" s="1"/>
  <c r="C818" i="17"/>
  <c r="E802" i="17"/>
  <c r="F802" i="17" s="1"/>
  <c r="C811" i="17"/>
  <c r="G786" i="17"/>
  <c r="O786" i="17"/>
  <c r="H786" i="17"/>
  <c r="P786" i="17"/>
  <c r="I786" i="17"/>
  <c r="J786" i="17"/>
  <c r="N786" i="17"/>
  <c r="R786" i="17"/>
  <c r="Q786" i="17"/>
  <c r="K786" i="17"/>
  <c r="V786" i="17"/>
  <c r="W786" i="17" s="1"/>
  <c r="D786" i="17"/>
  <c r="E795" i="17"/>
  <c r="F795" i="17" s="1"/>
  <c r="C804" i="17"/>
  <c r="G787" i="17"/>
  <c r="H787" i="17"/>
  <c r="N787" i="17"/>
  <c r="R787" i="17"/>
  <c r="O787" i="17"/>
  <c r="P787" i="17"/>
  <c r="K787" i="17"/>
  <c r="Q787" i="17"/>
  <c r="J787" i="17"/>
  <c r="I787" i="17"/>
  <c r="D787" i="17"/>
  <c r="V787" i="17"/>
  <c r="W787" i="17" s="1"/>
  <c r="L780" i="17"/>
  <c r="M780" i="17"/>
  <c r="G800" i="17"/>
  <c r="H800" i="17"/>
  <c r="P800" i="17"/>
  <c r="J800" i="17"/>
  <c r="Q800" i="17"/>
  <c r="R800" i="17"/>
  <c r="N800" i="17"/>
  <c r="K800" i="17"/>
  <c r="O800" i="17"/>
  <c r="I800" i="17"/>
  <c r="D800" i="17"/>
  <c r="V800" i="17"/>
  <c r="W800" i="17" s="1"/>
  <c r="G793" i="17"/>
  <c r="I793" i="17"/>
  <c r="N793" i="17"/>
  <c r="K793" i="17"/>
  <c r="J793" i="17"/>
  <c r="H793" i="17"/>
  <c r="Q793" i="17"/>
  <c r="O793" i="17"/>
  <c r="R793" i="17"/>
  <c r="P793" i="17"/>
  <c r="D793" i="17"/>
  <c r="V793" i="17"/>
  <c r="W793" i="17" s="1"/>
  <c r="G795" i="17" l="1"/>
  <c r="P795" i="17"/>
  <c r="R795" i="17"/>
  <c r="J795" i="17"/>
  <c r="K795" i="17"/>
  <c r="I795" i="17"/>
  <c r="Q795" i="17"/>
  <c r="N795" i="17"/>
  <c r="O795" i="17"/>
  <c r="H795" i="17"/>
  <c r="V795" i="17"/>
  <c r="W795" i="17" s="1"/>
  <c r="D795" i="17"/>
  <c r="E818" i="17"/>
  <c r="F818" i="17" s="1"/>
  <c r="C827" i="17"/>
  <c r="G815" i="17"/>
  <c r="I815" i="17"/>
  <c r="H815" i="17"/>
  <c r="R815" i="17"/>
  <c r="O815" i="17"/>
  <c r="Q815" i="17"/>
  <c r="P815" i="17"/>
  <c r="K815" i="17"/>
  <c r="N815" i="17"/>
  <c r="J815" i="17"/>
  <c r="V815" i="17"/>
  <c r="W815" i="17" s="1"/>
  <c r="D815" i="17"/>
  <c r="E807" i="17"/>
  <c r="F807" i="17" s="1"/>
  <c r="C816" i="17"/>
  <c r="L776" i="17"/>
  <c r="M776" i="17"/>
  <c r="L806" i="17"/>
  <c r="M806" i="17"/>
  <c r="G801" i="17"/>
  <c r="K801" i="17"/>
  <c r="P801" i="17"/>
  <c r="J801" i="17"/>
  <c r="N801" i="17"/>
  <c r="I801" i="17"/>
  <c r="Q801" i="17"/>
  <c r="O801" i="17"/>
  <c r="H801" i="17"/>
  <c r="R801" i="17"/>
  <c r="V801" i="17"/>
  <c r="W801" i="17" s="1"/>
  <c r="D801" i="17"/>
  <c r="G809" i="17"/>
  <c r="K809" i="17"/>
  <c r="P809" i="17"/>
  <c r="N809" i="17"/>
  <c r="Q809" i="17"/>
  <c r="O809" i="17"/>
  <c r="I809" i="17"/>
  <c r="H809" i="17"/>
  <c r="R809" i="17"/>
  <c r="J809" i="17"/>
  <c r="D809" i="17"/>
  <c r="V809" i="17"/>
  <c r="W809" i="17" s="1"/>
  <c r="E805" i="17"/>
  <c r="F805" i="17" s="1"/>
  <c r="C814" i="17"/>
  <c r="G798" i="17"/>
  <c r="J798" i="17"/>
  <c r="K798" i="17"/>
  <c r="N798" i="17"/>
  <c r="O798" i="17"/>
  <c r="R798" i="17"/>
  <c r="I798" i="17"/>
  <c r="H798" i="17"/>
  <c r="Q798" i="17"/>
  <c r="P798" i="17"/>
  <c r="V798" i="17"/>
  <c r="W798" i="17" s="1"/>
  <c r="D798" i="17"/>
  <c r="L792" i="17"/>
  <c r="M792" i="17"/>
  <c r="E804" i="17"/>
  <c r="F804" i="17" s="1"/>
  <c r="C813" i="17"/>
  <c r="E824" i="17"/>
  <c r="F824" i="17" s="1"/>
  <c r="C833" i="17"/>
  <c r="M786" i="17"/>
  <c r="L786" i="17"/>
  <c r="L781" i="17"/>
  <c r="M781" i="17"/>
  <c r="G796" i="17"/>
  <c r="R796" i="17"/>
  <c r="J796" i="17"/>
  <c r="Q796" i="17"/>
  <c r="K796" i="17"/>
  <c r="O796" i="17"/>
  <c r="N796" i="17"/>
  <c r="H796" i="17"/>
  <c r="P796" i="17"/>
  <c r="I796" i="17"/>
  <c r="V796" i="17"/>
  <c r="W796" i="17" s="1"/>
  <c r="D796" i="17"/>
  <c r="L789" i="17"/>
  <c r="M789" i="17"/>
  <c r="G785" i="17"/>
  <c r="N785" i="17"/>
  <c r="I785" i="17"/>
  <c r="Q785" i="17"/>
  <c r="O785" i="17"/>
  <c r="P785" i="17"/>
  <c r="R785" i="17"/>
  <c r="H785" i="17"/>
  <c r="K785" i="17"/>
  <c r="J785" i="17"/>
  <c r="D785" i="17"/>
  <c r="V785" i="17"/>
  <c r="W785" i="17" s="1"/>
  <c r="M800" i="17"/>
  <c r="L800" i="17"/>
  <c r="E799" i="17"/>
  <c r="F799" i="17" s="1"/>
  <c r="C808" i="17"/>
  <c r="G790" i="17"/>
  <c r="Q790" i="17"/>
  <c r="P790" i="17"/>
  <c r="J790" i="17"/>
  <c r="R790" i="17"/>
  <c r="H790" i="17"/>
  <c r="I790" i="17"/>
  <c r="K790" i="17"/>
  <c r="N790" i="17"/>
  <c r="O790" i="17"/>
  <c r="D790" i="17"/>
  <c r="V790" i="17"/>
  <c r="W790" i="17" s="1"/>
  <c r="G802" i="17"/>
  <c r="N802" i="17"/>
  <c r="H802" i="17"/>
  <c r="R802" i="17"/>
  <c r="I802" i="17"/>
  <c r="Q802" i="17"/>
  <c r="P802" i="17"/>
  <c r="J802" i="17"/>
  <c r="K802" i="17"/>
  <c r="O802" i="17"/>
  <c r="V802" i="17"/>
  <c r="W802" i="17" s="1"/>
  <c r="D802" i="17"/>
  <c r="L787" i="17"/>
  <c r="M787" i="17"/>
  <c r="M793" i="17"/>
  <c r="L793" i="17"/>
  <c r="E811" i="17"/>
  <c r="F811" i="17" s="1"/>
  <c r="C820" i="17"/>
  <c r="E810" i="17"/>
  <c r="F810" i="17" s="1"/>
  <c r="C819" i="17"/>
  <c r="E794" i="17"/>
  <c r="F794" i="17" s="1"/>
  <c r="C803" i="17"/>
  <c r="E819" i="17" l="1"/>
  <c r="F819" i="17" s="1"/>
  <c r="C828" i="17"/>
  <c r="E813" i="17"/>
  <c r="F813" i="17" s="1"/>
  <c r="C822" i="17"/>
  <c r="E827" i="17"/>
  <c r="F827" i="17" s="1"/>
  <c r="C836" i="17"/>
  <c r="G810" i="17"/>
  <c r="H810" i="17"/>
  <c r="K810" i="17"/>
  <c r="N810" i="17"/>
  <c r="Q810" i="17"/>
  <c r="P810" i="17"/>
  <c r="J810" i="17"/>
  <c r="I810" i="17"/>
  <c r="R810" i="17"/>
  <c r="O810" i="17"/>
  <c r="V810" i="17"/>
  <c r="W810" i="17" s="1"/>
  <c r="D810" i="17"/>
  <c r="M802" i="17"/>
  <c r="L802" i="17"/>
  <c r="G804" i="17"/>
  <c r="K804" i="17"/>
  <c r="N804" i="17"/>
  <c r="Q804" i="17"/>
  <c r="O804" i="17"/>
  <c r="P804" i="17"/>
  <c r="R804" i="17"/>
  <c r="H804" i="17"/>
  <c r="I804" i="17"/>
  <c r="J804" i="17"/>
  <c r="D804" i="17"/>
  <c r="V804" i="17"/>
  <c r="W804" i="17" s="1"/>
  <c r="E814" i="17"/>
  <c r="F814" i="17" s="1"/>
  <c r="C823" i="17"/>
  <c r="L801" i="17"/>
  <c r="M801" i="17"/>
  <c r="E816" i="17"/>
  <c r="F816" i="17" s="1"/>
  <c r="C825" i="17"/>
  <c r="G818" i="17"/>
  <c r="J818" i="17"/>
  <c r="I818" i="17"/>
  <c r="O818" i="17"/>
  <c r="R818" i="17"/>
  <c r="H818" i="17"/>
  <c r="N818" i="17"/>
  <c r="Q818" i="17"/>
  <c r="K818" i="17"/>
  <c r="P818" i="17"/>
  <c r="D818" i="17"/>
  <c r="V818" i="17"/>
  <c r="W818" i="17" s="1"/>
  <c r="E820" i="17"/>
  <c r="F820" i="17" s="1"/>
  <c r="C829" i="17"/>
  <c r="E808" i="17"/>
  <c r="F808" i="17" s="1"/>
  <c r="C817" i="17"/>
  <c r="G805" i="17"/>
  <c r="Q805" i="17"/>
  <c r="J805" i="17"/>
  <c r="R805" i="17"/>
  <c r="K805" i="17"/>
  <c r="I805" i="17"/>
  <c r="N805" i="17"/>
  <c r="H805" i="17"/>
  <c r="P805" i="17"/>
  <c r="O805" i="17"/>
  <c r="D805" i="17"/>
  <c r="V805" i="17"/>
  <c r="W805" i="17" s="1"/>
  <c r="G807" i="17"/>
  <c r="P807" i="17"/>
  <c r="K807" i="17"/>
  <c r="N807" i="17"/>
  <c r="Q807" i="17"/>
  <c r="I807" i="17"/>
  <c r="H807" i="17"/>
  <c r="R807" i="17"/>
  <c r="J807" i="17"/>
  <c r="O807" i="17"/>
  <c r="V807" i="17"/>
  <c r="W807" i="17" s="1"/>
  <c r="D807" i="17"/>
  <c r="G824" i="17"/>
  <c r="K824" i="17"/>
  <c r="Q824" i="17"/>
  <c r="I824" i="17"/>
  <c r="O824" i="17"/>
  <c r="H824" i="17"/>
  <c r="J824" i="17"/>
  <c r="N824" i="17"/>
  <c r="R824" i="17"/>
  <c r="P824" i="17"/>
  <c r="V824" i="17"/>
  <c r="W824" i="17" s="1"/>
  <c r="D824" i="17"/>
  <c r="G811" i="17"/>
  <c r="R811" i="17"/>
  <c r="J811" i="17"/>
  <c r="N811" i="17"/>
  <c r="K811" i="17"/>
  <c r="O811" i="17"/>
  <c r="H811" i="17"/>
  <c r="Q811" i="17"/>
  <c r="I811" i="17"/>
  <c r="P811" i="17"/>
  <c r="D811" i="17"/>
  <c r="V811" i="17"/>
  <c r="W811" i="17" s="1"/>
  <c r="G799" i="17"/>
  <c r="Q799" i="17"/>
  <c r="N799" i="17"/>
  <c r="K799" i="17"/>
  <c r="O799" i="17"/>
  <c r="H799" i="17"/>
  <c r="R799" i="17"/>
  <c r="P799" i="17"/>
  <c r="I799" i="17"/>
  <c r="J799" i="17"/>
  <c r="D799" i="17"/>
  <c r="V799" i="17"/>
  <c r="W799" i="17" s="1"/>
  <c r="M809" i="17"/>
  <c r="L809" i="17"/>
  <c r="M795" i="17"/>
  <c r="L795" i="17"/>
  <c r="L815" i="17"/>
  <c r="M815" i="17"/>
  <c r="G794" i="17"/>
  <c r="O794" i="17"/>
  <c r="P794" i="17"/>
  <c r="I794" i="17"/>
  <c r="H794" i="17"/>
  <c r="Q794" i="17"/>
  <c r="J794" i="17"/>
  <c r="R794" i="17"/>
  <c r="N794" i="17"/>
  <c r="K794" i="17"/>
  <c r="D794" i="17"/>
  <c r="V794" i="17"/>
  <c r="W794" i="17" s="1"/>
  <c r="L790" i="17"/>
  <c r="M790" i="17"/>
  <c r="L798" i="17"/>
  <c r="M798" i="17"/>
  <c r="E803" i="17"/>
  <c r="F803" i="17" s="1"/>
  <c r="C812" i="17"/>
  <c r="L785" i="17"/>
  <c r="M785" i="17"/>
  <c r="L796" i="17"/>
  <c r="M796" i="17"/>
  <c r="E833" i="17"/>
  <c r="F833" i="17" s="1"/>
  <c r="C842" i="17"/>
  <c r="G808" i="17" l="1"/>
  <c r="P808" i="17"/>
  <c r="N808" i="17"/>
  <c r="J808" i="17"/>
  <c r="R808" i="17"/>
  <c r="I808" i="17"/>
  <c r="K808" i="17"/>
  <c r="Q808" i="17"/>
  <c r="O808" i="17"/>
  <c r="H808" i="17"/>
  <c r="V808" i="17"/>
  <c r="W808" i="17" s="1"/>
  <c r="D808" i="17"/>
  <c r="E825" i="17"/>
  <c r="F825" i="17" s="1"/>
  <c r="C834" i="17"/>
  <c r="M824" i="17"/>
  <c r="L824" i="17"/>
  <c r="E829" i="17"/>
  <c r="F829" i="17" s="1"/>
  <c r="C838" i="17"/>
  <c r="G816" i="17"/>
  <c r="N816" i="17"/>
  <c r="R816" i="17"/>
  <c r="O816" i="17"/>
  <c r="H816" i="17"/>
  <c r="P816" i="17"/>
  <c r="K816" i="17"/>
  <c r="J816" i="17"/>
  <c r="Q816" i="17"/>
  <c r="I816" i="17"/>
  <c r="V816" i="17"/>
  <c r="W816" i="17" s="1"/>
  <c r="D816" i="17"/>
  <c r="L805" i="17"/>
  <c r="M805" i="17"/>
  <c r="G820" i="17"/>
  <c r="I820" i="17"/>
  <c r="O820" i="17"/>
  <c r="P820" i="17"/>
  <c r="H820" i="17"/>
  <c r="J820" i="17"/>
  <c r="R820" i="17"/>
  <c r="Q820" i="17"/>
  <c r="K820" i="17"/>
  <c r="N820" i="17"/>
  <c r="D820" i="17"/>
  <c r="V820" i="17"/>
  <c r="W820" i="17" s="1"/>
  <c r="E836" i="17"/>
  <c r="F836" i="17" s="1"/>
  <c r="C845" i="17"/>
  <c r="G833" i="17"/>
  <c r="K833" i="17"/>
  <c r="O833" i="17"/>
  <c r="H833" i="17"/>
  <c r="P833" i="17"/>
  <c r="J833" i="17"/>
  <c r="Q833" i="17"/>
  <c r="I833" i="17"/>
  <c r="R833" i="17"/>
  <c r="N833" i="17"/>
  <c r="D833" i="17"/>
  <c r="V833" i="17"/>
  <c r="W833" i="17" s="1"/>
  <c r="M794" i="17"/>
  <c r="L794" i="17"/>
  <c r="M811" i="17"/>
  <c r="L811" i="17"/>
  <c r="M818" i="17"/>
  <c r="L818" i="17"/>
  <c r="G827" i="17"/>
  <c r="Q827" i="17"/>
  <c r="P827" i="17"/>
  <c r="J827" i="17"/>
  <c r="I827" i="17"/>
  <c r="K827" i="17"/>
  <c r="N827" i="17"/>
  <c r="H827" i="17"/>
  <c r="R827" i="17"/>
  <c r="O827" i="17"/>
  <c r="V827" i="17"/>
  <c r="W827" i="17" s="1"/>
  <c r="D827" i="17"/>
  <c r="E823" i="17"/>
  <c r="F823" i="17" s="1"/>
  <c r="C832" i="17"/>
  <c r="E822" i="17"/>
  <c r="F822" i="17" s="1"/>
  <c r="C831" i="17"/>
  <c r="E812" i="17"/>
  <c r="F812" i="17" s="1"/>
  <c r="C821" i="17"/>
  <c r="G814" i="17"/>
  <c r="O814" i="17"/>
  <c r="H814" i="17"/>
  <c r="P814" i="17"/>
  <c r="R814" i="17"/>
  <c r="J814" i="17"/>
  <c r="Q814" i="17"/>
  <c r="I814" i="17"/>
  <c r="K814" i="17"/>
  <c r="N814" i="17"/>
  <c r="V814" i="17"/>
  <c r="W814" i="17" s="1"/>
  <c r="D814" i="17"/>
  <c r="G813" i="17"/>
  <c r="R813" i="17"/>
  <c r="J813" i="17"/>
  <c r="O813" i="17"/>
  <c r="Q813" i="17"/>
  <c r="N813" i="17"/>
  <c r="K813" i="17"/>
  <c r="I813" i="17"/>
  <c r="H813" i="17"/>
  <c r="P813" i="17"/>
  <c r="D813" i="17"/>
  <c r="V813" i="17"/>
  <c r="W813" i="17" s="1"/>
  <c r="G803" i="17"/>
  <c r="H803" i="17"/>
  <c r="R803" i="17"/>
  <c r="P803" i="17"/>
  <c r="I803" i="17"/>
  <c r="J803" i="17"/>
  <c r="K803" i="17"/>
  <c r="Q803" i="17"/>
  <c r="N803" i="17"/>
  <c r="O803" i="17"/>
  <c r="V803" i="17"/>
  <c r="W803" i="17" s="1"/>
  <c r="D803" i="17"/>
  <c r="M799" i="17"/>
  <c r="L799" i="17"/>
  <c r="M807" i="17"/>
  <c r="L807" i="17"/>
  <c r="M804" i="17"/>
  <c r="L804" i="17"/>
  <c r="M810" i="17"/>
  <c r="L810" i="17"/>
  <c r="E828" i="17"/>
  <c r="F828" i="17" s="1"/>
  <c r="C837" i="17"/>
  <c r="E842" i="17"/>
  <c r="F842" i="17" s="1"/>
  <c r="C851" i="17"/>
  <c r="E817" i="17"/>
  <c r="F817" i="17" s="1"/>
  <c r="C826" i="17"/>
  <c r="G819" i="17"/>
  <c r="R819" i="17"/>
  <c r="J819" i="17"/>
  <c r="K819" i="17"/>
  <c r="Q819" i="17"/>
  <c r="N819" i="17"/>
  <c r="O819" i="17"/>
  <c r="I819" i="17"/>
  <c r="H819" i="17"/>
  <c r="P819" i="17"/>
  <c r="D819" i="17"/>
  <c r="V819" i="17"/>
  <c r="W819" i="17" s="1"/>
  <c r="G836" i="17" l="1"/>
  <c r="J836" i="17"/>
  <c r="N836" i="17"/>
  <c r="Q836" i="17"/>
  <c r="O836" i="17"/>
  <c r="H836" i="17"/>
  <c r="R836" i="17"/>
  <c r="K836" i="17"/>
  <c r="P836" i="17"/>
  <c r="I836" i="17"/>
  <c r="V836" i="17"/>
  <c r="W836" i="17" s="1"/>
  <c r="D836" i="17"/>
  <c r="G828" i="17"/>
  <c r="O828" i="17"/>
  <c r="N828" i="17"/>
  <c r="K828" i="17"/>
  <c r="H828" i="17"/>
  <c r="P828" i="17"/>
  <c r="Q828" i="17"/>
  <c r="J828" i="17"/>
  <c r="I828" i="17"/>
  <c r="R828" i="17"/>
  <c r="D828" i="17"/>
  <c r="V828" i="17"/>
  <c r="W828" i="17" s="1"/>
  <c r="E821" i="17"/>
  <c r="F821" i="17" s="1"/>
  <c r="C830" i="17"/>
  <c r="M820" i="17"/>
  <c r="L820" i="17"/>
  <c r="L816" i="17"/>
  <c r="M816" i="17"/>
  <c r="E834" i="17"/>
  <c r="F834" i="17" s="1"/>
  <c r="C843" i="17"/>
  <c r="E837" i="17"/>
  <c r="F837" i="17" s="1"/>
  <c r="C846" i="17"/>
  <c r="G812" i="17"/>
  <c r="K812" i="17"/>
  <c r="N812" i="17"/>
  <c r="I812" i="17"/>
  <c r="O812" i="17"/>
  <c r="P812" i="17"/>
  <c r="R812" i="17"/>
  <c r="H812" i="17"/>
  <c r="Q812" i="17"/>
  <c r="J812" i="17"/>
  <c r="D812" i="17"/>
  <c r="V812" i="17"/>
  <c r="W812" i="17" s="1"/>
  <c r="L833" i="17"/>
  <c r="M833" i="17"/>
  <c r="G825" i="17"/>
  <c r="R825" i="17"/>
  <c r="N825" i="17"/>
  <c r="K825" i="17"/>
  <c r="O825" i="17"/>
  <c r="H825" i="17"/>
  <c r="P825" i="17"/>
  <c r="J825" i="17"/>
  <c r="Q825" i="17"/>
  <c r="I825" i="17"/>
  <c r="V825" i="17"/>
  <c r="W825" i="17" s="1"/>
  <c r="D825" i="17"/>
  <c r="M803" i="17"/>
  <c r="L803" i="17"/>
  <c r="E831" i="17"/>
  <c r="F831" i="17" s="1"/>
  <c r="C840" i="17"/>
  <c r="L827" i="17"/>
  <c r="M827" i="17"/>
  <c r="E826" i="17"/>
  <c r="F826" i="17" s="1"/>
  <c r="C835" i="17"/>
  <c r="G822" i="17"/>
  <c r="Q822" i="17"/>
  <c r="P822" i="17"/>
  <c r="J822" i="17"/>
  <c r="N822" i="17"/>
  <c r="I822" i="17"/>
  <c r="R822" i="17"/>
  <c r="K822" i="17"/>
  <c r="O822" i="17"/>
  <c r="H822" i="17"/>
  <c r="V822" i="17"/>
  <c r="W822" i="17" s="1"/>
  <c r="D822" i="17"/>
  <c r="M808" i="17"/>
  <c r="L808" i="17"/>
  <c r="G817" i="17"/>
  <c r="K817" i="17"/>
  <c r="N817" i="17"/>
  <c r="O817" i="17"/>
  <c r="I817" i="17"/>
  <c r="H817" i="17"/>
  <c r="R817" i="17"/>
  <c r="J817" i="17"/>
  <c r="Q817" i="17"/>
  <c r="P817" i="17"/>
  <c r="D817" i="17"/>
  <c r="V817" i="17"/>
  <c r="W817" i="17" s="1"/>
  <c r="M814" i="17"/>
  <c r="L814" i="17"/>
  <c r="E832" i="17"/>
  <c r="F832" i="17" s="1"/>
  <c r="C841" i="17"/>
  <c r="E838" i="17"/>
  <c r="F838" i="17" s="1"/>
  <c r="C847" i="17"/>
  <c r="E851" i="17"/>
  <c r="F851" i="17" s="1"/>
  <c r="C860" i="17"/>
  <c r="G823" i="17"/>
  <c r="H823" i="17"/>
  <c r="R823" i="17"/>
  <c r="O823" i="17"/>
  <c r="N823" i="17"/>
  <c r="P823" i="17"/>
  <c r="K823" i="17"/>
  <c r="J823" i="17"/>
  <c r="Q823" i="17"/>
  <c r="I823" i="17"/>
  <c r="D823" i="17"/>
  <c r="V823" i="17"/>
  <c r="W823" i="17" s="1"/>
  <c r="G829" i="17"/>
  <c r="H829" i="17"/>
  <c r="R829" i="17"/>
  <c r="I829" i="17"/>
  <c r="K829" i="17"/>
  <c r="P829" i="17"/>
  <c r="J829" i="17"/>
  <c r="N829" i="17"/>
  <c r="Q829" i="17"/>
  <c r="O829" i="17"/>
  <c r="D829" i="17"/>
  <c r="V829" i="17"/>
  <c r="W829" i="17" s="1"/>
  <c r="M819" i="17"/>
  <c r="L819" i="17"/>
  <c r="G842" i="17"/>
  <c r="R842" i="17"/>
  <c r="H842" i="17"/>
  <c r="K842" i="17"/>
  <c r="P842" i="17"/>
  <c r="J842" i="17"/>
  <c r="N842" i="17"/>
  <c r="O842" i="17"/>
  <c r="Q842" i="17"/>
  <c r="I842" i="17"/>
  <c r="D842" i="17"/>
  <c r="V842" i="17"/>
  <c r="W842" i="17" s="1"/>
  <c r="M813" i="17"/>
  <c r="L813" i="17"/>
  <c r="E845" i="17"/>
  <c r="F845" i="17" s="1"/>
  <c r="C854" i="17"/>
  <c r="G832" i="17" l="1"/>
  <c r="I832" i="17"/>
  <c r="O832" i="17"/>
  <c r="H832" i="17"/>
  <c r="P832" i="17"/>
  <c r="N832" i="17"/>
  <c r="Q832" i="17"/>
  <c r="R832" i="17"/>
  <c r="K832" i="17"/>
  <c r="J832" i="17"/>
  <c r="D832" i="17"/>
  <c r="V832" i="17"/>
  <c r="W832" i="17" s="1"/>
  <c r="G826" i="17"/>
  <c r="P826" i="17"/>
  <c r="J826" i="17"/>
  <c r="I826" i="17"/>
  <c r="N826" i="17"/>
  <c r="R826" i="17"/>
  <c r="O826" i="17"/>
  <c r="K826" i="17"/>
  <c r="Q826" i="17"/>
  <c r="H826" i="17"/>
  <c r="D826" i="17"/>
  <c r="V826" i="17"/>
  <c r="W826" i="17" s="1"/>
  <c r="L825" i="17"/>
  <c r="M825" i="17"/>
  <c r="L829" i="17"/>
  <c r="M829" i="17"/>
  <c r="L842" i="17"/>
  <c r="M842" i="17"/>
  <c r="G845" i="17"/>
  <c r="H845" i="17"/>
  <c r="R845" i="17"/>
  <c r="Q845" i="17"/>
  <c r="N845" i="17"/>
  <c r="I845" i="17"/>
  <c r="K845" i="17"/>
  <c r="P845" i="17"/>
  <c r="O845" i="17"/>
  <c r="J845" i="17"/>
  <c r="V845" i="17"/>
  <c r="W845" i="17" s="1"/>
  <c r="D845" i="17"/>
  <c r="E860" i="17"/>
  <c r="F860" i="17" s="1"/>
  <c r="C869" i="17"/>
  <c r="M817" i="17"/>
  <c r="L817" i="17"/>
  <c r="L822" i="17"/>
  <c r="M822" i="17"/>
  <c r="E840" i="17"/>
  <c r="F840" i="17" s="1"/>
  <c r="C849" i="17"/>
  <c r="E846" i="17"/>
  <c r="F846" i="17" s="1"/>
  <c r="C855" i="17"/>
  <c r="E830" i="17"/>
  <c r="F830" i="17" s="1"/>
  <c r="C839" i="17"/>
  <c r="L836" i="17"/>
  <c r="M836" i="17"/>
  <c r="G851" i="17"/>
  <c r="Q851" i="17"/>
  <c r="K851" i="17"/>
  <c r="H851" i="17"/>
  <c r="N851" i="17"/>
  <c r="O851" i="17"/>
  <c r="P851" i="17"/>
  <c r="R851" i="17"/>
  <c r="I851" i="17"/>
  <c r="J851" i="17"/>
  <c r="D851" i="17"/>
  <c r="V851" i="17"/>
  <c r="W851" i="17" s="1"/>
  <c r="G831" i="17"/>
  <c r="R831" i="17"/>
  <c r="H831" i="17"/>
  <c r="P831" i="17"/>
  <c r="K831" i="17"/>
  <c r="J831" i="17"/>
  <c r="I831" i="17"/>
  <c r="N831" i="17"/>
  <c r="O831" i="17"/>
  <c r="Q831" i="17"/>
  <c r="D831" i="17"/>
  <c r="V831" i="17"/>
  <c r="W831" i="17" s="1"/>
  <c r="G837" i="17"/>
  <c r="I837" i="17"/>
  <c r="K837" i="17"/>
  <c r="P837" i="17"/>
  <c r="J837" i="17"/>
  <c r="N837" i="17"/>
  <c r="Q837" i="17"/>
  <c r="O837" i="17"/>
  <c r="R837" i="17"/>
  <c r="H837" i="17"/>
  <c r="V837" i="17"/>
  <c r="W837" i="17" s="1"/>
  <c r="D837" i="17"/>
  <c r="G821" i="17"/>
  <c r="K821" i="17"/>
  <c r="I821" i="17"/>
  <c r="H821" i="17"/>
  <c r="P821" i="17"/>
  <c r="J821" i="17"/>
  <c r="R821" i="17"/>
  <c r="Q821" i="17"/>
  <c r="N821" i="17"/>
  <c r="O821" i="17"/>
  <c r="D821" i="17"/>
  <c r="V821" i="17"/>
  <c r="W821" i="17" s="1"/>
  <c r="E841" i="17"/>
  <c r="F841" i="17" s="1"/>
  <c r="C850" i="17"/>
  <c r="E835" i="17"/>
  <c r="F835" i="17" s="1"/>
  <c r="C844" i="17"/>
  <c r="E847" i="17"/>
  <c r="F847" i="17" s="1"/>
  <c r="C856" i="17"/>
  <c r="E843" i="17"/>
  <c r="F843" i="17" s="1"/>
  <c r="C852" i="17"/>
  <c r="L828" i="17"/>
  <c r="M828" i="17"/>
  <c r="E854" i="17"/>
  <c r="F854" i="17" s="1"/>
  <c r="C863" i="17"/>
  <c r="M823" i="17"/>
  <c r="L823" i="17"/>
  <c r="G838" i="17"/>
  <c r="P838" i="17"/>
  <c r="J838" i="17"/>
  <c r="K838" i="17"/>
  <c r="R838" i="17"/>
  <c r="N838" i="17"/>
  <c r="I838" i="17"/>
  <c r="Q838" i="17"/>
  <c r="O838" i="17"/>
  <c r="H838" i="17"/>
  <c r="D838" i="17"/>
  <c r="V838" i="17"/>
  <c r="W838" i="17" s="1"/>
  <c r="L812" i="17"/>
  <c r="M812" i="17"/>
  <c r="G834" i="17"/>
  <c r="P834" i="17"/>
  <c r="N834" i="17"/>
  <c r="R834" i="17"/>
  <c r="K834" i="17"/>
  <c r="H834" i="17"/>
  <c r="J834" i="17"/>
  <c r="I834" i="17"/>
  <c r="O834" i="17"/>
  <c r="Q834" i="17"/>
  <c r="D834" i="17"/>
  <c r="V834" i="17"/>
  <c r="W834" i="17" s="1"/>
  <c r="L851" i="17" l="1"/>
  <c r="M851" i="17"/>
  <c r="E852" i="17"/>
  <c r="F852" i="17" s="1"/>
  <c r="C861" i="17"/>
  <c r="M821" i="17"/>
  <c r="L821" i="17"/>
  <c r="E855" i="17"/>
  <c r="F855" i="17" s="1"/>
  <c r="C864" i="17"/>
  <c r="E869" i="17"/>
  <c r="F869" i="17" s="1"/>
  <c r="C878" i="17"/>
  <c r="G843" i="17"/>
  <c r="J843" i="17"/>
  <c r="O843" i="17"/>
  <c r="H843" i="17"/>
  <c r="R843" i="17"/>
  <c r="N843" i="17"/>
  <c r="Q843" i="17"/>
  <c r="I843" i="17"/>
  <c r="K843" i="17"/>
  <c r="P843" i="17"/>
  <c r="D843" i="17"/>
  <c r="V843" i="17"/>
  <c r="W843" i="17" s="1"/>
  <c r="G846" i="17"/>
  <c r="Q846" i="17"/>
  <c r="H846" i="17"/>
  <c r="P846" i="17"/>
  <c r="K846" i="17"/>
  <c r="R846" i="17"/>
  <c r="J846" i="17"/>
  <c r="N846" i="17"/>
  <c r="I846" i="17"/>
  <c r="O846" i="17"/>
  <c r="D846" i="17"/>
  <c r="V846" i="17"/>
  <c r="W846" i="17" s="1"/>
  <c r="G860" i="17"/>
  <c r="H860" i="17"/>
  <c r="P860" i="17"/>
  <c r="R860" i="17"/>
  <c r="J860" i="17"/>
  <c r="K860" i="17"/>
  <c r="I860" i="17"/>
  <c r="N860" i="17"/>
  <c r="O860" i="17"/>
  <c r="Q860" i="17"/>
  <c r="V860" i="17"/>
  <c r="W860" i="17" s="1"/>
  <c r="D860" i="17"/>
  <c r="E856" i="17"/>
  <c r="F856" i="17" s="1"/>
  <c r="C865" i="17"/>
  <c r="L831" i="17"/>
  <c r="M831" i="17"/>
  <c r="E849" i="17"/>
  <c r="F849" i="17" s="1"/>
  <c r="C858" i="17"/>
  <c r="L832" i="17"/>
  <c r="M832" i="17"/>
  <c r="G847" i="17"/>
  <c r="K847" i="17"/>
  <c r="H847" i="17"/>
  <c r="N847" i="17"/>
  <c r="P847" i="17"/>
  <c r="R847" i="17"/>
  <c r="I847" i="17"/>
  <c r="J847" i="17"/>
  <c r="O847" i="17"/>
  <c r="Q847" i="17"/>
  <c r="V847" i="17"/>
  <c r="W847" i="17" s="1"/>
  <c r="D847" i="17"/>
  <c r="G840" i="17"/>
  <c r="R840" i="17"/>
  <c r="K840" i="17"/>
  <c r="O840" i="17"/>
  <c r="Q840" i="17"/>
  <c r="H840" i="17"/>
  <c r="P840" i="17"/>
  <c r="I840" i="17"/>
  <c r="N840" i="17"/>
  <c r="J840" i="17"/>
  <c r="D840" i="17"/>
  <c r="V840" i="17"/>
  <c r="W840" i="17" s="1"/>
  <c r="M845" i="17"/>
  <c r="L845" i="17"/>
  <c r="G830" i="17"/>
  <c r="I830" i="17"/>
  <c r="K830" i="17"/>
  <c r="N830" i="17"/>
  <c r="R830" i="17"/>
  <c r="J830" i="17"/>
  <c r="Q830" i="17"/>
  <c r="O830" i="17"/>
  <c r="H830" i="17"/>
  <c r="P830" i="17"/>
  <c r="V830" i="17"/>
  <c r="W830" i="17" s="1"/>
  <c r="D830" i="17"/>
  <c r="E863" i="17"/>
  <c r="F863" i="17" s="1"/>
  <c r="C872" i="17"/>
  <c r="E844" i="17"/>
  <c r="F844" i="17" s="1"/>
  <c r="C853" i="17"/>
  <c r="G854" i="17"/>
  <c r="I854" i="17"/>
  <c r="H854" i="17"/>
  <c r="R854" i="17"/>
  <c r="P854" i="17"/>
  <c r="K854" i="17"/>
  <c r="Q854" i="17"/>
  <c r="J854" i="17"/>
  <c r="N854" i="17"/>
  <c r="O854" i="17"/>
  <c r="D854" i="17"/>
  <c r="V854" i="17"/>
  <c r="W854" i="17" s="1"/>
  <c r="G835" i="17"/>
  <c r="R835" i="17"/>
  <c r="P835" i="17"/>
  <c r="N835" i="17"/>
  <c r="I835" i="17"/>
  <c r="K835" i="17"/>
  <c r="H835" i="17"/>
  <c r="Q835" i="17"/>
  <c r="J835" i="17"/>
  <c r="O835" i="17"/>
  <c r="V835" i="17"/>
  <c r="W835" i="17" s="1"/>
  <c r="D835" i="17"/>
  <c r="M826" i="17"/>
  <c r="L826" i="17"/>
  <c r="G841" i="17"/>
  <c r="Q841" i="17"/>
  <c r="K841" i="17"/>
  <c r="H841" i="17"/>
  <c r="N841" i="17"/>
  <c r="R841" i="17"/>
  <c r="P841" i="17"/>
  <c r="O841" i="17"/>
  <c r="I841" i="17"/>
  <c r="J841" i="17"/>
  <c r="D841" i="17"/>
  <c r="V841" i="17"/>
  <c r="W841" i="17" s="1"/>
  <c r="L838" i="17"/>
  <c r="M838" i="17"/>
  <c r="L834" i="17"/>
  <c r="M834" i="17"/>
  <c r="E850" i="17"/>
  <c r="F850" i="17" s="1"/>
  <c r="C859" i="17"/>
  <c r="L837" i="17"/>
  <c r="M837" i="17"/>
  <c r="E839" i="17"/>
  <c r="F839" i="17" s="1"/>
  <c r="C848" i="17"/>
  <c r="L860" i="17" l="1"/>
  <c r="M860" i="17"/>
  <c r="M841" i="17"/>
  <c r="L841" i="17"/>
  <c r="M835" i="17"/>
  <c r="L835" i="17"/>
  <c r="E858" i="17"/>
  <c r="F858" i="17" s="1"/>
  <c r="C867" i="17"/>
  <c r="L843" i="17"/>
  <c r="M843" i="17"/>
  <c r="G855" i="17"/>
  <c r="Q855" i="17"/>
  <c r="K855" i="17"/>
  <c r="H855" i="17"/>
  <c r="N855" i="17"/>
  <c r="O855" i="17"/>
  <c r="P855" i="17"/>
  <c r="R855" i="17"/>
  <c r="I855" i="17"/>
  <c r="J855" i="17"/>
  <c r="D855" i="17"/>
  <c r="V855" i="17"/>
  <c r="W855" i="17" s="1"/>
  <c r="E853" i="17"/>
  <c r="F853" i="17" s="1"/>
  <c r="C862" i="17"/>
  <c r="G849" i="17"/>
  <c r="K849" i="17"/>
  <c r="P849" i="17"/>
  <c r="J849" i="17"/>
  <c r="H849" i="17"/>
  <c r="O849" i="17"/>
  <c r="R849" i="17"/>
  <c r="N849" i="17"/>
  <c r="Q849" i="17"/>
  <c r="I849" i="17"/>
  <c r="V849" i="17"/>
  <c r="W849" i="17" s="1"/>
  <c r="D849" i="17"/>
  <c r="E864" i="17"/>
  <c r="F864" i="17" s="1"/>
  <c r="C873" i="17"/>
  <c r="E859" i="17"/>
  <c r="F859" i="17" s="1"/>
  <c r="C868" i="17"/>
  <c r="G844" i="17"/>
  <c r="H844" i="17"/>
  <c r="R844" i="17"/>
  <c r="P844" i="17"/>
  <c r="K844" i="17"/>
  <c r="Q844" i="17"/>
  <c r="J844" i="17"/>
  <c r="O844" i="17"/>
  <c r="N844" i="17"/>
  <c r="I844" i="17"/>
  <c r="V844" i="17"/>
  <c r="W844" i="17" s="1"/>
  <c r="D844" i="17"/>
  <c r="L847" i="17"/>
  <c r="M847" i="17"/>
  <c r="G850" i="17"/>
  <c r="N850" i="17"/>
  <c r="O850" i="17"/>
  <c r="Q850" i="17"/>
  <c r="H850" i="17"/>
  <c r="P850" i="17"/>
  <c r="K850" i="17"/>
  <c r="J850" i="17"/>
  <c r="R850" i="17"/>
  <c r="I850" i="17"/>
  <c r="V850" i="17"/>
  <c r="W850" i="17" s="1"/>
  <c r="D850" i="17"/>
  <c r="E872" i="17"/>
  <c r="F872" i="17" s="1"/>
  <c r="C881" i="17"/>
  <c r="L846" i="17"/>
  <c r="M846" i="17"/>
  <c r="E861" i="17"/>
  <c r="F861" i="17" s="1"/>
  <c r="C870" i="17"/>
  <c r="L854" i="17"/>
  <c r="M854" i="17"/>
  <c r="G863" i="17"/>
  <c r="N863" i="17"/>
  <c r="P863" i="17"/>
  <c r="O863" i="17"/>
  <c r="J863" i="17"/>
  <c r="Q863" i="17"/>
  <c r="R863" i="17"/>
  <c r="I863" i="17"/>
  <c r="K863" i="17"/>
  <c r="H863" i="17"/>
  <c r="V863" i="17"/>
  <c r="W863" i="17" s="1"/>
  <c r="D863" i="17"/>
  <c r="L840" i="17"/>
  <c r="M840" i="17"/>
  <c r="E865" i="17"/>
  <c r="F865" i="17" s="1"/>
  <c r="C874" i="17"/>
  <c r="G852" i="17"/>
  <c r="Q852" i="17"/>
  <c r="I852" i="17"/>
  <c r="P852" i="17"/>
  <c r="J852" i="17"/>
  <c r="R852" i="17"/>
  <c r="H852" i="17"/>
  <c r="K852" i="17"/>
  <c r="N852" i="17"/>
  <c r="O852" i="17"/>
  <c r="V852" i="17"/>
  <c r="W852" i="17" s="1"/>
  <c r="D852" i="17"/>
  <c r="G856" i="17"/>
  <c r="P856" i="17"/>
  <c r="J856" i="17"/>
  <c r="R856" i="17"/>
  <c r="N856" i="17"/>
  <c r="O856" i="17"/>
  <c r="H856" i="17"/>
  <c r="Q856" i="17"/>
  <c r="I856" i="17"/>
  <c r="K856" i="17"/>
  <c r="V856" i="17"/>
  <c r="W856" i="17" s="1"/>
  <c r="D856" i="17"/>
  <c r="E878" i="17"/>
  <c r="F878" i="17" s="1"/>
  <c r="C887" i="17"/>
  <c r="G839" i="17"/>
  <c r="K839" i="17"/>
  <c r="R839" i="17"/>
  <c r="O839" i="17"/>
  <c r="Q839" i="17"/>
  <c r="N839" i="17"/>
  <c r="H839" i="17"/>
  <c r="P839" i="17"/>
  <c r="J839" i="17"/>
  <c r="I839" i="17"/>
  <c r="D839" i="17"/>
  <c r="V839" i="17"/>
  <c r="W839" i="17" s="1"/>
  <c r="E848" i="17"/>
  <c r="F848" i="17" s="1"/>
  <c r="C857" i="17"/>
  <c r="M830" i="17"/>
  <c r="L830" i="17"/>
  <c r="G869" i="17"/>
  <c r="R869" i="17"/>
  <c r="Q869" i="17"/>
  <c r="O869" i="17"/>
  <c r="P869" i="17"/>
  <c r="I869" i="17"/>
  <c r="K869" i="17"/>
  <c r="H869" i="17"/>
  <c r="N869" i="17"/>
  <c r="J869" i="17"/>
  <c r="V869" i="17"/>
  <c r="W869" i="17" s="1"/>
  <c r="D869" i="17"/>
  <c r="L839" i="17" l="1"/>
  <c r="M839" i="17"/>
  <c r="E881" i="17"/>
  <c r="F881" i="17" s="1"/>
  <c r="C890" i="17"/>
  <c r="E874" i="17"/>
  <c r="F874" i="17" s="1"/>
  <c r="C883" i="17"/>
  <c r="G872" i="17"/>
  <c r="H872" i="17"/>
  <c r="J872" i="17"/>
  <c r="N872" i="17"/>
  <c r="R872" i="17"/>
  <c r="P872" i="17"/>
  <c r="O872" i="17"/>
  <c r="Q872" i="17"/>
  <c r="I872" i="17"/>
  <c r="K872" i="17"/>
  <c r="D872" i="17"/>
  <c r="V872" i="17"/>
  <c r="W872" i="17" s="1"/>
  <c r="G864" i="17"/>
  <c r="Q864" i="17"/>
  <c r="I864" i="17"/>
  <c r="P864" i="17"/>
  <c r="J864" i="17"/>
  <c r="K864" i="17"/>
  <c r="N864" i="17"/>
  <c r="R864" i="17"/>
  <c r="H864" i="17"/>
  <c r="O864" i="17"/>
  <c r="D864" i="17"/>
  <c r="V864" i="17"/>
  <c r="W864" i="17" s="1"/>
  <c r="L855" i="17"/>
  <c r="M855" i="17"/>
  <c r="G858" i="17"/>
  <c r="H858" i="17"/>
  <c r="R858" i="17"/>
  <c r="P858" i="17"/>
  <c r="K858" i="17"/>
  <c r="Q858" i="17"/>
  <c r="J858" i="17"/>
  <c r="N858" i="17"/>
  <c r="O858" i="17"/>
  <c r="I858" i="17"/>
  <c r="V858" i="17"/>
  <c r="W858" i="17" s="1"/>
  <c r="D858" i="17"/>
  <c r="G865" i="17"/>
  <c r="I865" i="17"/>
  <c r="K865" i="17"/>
  <c r="H865" i="17"/>
  <c r="N865" i="17"/>
  <c r="J865" i="17"/>
  <c r="R865" i="17"/>
  <c r="Q865" i="17"/>
  <c r="O865" i="17"/>
  <c r="P865" i="17"/>
  <c r="D865" i="17"/>
  <c r="V865" i="17"/>
  <c r="W865" i="17" s="1"/>
  <c r="L844" i="17"/>
  <c r="M844" i="17"/>
  <c r="M850" i="17"/>
  <c r="L850" i="17"/>
  <c r="M849" i="17"/>
  <c r="L849" i="17"/>
  <c r="L869" i="17"/>
  <c r="M869" i="17"/>
  <c r="E867" i="17"/>
  <c r="F867" i="17" s="1"/>
  <c r="C876" i="17"/>
  <c r="E870" i="17"/>
  <c r="F870" i="17" s="1"/>
  <c r="C879" i="17"/>
  <c r="G853" i="17"/>
  <c r="Q853" i="17"/>
  <c r="I853" i="17"/>
  <c r="K853" i="17"/>
  <c r="P853" i="17"/>
  <c r="J853" i="17"/>
  <c r="H853" i="17"/>
  <c r="R853" i="17"/>
  <c r="O853" i="17"/>
  <c r="N853" i="17"/>
  <c r="V853" i="17"/>
  <c r="W853" i="17" s="1"/>
  <c r="D853" i="17"/>
  <c r="E887" i="17"/>
  <c r="F887" i="17" s="1"/>
  <c r="C896" i="17"/>
  <c r="M852" i="17"/>
  <c r="L852" i="17"/>
  <c r="G861" i="17"/>
  <c r="K861" i="17"/>
  <c r="H861" i="17"/>
  <c r="N861" i="17"/>
  <c r="J861" i="17"/>
  <c r="Q861" i="17"/>
  <c r="R861" i="17"/>
  <c r="O861" i="17"/>
  <c r="I861" i="17"/>
  <c r="P861" i="17"/>
  <c r="D861" i="17"/>
  <c r="V861" i="17"/>
  <c r="W861" i="17" s="1"/>
  <c r="E857" i="17"/>
  <c r="F857" i="17" s="1"/>
  <c r="C866" i="17"/>
  <c r="G878" i="17"/>
  <c r="Q878" i="17"/>
  <c r="I878" i="17"/>
  <c r="R878" i="17"/>
  <c r="H878" i="17"/>
  <c r="K878" i="17"/>
  <c r="J878" i="17"/>
  <c r="N878" i="17"/>
  <c r="P878" i="17"/>
  <c r="O878" i="17"/>
  <c r="V878" i="17"/>
  <c r="W878" i="17" s="1"/>
  <c r="D878" i="17"/>
  <c r="M863" i="17"/>
  <c r="L863" i="17"/>
  <c r="E868" i="17"/>
  <c r="F868" i="17" s="1"/>
  <c r="C877" i="17"/>
  <c r="L856" i="17"/>
  <c r="M856" i="17"/>
  <c r="E873" i="17"/>
  <c r="F873" i="17" s="1"/>
  <c r="C882" i="17"/>
  <c r="G848" i="17"/>
  <c r="K848" i="17"/>
  <c r="J848" i="17"/>
  <c r="R848" i="17"/>
  <c r="I848" i="17"/>
  <c r="N848" i="17"/>
  <c r="O848" i="17"/>
  <c r="Q848" i="17"/>
  <c r="H848" i="17"/>
  <c r="P848" i="17"/>
  <c r="D848" i="17"/>
  <c r="V848" i="17"/>
  <c r="W848" i="17" s="1"/>
  <c r="G859" i="17"/>
  <c r="H859" i="17"/>
  <c r="N859" i="17"/>
  <c r="P859" i="17"/>
  <c r="J859" i="17"/>
  <c r="I859" i="17"/>
  <c r="O859" i="17"/>
  <c r="K859" i="17"/>
  <c r="R859" i="17"/>
  <c r="Q859" i="17"/>
  <c r="D859" i="17"/>
  <c r="V859" i="17"/>
  <c r="W859" i="17" s="1"/>
  <c r="E862" i="17"/>
  <c r="F862" i="17" s="1"/>
  <c r="C871" i="17"/>
  <c r="G862" i="17" l="1"/>
  <c r="O862" i="17"/>
  <c r="H862" i="17"/>
  <c r="Q862" i="17"/>
  <c r="I862" i="17"/>
  <c r="P862" i="17"/>
  <c r="K862" i="17"/>
  <c r="J862" i="17"/>
  <c r="R862" i="17"/>
  <c r="N862" i="17"/>
  <c r="D862" i="17"/>
  <c r="V862" i="17"/>
  <c r="W862" i="17" s="1"/>
  <c r="L859" i="17"/>
  <c r="M859" i="17"/>
  <c r="G857" i="17"/>
  <c r="O857" i="17"/>
  <c r="J857" i="17"/>
  <c r="R857" i="17"/>
  <c r="K857" i="17"/>
  <c r="Q857" i="17"/>
  <c r="I857" i="17"/>
  <c r="H857" i="17"/>
  <c r="N857" i="17"/>
  <c r="P857" i="17"/>
  <c r="D857" i="17"/>
  <c r="V857" i="17"/>
  <c r="W857" i="17" s="1"/>
  <c r="E896" i="17"/>
  <c r="F896" i="17" s="1"/>
  <c r="C905" i="17"/>
  <c r="G870" i="17"/>
  <c r="K870" i="17"/>
  <c r="H870" i="17"/>
  <c r="O870" i="17"/>
  <c r="Q870" i="17"/>
  <c r="I870" i="17"/>
  <c r="P870" i="17"/>
  <c r="J870" i="17"/>
  <c r="R870" i="17"/>
  <c r="N870" i="17"/>
  <c r="D870" i="17"/>
  <c r="V870" i="17"/>
  <c r="W870" i="17" s="1"/>
  <c r="E866" i="17"/>
  <c r="F866" i="17" s="1"/>
  <c r="C875" i="17"/>
  <c r="L861" i="17"/>
  <c r="M861" i="17"/>
  <c r="G887" i="17"/>
  <c r="O887" i="17"/>
  <c r="N887" i="17"/>
  <c r="R887" i="17"/>
  <c r="H887" i="17"/>
  <c r="Q887" i="17"/>
  <c r="I887" i="17"/>
  <c r="K887" i="17"/>
  <c r="P887" i="17"/>
  <c r="J887" i="17"/>
  <c r="D887" i="17"/>
  <c r="V887" i="17"/>
  <c r="W887" i="17" s="1"/>
  <c r="E876" i="17"/>
  <c r="F876" i="17" s="1"/>
  <c r="C885" i="17"/>
  <c r="L858" i="17"/>
  <c r="M858" i="17"/>
  <c r="E883" i="17"/>
  <c r="F883" i="17" s="1"/>
  <c r="C892" i="17"/>
  <c r="G868" i="17"/>
  <c r="J868" i="17"/>
  <c r="N868" i="17"/>
  <c r="R868" i="17"/>
  <c r="O868" i="17"/>
  <c r="K868" i="17"/>
  <c r="P868" i="17"/>
  <c r="Q868" i="17"/>
  <c r="I868" i="17"/>
  <c r="H868" i="17"/>
  <c r="D868" i="17"/>
  <c r="V868" i="17"/>
  <c r="W868" i="17" s="1"/>
  <c r="E882" i="17"/>
  <c r="F882" i="17" s="1"/>
  <c r="C891" i="17"/>
  <c r="G867" i="17"/>
  <c r="Q867" i="17"/>
  <c r="I867" i="17"/>
  <c r="K867" i="17"/>
  <c r="P867" i="17"/>
  <c r="J867" i="17"/>
  <c r="O867" i="17"/>
  <c r="R867" i="17"/>
  <c r="N867" i="17"/>
  <c r="H867" i="17"/>
  <c r="D867" i="17"/>
  <c r="V867" i="17"/>
  <c r="W867" i="17" s="1"/>
  <c r="G874" i="17"/>
  <c r="R874" i="17"/>
  <c r="J874" i="17"/>
  <c r="K874" i="17"/>
  <c r="I874" i="17"/>
  <c r="N874" i="17"/>
  <c r="Q874" i="17"/>
  <c r="H874" i="17"/>
  <c r="O874" i="17"/>
  <c r="P874" i="17"/>
  <c r="V874" i="17"/>
  <c r="W874" i="17" s="1"/>
  <c r="D874" i="17"/>
  <c r="G873" i="17"/>
  <c r="Q873" i="17"/>
  <c r="I873" i="17"/>
  <c r="K873" i="17"/>
  <c r="P873" i="17"/>
  <c r="J873" i="17"/>
  <c r="O873" i="17"/>
  <c r="N873" i="17"/>
  <c r="R873" i="17"/>
  <c r="H873" i="17"/>
  <c r="V873" i="17"/>
  <c r="W873" i="17" s="1"/>
  <c r="D873" i="17"/>
  <c r="L878" i="17"/>
  <c r="M878" i="17"/>
  <c r="L853" i="17"/>
  <c r="M853" i="17"/>
  <c r="L865" i="17"/>
  <c r="M865" i="17"/>
  <c r="E890" i="17"/>
  <c r="F890" i="17" s="1"/>
  <c r="C899" i="17"/>
  <c r="L872" i="17"/>
  <c r="M872" i="17"/>
  <c r="G881" i="17"/>
  <c r="P881" i="17"/>
  <c r="R881" i="17"/>
  <c r="Q881" i="17"/>
  <c r="O881" i="17"/>
  <c r="J881" i="17"/>
  <c r="I881" i="17"/>
  <c r="K881" i="17"/>
  <c r="H881" i="17"/>
  <c r="N881" i="17"/>
  <c r="D881" i="17"/>
  <c r="V881" i="17"/>
  <c r="W881" i="17" s="1"/>
  <c r="E879" i="17"/>
  <c r="F879" i="17" s="1"/>
  <c r="C888" i="17"/>
  <c r="L848" i="17"/>
  <c r="M848" i="17"/>
  <c r="M864" i="17"/>
  <c r="L864" i="17"/>
  <c r="E871" i="17"/>
  <c r="F871" i="17" s="1"/>
  <c r="C880" i="17"/>
  <c r="E877" i="17"/>
  <c r="F877" i="17" s="1"/>
  <c r="C886" i="17"/>
  <c r="G890" i="17" l="1"/>
  <c r="O890" i="17"/>
  <c r="Q890" i="17"/>
  <c r="I890" i="17"/>
  <c r="P890" i="17"/>
  <c r="J890" i="17"/>
  <c r="R890" i="17"/>
  <c r="N890" i="17"/>
  <c r="K890" i="17"/>
  <c r="H890" i="17"/>
  <c r="V890" i="17"/>
  <c r="W890" i="17" s="1"/>
  <c r="D890" i="17"/>
  <c r="L873" i="17"/>
  <c r="M873" i="17"/>
  <c r="L868" i="17"/>
  <c r="M868" i="17"/>
  <c r="G871" i="17"/>
  <c r="O871" i="17"/>
  <c r="J871" i="17"/>
  <c r="R871" i="17"/>
  <c r="K871" i="17"/>
  <c r="Q871" i="17"/>
  <c r="I871" i="17"/>
  <c r="H871" i="17"/>
  <c r="N871" i="17"/>
  <c r="P871" i="17"/>
  <c r="D871" i="17"/>
  <c r="V871" i="17"/>
  <c r="W871" i="17" s="1"/>
  <c r="L867" i="17"/>
  <c r="M867" i="17"/>
  <c r="E885" i="17"/>
  <c r="F885" i="17" s="1"/>
  <c r="C894" i="17"/>
  <c r="E905" i="17"/>
  <c r="F905" i="17" s="1"/>
  <c r="C914" i="17"/>
  <c r="G879" i="17"/>
  <c r="H879" i="17"/>
  <c r="N879" i="17"/>
  <c r="P879" i="17"/>
  <c r="O879" i="17"/>
  <c r="J879" i="17"/>
  <c r="Q879" i="17"/>
  <c r="R879" i="17"/>
  <c r="K879" i="17"/>
  <c r="I879" i="17"/>
  <c r="D879" i="17"/>
  <c r="V879" i="17"/>
  <c r="W879" i="17" s="1"/>
  <c r="E899" i="17"/>
  <c r="F899" i="17" s="1"/>
  <c r="C908" i="17"/>
  <c r="G876" i="17"/>
  <c r="R876" i="17"/>
  <c r="N876" i="17"/>
  <c r="K876" i="17"/>
  <c r="H876" i="17"/>
  <c r="O876" i="17"/>
  <c r="Q876" i="17"/>
  <c r="I876" i="17"/>
  <c r="P876" i="17"/>
  <c r="J876" i="17"/>
  <c r="D876" i="17"/>
  <c r="V876" i="17"/>
  <c r="W876" i="17" s="1"/>
  <c r="E875" i="17"/>
  <c r="F875" i="17" s="1"/>
  <c r="C884" i="17"/>
  <c r="G896" i="17"/>
  <c r="O896" i="17"/>
  <c r="K896" i="17"/>
  <c r="I896" i="17"/>
  <c r="H896" i="17"/>
  <c r="R896" i="17"/>
  <c r="P896" i="17"/>
  <c r="J896" i="17"/>
  <c r="Q896" i="17"/>
  <c r="N896" i="17"/>
  <c r="V896" i="17"/>
  <c r="W896" i="17" s="1"/>
  <c r="D896" i="17"/>
  <c r="L862" i="17"/>
  <c r="M862" i="17"/>
  <c r="G877" i="17"/>
  <c r="H877" i="17"/>
  <c r="N877" i="17"/>
  <c r="P877" i="17"/>
  <c r="O877" i="17"/>
  <c r="R877" i="17"/>
  <c r="Q877" i="17"/>
  <c r="I877" i="17"/>
  <c r="J877" i="17"/>
  <c r="K877" i="17"/>
  <c r="V877" i="17"/>
  <c r="W877" i="17" s="1"/>
  <c r="D877" i="17"/>
  <c r="L887" i="17"/>
  <c r="M887" i="17"/>
  <c r="G866" i="17"/>
  <c r="Q866" i="17"/>
  <c r="I866" i="17"/>
  <c r="P866" i="17"/>
  <c r="J866" i="17"/>
  <c r="R866" i="17"/>
  <c r="H866" i="17"/>
  <c r="K866" i="17"/>
  <c r="N866" i="17"/>
  <c r="O866" i="17"/>
  <c r="V866" i="17"/>
  <c r="W866" i="17" s="1"/>
  <c r="D866" i="17"/>
  <c r="L857" i="17"/>
  <c r="M857" i="17"/>
  <c r="M881" i="17"/>
  <c r="L881" i="17"/>
  <c r="M870" i="17"/>
  <c r="L870" i="17"/>
  <c r="G882" i="17"/>
  <c r="O882" i="17"/>
  <c r="Q882" i="17"/>
  <c r="I882" i="17"/>
  <c r="H882" i="17"/>
  <c r="J882" i="17"/>
  <c r="N882" i="17"/>
  <c r="K882" i="17"/>
  <c r="R882" i="17"/>
  <c r="P882" i="17"/>
  <c r="V882" i="17"/>
  <c r="W882" i="17" s="1"/>
  <c r="D882" i="17"/>
  <c r="E880" i="17"/>
  <c r="F880" i="17" s="1"/>
  <c r="C889" i="17"/>
  <c r="L874" i="17"/>
  <c r="M874" i="17"/>
  <c r="E892" i="17"/>
  <c r="F892" i="17" s="1"/>
  <c r="C901" i="17"/>
  <c r="E886" i="17"/>
  <c r="F886" i="17" s="1"/>
  <c r="C895" i="17"/>
  <c r="E888" i="17"/>
  <c r="F888" i="17" s="1"/>
  <c r="C897" i="17"/>
  <c r="E891" i="17"/>
  <c r="F891" i="17" s="1"/>
  <c r="C900" i="17"/>
  <c r="G883" i="17"/>
  <c r="P883" i="17"/>
  <c r="O883" i="17"/>
  <c r="Q883" i="17"/>
  <c r="R883" i="17"/>
  <c r="J883" i="17"/>
  <c r="I883" i="17"/>
  <c r="K883" i="17"/>
  <c r="H883" i="17"/>
  <c r="N883" i="17"/>
  <c r="D883" i="17"/>
  <c r="V883" i="17"/>
  <c r="W883" i="17" s="1"/>
  <c r="L876" i="17" l="1"/>
  <c r="M876" i="17"/>
  <c r="G886" i="17"/>
  <c r="P886" i="17"/>
  <c r="N886" i="17"/>
  <c r="O886" i="17"/>
  <c r="R886" i="17"/>
  <c r="J886" i="17"/>
  <c r="K886" i="17"/>
  <c r="Q886" i="17"/>
  <c r="I886" i="17"/>
  <c r="H886" i="17"/>
  <c r="V886" i="17"/>
  <c r="W886" i="17" s="1"/>
  <c r="D886" i="17"/>
  <c r="M882" i="17"/>
  <c r="L882" i="17"/>
  <c r="E901" i="17"/>
  <c r="F901" i="17" s="1"/>
  <c r="C910" i="17"/>
  <c r="L896" i="17"/>
  <c r="M896" i="17"/>
  <c r="L871" i="17"/>
  <c r="M871" i="17"/>
  <c r="E895" i="17"/>
  <c r="F895" i="17" s="1"/>
  <c r="C904" i="17"/>
  <c r="G892" i="17"/>
  <c r="J892" i="17"/>
  <c r="N892" i="17"/>
  <c r="R892" i="17"/>
  <c r="P892" i="17"/>
  <c r="K892" i="17"/>
  <c r="O892" i="17"/>
  <c r="Q892" i="17"/>
  <c r="I892" i="17"/>
  <c r="H892" i="17"/>
  <c r="V892" i="17"/>
  <c r="W892" i="17" s="1"/>
  <c r="D892" i="17"/>
  <c r="L877" i="17"/>
  <c r="M877" i="17"/>
  <c r="E900" i="17"/>
  <c r="F900" i="17" s="1"/>
  <c r="C909" i="17"/>
  <c r="M866" i="17"/>
  <c r="L866" i="17"/>
  <c r="E914" i="17"/>
  <c r="F914" i="17" s="1"/>
  <c r="C923" i="17"/>
  <c r="L890" i="17"/>
  <c r="M890" i="17"/>
  <c r="G891" i="17"/>
  <c r="Q891" i="17"/>
  <c r="I891" i="17"/>
  <c r="H891" i="17"/>
  <c r="N891" i="17"/>
  <c r="P891" i="17"/>
  <c r="R891" i="17"/>
  <c r="J891" i="17"/>
  <c r="O891" i="17"/>
  <c r="K891" i="17"/>
  <c r="D891" i="17"/>
  <c r="V891" i="17"/>
  <c r="W891" i="17" s="1"/>
  <c r="E908" i="17"/>
  <c r="F908" i="17" s="1"/>
  <c r="C917" i="17"/>
  <c r="G905" i="17"/>
  <c r="K905" i="17"/>
  <c r="H905" i="17"/>
  <c r="P905" i="17"/>
  <c r="O905" i="17"/>
  <c r="J905" i="17"/>
  <c r="R905" i="17"/>
  <c r="N905" i="17"/>
  <c r="Q905" i="17"/>
  <c r="I905" i="17"/>
  <c r="D905" i="17"/>
  <c r="V905" i="17"/>
  <c r="W905" i="17" s="1"/>
  <c r="E897" i="17"/>
  <c r="F897" i="17" s="1"/>
  <c r="C906" i="17"/>
  <c r="E889" i="17"/>
  <c r="F889" i="17" s="1"/>
  <c r="C898" i="17"/>
  <c r="E884" i="17"/>
  <c r="F884" i="17" s="1"/>
  <c r="C893" i="17"/>
  <c r="G899" i="17"/>
  <c r="P899" i="17"/>
  <c r="J899" i="17"/>
  <c r="I899" i="17"/>
  <c r="O899" i="17"/>
  <c r="K899" i="17"/>
  <c r="R899" i="17"/>
  <c r="Q899" i="17"/>
  <c r="H899" i="17"/>
  <c r="N899" i="17"/>
  <c r="D899" i="17"/>
  <c r="V899" i="17"/>
  <c r="W899" i="17" s="1"/>
  <c r="E894" i="17"/>
  <c r="F894" i="17" s="1"/>
  <c r="C903" i="17"/>
  <c r="L883" i="17"/>
  <c r="M883" i="17"/>
  <c r="G888" i="17"/>
  <c r="O888" i="17"/>
  <c r="R888" i="17"/>
  <c r="Q888" i="17"/>
  <c r="J888" i="17"/>
  <c r="K888" i="17"/>
  <c r="I888" i="17"/>
  <c r="H888" i="17"/>
  <c r="P888" i="17"/>
  <c r="N888" i="17"/>
  <c r="V888" i="17"/>
  <c r="W888" i="17" s="1"/>
  <c r="D888" i="17"/>
  <c r="G880" i="17"/>
  <c r="K880" i="17"/>
  <c r="Q880" i="17"/>
  <c r="I880" i="17"/>
  <c r="H880" i="17"/>
  <c r="J880" i="17"/>
  <c r="N880" i="17"/>
  <c r="P880" i="17"/>
  <c r="R880" i="17"/>
  <c r="O880" i="17"/>
  <c r="D880" i="17"/>
  <c r="V880" i="17"/>
  <c r="W880" i="17" s="1"/>
  <c r="G875" i="17"/>
  <c r="H875" i="17"/>
  <c r="R875" i="17"/>
  <c r="N875" i="17"/>
  <c r="P875" i="17"/>
  <c r="I875" i="17"/>
  <c r="O875" i="17"/>
  <c r="J875" i="17"/>
  <c r="Q875" i="17"/>
  <c r="K875" i="17"/>
  <c r="V875" i="17"/>
  <c r="W875" i="17" s="1"/>
  <c r="D875" i="17"/>
  <c r="L879" i="17"/>
  <c r="M879" i="17"/>
  <c r="G885" i="17"/>
  <c r="N885" i="17"/>
  <c r="P885" i="17"/>
  <c r="O885" i="17"/>
  <c r="Q885" i="17"/>
  <c r="R885" i="17"/>
  <c r="J885" i="17"/>
  <c r="I885" i="17"/>
  <c r="K885" i="17"/>
  <c r="H885" i="17"/>
  <c r="D885" i="17"/>
  <c r="V885" i="17"/>
  <c r="W885" i="17" s="1"/>
  <c r="L888" i="17" l="1"/>
  <c r="M888" i="17"/>
  <c r="L899" i="17"/>
  <c r="M899" i="17"/>
  <c r="G889" i="17"/>
  <c r="I889" i="17"/>
  <c r="K889" i="17"/>
  <c r="H889" i="17"/>
  <c r="N889" i="17"/>
  <c r="J889" i="17"/>
  <c r="O889" i="17"/>
  <c r="R889" i="17"/>
  <c r="P889" i="17"/>
  <c r="Q889" i="17"/>
  <c r="D889" i="17"/>
  <c r="V889" i="17"/>
  <c r="W889" i="17" s="1"/>
  <c r="E917" i="17"/>
  <c r="F917" i="17" s="1"/>
  <c r="C926" i="17"/>
  <c r="G895" i="17"/>
  <c r="K895" i="17"/>
  <c r="R895" i="17"/>
  <c r="N895" i="17"/>
  <c r="P895" i="17"/>
  <c r="H895" i="17"/>
  <c r="O895" i="17"/>
  <c r="J895" i="17"/>
  <c r="Q895" i="17"/>
  <c r="I895" i="17"/>
  <c r="D895" i="17"/>
  <c r="V895" i="17"/>
  <c r="W895" i="17" s="1"/>
  <c r="E906" i="17"/>
  <c r="F906" i="17" s="1"/>
  <c r="C915" i="17"/>
  <c r="G908" i="17"/>
  <c r="H908" i="17"/>
  <c r="R908" i="17"/>
  <c r="N908" i="17"/>
  <c r="O908" i="17"/>
  <c r="K908" i="17"/>
  <c r="Q908" i="17"/>
  <c r="I908" i="17"/>
  <c r="P908" i="17"/>
  <c r="J908" i="17"/>
  <c r="D908" i="17"/>
  <c r="V908" i="17"/>
  <c r="W908" i="17" s="1"/>
  <c r="E923" i="17"/>
  <c r="F923" i="17" s="1"/>
  <c r="C932" i="17"/>
  <c r="M886" i="17"/>
  <c r="L886" i="17"/>
  <c r="M880" i="17"/>
  <c r="L880" i="17"/>
  <c r="G897" i="17"/>
  <c r="H897" i="17"/>
  <c r="N897" i="17"/>
  <c r="P897" i="17"/>
  <c r="J897" i="17"/>
  <c r="Q897" i="17"/>
  <c r="O897" i="17"/>
  <c r="I897" i="17"/>
  <c r="R897" i="17"/>
  <c r="K897" i="17"/>
  <c r="D897" i="17"/>
  <c r="V897" i="17"/>
  <c r="W897" i="17" s="1"/>
  <c r="L891" i="17"/>
  <c r="M891" i="17"/>
  <c r="G914" i="17"/>
  <c r="H914" i="17"/>
  <c r="J914" i="17"/>
  <c r="N914" i="17"/>
  <c r="R914" i="17"/>
  <c r="O914" i="17"/>
  <c r="K914" i="17"/>
  <c r="P914" i="17"/>
  <c r="Q914" i="17"/>
  <c r="I914" i="17"/>
  <c r="D914" i="17"/>
  <c r="V914" i="17"/>
  <c r="W914" i="17" s="1"/>
  <c r="M892" i="17"/>
  <c r="L892" i="17"/>
  <c r="L905" i="17"/>
  <c r="M905" i="17"/>
  <c r="E898" i="17"/>
  <c r="F898" i="17" s="1"/>
  <c r="C907" i="17"/>
  <c r="E910" i="17"/>
  <c r="F910" i="17" s="1"/>
  <c r="C919" i="17"/>
  <c r="G894" i="17"/>
  <c r="P894" i="17"/>
  <c r="K894" i="17"/>
  <c r="J894" i="17"/>
  <c r="N894" i="17"/>
  <c r="O894" i="17"/>
  <c r="Q894" i="17"/>
  <c r="I894" i="17"/>
  <c r="R894" i="17"/>
  <c r="H894" i="17"/>
  <c r="D894" i="17"/>
  <c r="V894" i="17"/>
  <c r="W894" i="17" s="1"/>
  <c r="E893" i="17"/>
  <c r="F893" i="17" s="1"/>
  <c r="C902" i="17"/>
  <c r="E909" i="17"/>
  <c r="F909" i="17" s="1"/>
  <c r="C918" i="17"/>
  <c r="G901" i="17"/>
  <c r="Q901" i="17"/>
  <c r="R901" i="17"/>
  <c r="I901" i="17"/>
  <c r="O901" i="17"/>
  <c r="K901" i="17"/>
  <c r="H901" i="17"/>
  <c r="N901" i="17"/>
  <c r="P901" i="17"/>
  <c r="J901" i="17"/>
  <c r="V901" i="17"/>
  <c r="W901" i="17" s="1"/>
  <c r="D901" i="17"/>
  <c r="L885" i="17"/>
  <c r="M885" i="17"/>
  <c r="M875" i="17"/>
  <c r="L875" i="17"/>
  <c r="E903" i="17"/>
  <c r="F903" i="17" s="1"/>
  <c r="C912" i="17"/>
  <c r="G884" i="17"/>
  <c r="R884" i="17"/>
  <c r="J884" i="17"/>
  <c r="K884" i="17"/>
  <c r="Q884" i="17"/>
  <c r="I884" i="17"/>
  <c r="H884" i="17"/>
  <c r="P884" i="17"/>
  <c r="N884" i="17"/>
  <c r="O884" i="17"/>
  <c r="V884" i="17"/>
  <c r="W884" i="17" s="1"/>
  <c r="D884" i="17"/>
  <c r="G900" i="17"/>
  <c r="R900" i="17"/>
  <c r="Q900" i="17"/>
  <c r="K900" i="17"/>
  <c r="N900" i="17"/>
  <c r="I900" i="17"/>
  <c r="H900" i="17"/>
  <c r="P900" i="17"/>
  <c r="J900" i="17"/>
  <c r="O900" i="17"/>
  <c r="V900" i="17"/>
  <c r="W900" i="17" s="1"/>
  <c r="D900" i="17"/>
  <c r="E904" i="17"/>
  <c r="F904" i="17" s="1"/>
  <c r="C913" i="17"/>
  <c r="E902" i="17" l="1"/>
  <c r="F902" i="17" s="1"/>
  <c r="C911" i="17"/>
  <c r="G893" i="17"/>
  <c r="R893" i="17"/>
  <c r="I893" i="17"/>
  <c r="K893" i="17"/>
  <c r="H893" i="17"/>
  <c r="N893" i="17"/>
  <c r="P893" i="17"/>
  <c r="O893" i="17"/>
  <c r="J893" i="17"/>
  <c r="Q893" i="17"/>
  <c r="V893" i="17"/>
  <c r="W893" i="17" s="1"/>
  <c r="D893" i="17"/>
  <c r="E907" i="17"/>
  <c r="F907" i="17" s="1"/>
  <c r="C916" i="17"/>
  <c r="L908" i="17"/>
  <c r="M908" i="17"/>
  <c r="G904" i="17"/>
  <c r="O904" i="17"/>
  <c r="Q904" i="17"/>
  <c r="I904" i="17"/>
  <c r="H904" i="17"/>
  <c r="R904" i="17"/>
  <c r="P904" i="17"/>
  <c r="K904" i="17"/>
  <c r="J904" i="17"/>
  <c r="N904" i="17"/>
  <c r="D904" i="17"/>
  <c r="V904" i="17"/>
  <c r="W904" i="17" s="1"/>
  <c r="L900" i="17"/>
  <c r="M900" i="17"/>
  <c r="M901" i="17"/>
  <c r="L901" i="17"/>
  <c r="L894" i="17"/>
  <c r="M894" i="17"/>
  <c r="G898" i="17"/>
  <c r="I898" i="17"/>
  <c r="H898" i="17"/>
  <c r="R898" i="17"/>
  <c r="P898" i="17"/>
  <c r="J898" i="17"/>
  <c r="Q898" i="17"/>
  <c r="N898" i="17"/>
  <c r="O898" i="17"/>
  <c r="K898" i="17"/>
  <c r="V898" i="17"/>
  <c r="W898" i="17" s="1"/>
  <c r="D898" i="17"/>
  <c r="E912" i="17"/>
  <c r="F912" i="17" s="1"/>
  <c r="C921" i="17"/>
  <c r="G910" i="17"/>
  <c r="O910" i="17"/>
  <c r="Q910" i="17"/>
  <c r="H910" i="17"/>
  <c r="P910" i="17"/>
  <c r="K910" i="17"/>
  <c r="R910" i="17"/>
  <c r="J910" i="17"/>
  <c r="I910" i="17"/>
  <c r="N910" i="17"/>
  <c r="D910" i="17"/>
  <c r="V910" i="17"/>
  <c r="W910" i="17" s="1"/>
  <c r="G903" i="17"/>
  <c r="K903" i="17"/>
  <c r="N903" i="17"/>
  <c r="P903" i="17"/>
  <c r="O903" i="17"/>
  <c r="R903" i="17"/>
  <c r="J903" i="17"/>
  <c r="H903" i="17"/>
  <c r="Q903" i="17"/>
  <c r="I903" i="17"/>
  <c r="D903" i="17"/>
  <c r="V903" i="17"/>
  <c r="W903" i="17" s="1"/>
  <c r="M895" i="17"/>
  <c r="L895" i="17"/>
  <c r="E926" i="17"/>
  <c r="F926" i="17" s="1"/>
  <c r="C935" i="17"/>
  <c r="G923" i="17"/>
  <c r="H923" i="17"/>
  <c r="P923" i="17"/>
  <c r="O923" i="17"/>
  <c r="R923" i="17"/>
  <c r="Q923" i="17"/>
  <c r="I923" i="17"/>
  <c r="J923" i="17"/>
  <c r="K923" i="17"/>
  <c r="N923" i="17"/>
  <c r="V923" i="17"/>
  <c r="W923" i="17" s="1"/>
  <c r="D923" i="17"/>
  <c r="E918" i="17"/>
  <c r="F918" i="17" s="1"/>
  <c r="C927" i="17"/>
  <c r="M897" i="17"/>
  <c r="L897" i="17"/>
  <c r="E915" i="17"/>
  <c r="F915" i="17" s="1"/>
  <c r="C924" i="17"/>
  <c r="G917" i="17"/>
  <c r="J917" i="17"/>
  <c r="Q917" i="17"/>
  <c r="K917" i="17"/>
  <c r="N917" i="17"/>
  <c r="H917" i="17"/>
  <c r="R917" i="17"/>
  <c r="O917" i="17"/>
  <c r="P917" i="17"/>
  <c r="I917" i="17"/>
  <c r="V917" i="17"/>
  <c r="W917" i="17" s="1"/>
  <c r="D917" i="17"/>
  <c r="E913" i="17"/>
  <c r="F913" i="17" s="1"/>
  <c r="C922" i="17"/>
  <c r="L884" i="17"/>
  <c r="M884" i="17"/>
  <c r="G909" i="17"/>
  <c r="I909" i="17"/>
  <c r="K909" i="17"/>
  <c r="N909" i="17"/>
  <c r="J909" i="17"/>
  <c r="H909" i="17"/>
  <c r="R909" i="17"/>
  <c r="Q909" i="17"/>
  <c r="P909" i="17"/>
  <c r="O909" i="17"/>
  <c r="V909" i="17"/>
  <c r="W909" i="17" s="1"/>
  <c r="D909" i="17"/>
  <c r="E919" i="17"/>
  <c r="F919" i="17" s="1"/>
  <c r="C928" i="17"/>
  <c r="L914" i="17"/>
  <c r="M914" i="17"/>
  <c r="E932" i="17"/>
  <c r="F932" i="17" s="1"/>
  <c r="C941" i="17"/>
  <c r="G906" i="17"/>
  <c r="O906" i="17"/>
  <c r="K906" i="17"/>
  <c r="N906" i="17"/>
  <c r="R906" i="17"/>
  <c r="Q906" i="17"/>
  <c r="I906" i="17"/>
  <c r="H906" i="17"/>
  <c r="P906" i="17"/>
  <c r="J906" i="17"/>
  <c r="V906" i="17"/>
  <c r="W906" i="17" s="1"/>
  <c r="D906" i="17"/>
  <c r="L889" i="17"/>
  <c r="M889" i="17"/>
  <c r="M904" i="17" l="1"/>
  <c r="L904" i="17"/>
  <c r="M923" i="17"/>
  <c r="L923" i="17"/>
  <c r="L903" i="17"/>
  <c r="M903" i="17"/>
  <c r="M906" i="17"/>
  <c r="L906" i="17"/>
  <c r="E928" i="17"/>
  <c r="F928" i="17" s="1"/>
  <c r="C937" i="17"/>
  <c r="E924" i="17"/>
  <c r="F924" i="17" s="1"/>
  <c r="C933" i="17"/>
  <c r="L893" i="17"/>
  <c r="M893" i="17"/>
  <c r="G907" i="17"/>
  <c r="J907" i="17"/>
  <c r="I907" i="17"/>
  <c r="K907" i="17"/>
  <c r="R907" i="17"/>
  <c r="N907" i="17"/>
  <c r="H907" i="17"/>
  <c r="Q907" i="17"/>
  <c r="P907" i="17"/>
  <c r="O907" i="17"/>
  <c r="V907" i="17"/>
  <c r="W907" i="17" s="1"/>
  <c r="D907" i="17"/>
  <c r="G919" i="17"/>
  <c r="N919" i="17"/>
  <c r="R919" i="17"/>
  <c r="H919" i="17"/>
  <c r="P919" i="17"/>
  <c r="I919" i="17"/>
  <c r="J919" i="17"/>
  <c r="O919" i="17"/>
  <c r="Q919" i="17"/>
  <c r="K919" i="17"/>
  <c r="D919" i="17"/>
  <c r="V919" i="17"/>
  <c r="W919" i="17" s="1"/>
  <c r="E922" i="17"/>
  <c r="F922" i="17" s="1"/>
  <c r="C931" i="17"/>
  <c r="G915" i="17"/>
  <c r="R915" i="17"/>
  <c r="J915" i="17"/>
  <c r="N915" i="17"/>
  <c r="Q915" i="17"/>
  <c r="I915" i="17"/>
  <c r="K915" i="17"/>
  <c r="H915" i="17"/>
  <c r="O915" i="17"/>
  <c r="P915" i="17"/>
  <c r="V915" i="17"/>
  <c r="W915" i="17" s="1"/>
  <c r="D915" i="17"/>
  <c r="E921" i="17"/>
  <c r="F921" i="17" s="1"/>
  <c r="C930" i="17"/>
  <c r="G913" i="17"/>
  <c r="K913" i="17"/>
  <c r="R913" i="17"/>
  <c r="I913" i="17"/>
  <c r="H913" i="17"/>
  <c r="N913" i="17"/>
  <c r="P913" i="17"/>
  <c r="O913" i="17"/>
  <c r="J913" i="17"/>
  <c r="Q913" i="17"/>
  <c r="D913" i="17"/>
  <c r="V913" i="17"/>
  <c r="W913" i="17" s="1"/>
  <c r="G912" i="17"/>
  <c r="I912" i="17"/>
  <c r="R912" i="17"/>
  <c r="H912" i="17"/>
  <c r="K912" i="17"/>
  <c r="P912" i="17"/>
  <c r="J912" i="17"/>
  <c r="N912" i="17"/>
  <c r="O912" i="17"/>
  <c r="Q912" i="17"/>
  <c r="V912" i="17"/>
  <c r="W912" i="17" s="1"/>
  <c r="D912" i="17"/>
  <c r="L909" i="17"/>
  <c r="M909" i="17"/>
  <c r="E935" i="17"/>
  <c r="F935" i="17" s="1"/>
  <c r="C944" i="17"/>
  <c r="E941" i="17"/>
  <c r="F941" i="17" s="1"/>
  <c r="C950" i="17"/>
  <c r="L917" i="17"/>
  <c r="M917" i="17"/>
  <c r="E927" i="17"/>
  <c r="F927" i="17" s="1"/>
  <c r="C936" i="17"/>
  <c r="G926" i="17"/>
  <c r="R926" i="17"/>
  <c r="N926" i="17"/>
  <c r="I926" i="17"/>
  <c r="Q926" i="17"/>
  <c r="H926" i="17"/>
  <c r="K926" i="17"/>
  <c r="P926" i="17"/>
  <c r="J926" i="17"/>
  <c r="O926" i="17"/>
  <c r="V926" i="17"/>
  <c r="W926" i="17" s="1"/>
  <c r="D926" i="17"/>
  <c r="M910" i="17"/>
  <c r="L910" i="17"/>
  <c r="L898" i="17"/>
  <c r="M898" i="17"/>
  <c r="E911" i="17"/>
  <c r="F911" i="17" s="1"/>
  <c r="C920" i="17"/>
  <c r="G932" i="17"/>
  <c r="N932" i="17"/>
  <c r="I932" i="17"/>
  <c r="O932" i="17"/>
  <c r="K932" i="17"/>
  <c r="Q932" i="17"/>
  <c r="H932" i="17"/>
  <c r="P932" i="17"/>
  <c r="R932" i="17"/>
  <c r="J932" i="17"/>
  <c r="V932" i="17"/>
  <c r="W932" i="17" s="1"/>
  <c r="D932" i="17"/>
  <c r="G918" i="17"/>
  <c r="K918" i="17"/>
  <c r="P918" i="17"/>
  <c r="R918" i="17"/>
  <c r="J918" i="17"/>
  <c r="N918" i="17"/>
  <c r="I918" i="17"/>
  <c r="O918" i="17"/>
  <c r="Q918" i="17"/>
  <c r="H918" i="17"/>
  <c r="D918" i="17"/>
  <c r="V918" i="17"/>
  <c r="W918" i="17" s="1"/>
  <c r="E916" i="17"/>
  <c r="F916" i="17" s="1"/>
  <c r="C925" i="17"/>
  <c r="G902" i="17"/>
  <c r="Q902" i="17"/>
  <c r="R902" i="17"/>
  <c r="I902" i="17"/>
  <c r="H902" i="17"/>
  <c r="O902" i="17"/>
  <c r="K902" i="17"/>
  <c r="P902" i="17"/>
  <c r="J902" i="17"/>
  <c r="N902" i="17"/>
  <c r="D902" i="17"/>
  <c r="V902" i="17"/>
  <c r="W902" i="17" s="1"/>
  <c r="G911" i="17" l="1"/>
  <c r="H911" i="17"/>
  <c r="P911" i="17"/>
  <c r="J911" i="17"/>
  <c r="Q911" i="17"/>
  <c r="I911" i="17"/>
  <c r="R911" i="17"/>
  <c r="O911" i="17"/>
  <c r="K911" i="17"/>
  <c r="N911" i="17"/>
  <c r="V911" i="17"/>
  <c r="W911" i="17" s="1"/>
  <c r="D911" i="17"/>
  <c r="E944" i="17"/>
  <c r="F944" i="17" s="1"/>
  <c r="C953" i="17"/>
  <c r="G935" i="17"/>
  <c r="Q935" i="17"/>
  <c r="I935" i="17"/>
  <c r="R935" i="17"/>
  <c r="O935" i="17"/>
  <c r="K935" i="17"/>
  <c r="N935" i="17"/>
  <c r="H935" i="17"/>
  <c r="P935" i="17"/>
  <c r="J935" i="17"/>
  <c r="V935" i="17"/>
  <c r="W935" i="17" s="1"/>
  <c r="D935" i="17"/>
  <c r="L913" i="17"/>
  <c r="M913" i="17"/>
  <c r="L915" i="17"/>
  <c r="M915" i="17"/>
  <c r="E920" i="17"/>
  <c r="F920" i="17" s="1"/>
  <c r="C929" i="17"/>
  <c r="L919" i="17"/>
  <c r="M919" i="17"/>
  <c r="E936" i="17"/>
  <c r="F936" i="17" s="1"/>
  <c r="C945" i="17"/>
  <c r="G941" i="17"/>
  <c r="N941" i="17"/>
  <c r="O941" i="17"/>
  <c r="J941" i="17"/>
  <c r="H941" i="17"/>
  <c r="Q941" i="17"/>
  <c r="R941" i="17"/>
  <c r="P941" i="17"/>
  <c r="I941" i="17"/>
  <c r="K941" i="17"/>
  <c r="D941" i="17"/>
  <c r="V941" i="17"/>
  <c r="W941" i="17" s="1"/>
  <c r="E925" i="17"/>
  <c r="F925" i="17" s="1"/>
  <c r="C934" i="17"/>
  <c r="M932" i="17"/>
  <c r="L932" i="17"/>
  <c r="G927" i="17"/>
  <c r="J927" i="17"/>
  <c r="Q927" i="17"/>
  <c r="I927" i="17"/>
  <c r="O927" i="17"/>
  <c r="K927" i="17"/>
  <c r="R927" i="17"/>
  <c r="N927" i="17"/>
  <c r="H927" i="17"/>
  <c r="P927" i="17"/>
  <c r="V927" i="17"/>
  <c r="W927" i="17" s="1"/>
  <c r="D927" i="17"/>
  <c r="E933" i="17"/>
  <c r="F933" i="17" s="1"/>
  <c r="C942" i="17"/>
  <c r="G916" i="17"/>
  <c r="O916" i="17"/>
  <c r="H916" i="17"/>
  <c r="Q916" i="17"/>
  <c r="I916" i="17"/>
  <c r="P916" i="17"/>
  <c r="J916" i="17"/>
  <c r="K916" i="17"/>
  <c r="R916" i="17"/>
  <c r="N916" i="17"/>
  <c r="D916" i="17"/>
  <c r="V916" i="17"/>
  <c r="W916" i="17" s="1"/>
  <c r="G924" i="17"/>
  <c r="R924" i="17"/>
  <c r="Q924" i="17"/>
  <c r="I924" i="17"/>
  <c r="N924" i="17"/>
  <c r="H924" i="17"/>
  <c r="P924" i="17"/>
  <c r="K924" i="17"/>
  <c r="J924" i="17"/>
  <c r="O924" i="17"/>
  <c r="D924" i="17"/>
  <c r="V924" i="17"/>
  <c r="W924" i="17" s="1"/>
  <c r="M918" i="17"/>
  <c r="L918" i="17"/>
  <c r="L912" i="17"/>
  <c r="M912" i="17"/>
  <c r="E931" i="17"/>
  <c r="F931" i="17" s="1"/>
  <c r="C940" i="17"/>
  <c r="L907" i="17"/>
  <c r="M907" i="17"/>
  <c r="E937" i="17"/>
  <c r="F937" i="17" s="1"/>
  <c r="C946" i="17"/>
  <c r="G921" i="17"/>
  <c r="N921" i="17"/>
  <c r="H921" i="17"/>
  <c r="P921" i="17"/>
  <c r="Q921" i="17"/>
  <c r="R921" i="17"/>
  <c r="J921" i="17"/>
  <c r="O921" i="17"/>
  <c r="I921" i="17"/>
  <c r="K921" i="17"/>
  <c r="D921" i="17"/>
  <c r="V921" i="17"/>
  <c r="W921" i="17" s="1"/>
  <c r="L902" i="17"/>
  <c r="M902" i="17"/>
  <c r="M926" i="17"/>
  <c r="L926" i="17"/>
  <c r="E950" i="17"/>
  <c r="F950" i="17" s="1"/>
  <c r="C959" i="17"/>
  <c r="E930" i="17"/>
  <c r="F930" i="17" s="1"/>
  <c r="C939" i="17"/>
  <c r="G922" i="17"/>
  <c r="R922" i="17"/>
  <c r="Q922" i="17"/>
  <c r="K922" i="17"/>
  <c r="N922" i="17"/>
  <c r="I922" i="17"/>
  <c r="H922" i="17"/>
  <c r="P922" i="17"/>
  <c r="J922" i="17"/>
  <c r="O922" i="17"/>
  <c r="V922" i="17"/>
  <c r="W922" i="17" s="1"/>
  <c r="D922" i="17"/>
  <c r="G928" i="17"/>
  <c r="P928" i="17"/>
  <c r="J928" i="17"/>
  <c r="N928" i="17"/>
  <c r="O928" i="17"/>
  <c r="Q928" i="17"/>
  <c r="I928" i="17"/>
  <c r="R928" i="17"/>
  <c r="H928" i="17"/>
  <c r="K928" i="17"/>
  <c r="D928" i="17"/>
  <c r="V928" i="17"/>
  <c r="W928" i="17" s="1"/>
  <c r="E939" i="17" l="1"/>
  <c r="F939" i="17" s="1"/>
  <c r="C948" i="17"/>
  <c r="L921" i="17"/>
  <c r="M921" i="17"/>
  <c r="E953" i="17"/>
  <c r="F953" i="17" s="1"/>
  <c r="C962" i="17"/>
  <c r="G930" i="17"/>
  <c r="N930" i="17"/>
  <c r="R930" i="17"/>
  <c r="O930" i="17"/>
  <c r="K930" i="17"/>
  <c r="P930" i="17"/>
  <c r="Q930" i="17"/>
  <c r="I930" i="17"/>
  <c r="H930" i="17"/>
  <c r="J930" i="17"/>
  <c r="V930" i="17"/>
  <c r="W930" i="17" s="1"/>
  <c r="D930" i="17"/>
  <c r="E940" i="17"/>
  <c r="F940" i="17" s="1"/>
  <c r="C949" i="17"/>
  <c r="E942" i="17"/>
  <c r="F942" i="17" s="1"/>
  <c r="C951" i="17"/>
  <c r="E945" i="17"/>
  <c r="F945" i="17" s="1"/>
  <c r="C954" i="17"/>
  <c r="G944" i="17"/>
  <c r="H944" i="17"/>
  <c r="Q944" i="17"/>
  <c r="N944" i="17"/>
  <c r="R944" i="17"/>
  <c r="J944" i="17"/>
  <c r="K944" i="17"/>
  <c r="P944" i="17"/>
  <c r="O944" i="17"/>
  <c r="I944" i="17"/>
  <c r="D944" i="17"/>
  <c r="V944" i="17"/>
  <c r="W944" i="17" s="1"/>
  <c r="L924" i="17"/>
  <c r="M924" i="17"/>
  <c r="E959" i="17"/>
  <c r="F959" i="17" s="1"/>
  <c r="C968" i="17"/>
  <c r="G931" i="17"/>
  <c r="Q931" i="17"/>
  <c r="K931" i="17"/>
  <c r="N931" i="17"/>
  <c r="H931" i="17"/>
  <c r="R931" i="17"/>
  <c r="O931" i="17"/>
  <c r="P931" i="17"/>
  <c r="I931" i="17"/>
  <c r="J931" i="17"/>
  <c r="V931" i="17"/>
  <c r="W931" i="17" s="1"/>
  <c r="D931" i="17"/>
  <c r="G933" i="17"/>
  <c r="I933" i="17"/>
  <c r="R933" i="17"/>
  <c r="N933" i="17"/>
  <c r="H933" i="17"/>
  <c r="Q933" i="17"/>
  <c r="O933" i="17"/>
  <c r="P933" i="17"/>
  <c r="J933" i="17"/>
  <c r="K933" i="17"/>
  <c r="D933" i="17"/>
  <c r="V933" i="17"/>
  <c r="W933" i="17" s="1"/>
  <c r="E934" i="17"/>
  <c r="F934" i="17" s="1"/>
  <c r="C943" i="17"/>
  <c r="G936" i="17"/>
  <c r="Q936" i="17"/>
  <c r="J936" i="17"/>
  <c r="K936" i="17"/>
  <c r="H936" i="17"/>
  <c r="N936" i="17"/>
  <c r="R936" i="17"/>
  <c r="I936" i="17"/>
  <c r="O936" i="17"/>
  <c r="P936" i="17"/>
  <c r="D936" i="17"/>
  <c r="V936" i="17"/>
  <c r="W936" i="17" s="1"/>
  <c r="G950" i="17"/>
  <c r="N950" i="17"/>
  <c r="R950" i="17"/>
  <c r="Q950" i="17"/>
  <c r="O950" i="17"/>
  <c r="I950" i="17"/>
  <c r="H950" i="17"/>
  <c r="P950" i="17"/>
  <c r="J950" i="17"/>
  <c r="K950" i="17"/>
  <c r="D950" i="17"/>
  <c r="V950" i="17"/>
  <c r="W950" i="17" s="1"/>
  <c r="G925" i="17"/>
  <c r="O925" i="17"/>
  <c r="P925" i="17"/>
  <c r="J925" i="17"/>
  <c r="Q925" i="17"/>
  <c r="I925" i="17"/>
  <c r="R925" i="17"/>
  <c r="K925" i="17"/>
  <c r="N925" i="17"/>
  <c r="H925" i="17"/>
  <c r="V925" i="17"/>
  <c r="W925" i="17" s="1"/>
  <c r="D925" i="17"/>
  <c r="L911" i="17"/>
  <c r="M911" i="17"/>
  <c r="L922" i="17"/>
  <c r="M922" i="17"/>
  <c r="L916" i="17"/>
  <c r="M916" i="17"/>
  <c r="L927" i="17"/>
  <c r="M927" i="17"/>
  <c r="L941" i="17"/>
  <c r="M941" i="17"/>
  <c r="L935" i="17"/>
  <c r="M935" i="17"/>
  <c r="E946" i="17"/>
  <c r="F946" i="17" s="1"/>
  <c r="C955" i="17"/>
  <c r="E929" i="17"/>
  <c r="F929" i="17" s="1"/>
  <c r="C938" i="17"/>
  <c r="L928" i="17"/>
  <c r="M928" i="17"/>
  <c r="G937" i="17"/>
  <c r="I937" i="17"/>
  <c r="R937" i="17"/>
  <c r="K937" i="17"/>
  <c r="Q937" i="17"/>
  <c r="O937" i="17"/>
  <c r="H937" i="17"/>
  <c r="J937" i="17"/>
  <c r="N937" i="17"/>
  <c r="P937" i="17"/>
  <c r="V937" i="17"/>
  <c r="W937" i="17" s="1"/>
  <c r="D937" i="17"/>
  <c r="G920" i="17"/>
  <c r="H920" i="17"/>
  <c r="R920" i="17"/>
  <c r="N920" i="17"/>
  <c r="O920" i="17"/>
  <c r="K920" i="17"/>
  <c r="P920" i="17"/>
  <c r="Q920" i="17"/>
  <c r="I920" i="17"/>
  <c r="J920" i="17"/>
  <c r="D920" i="17"/>
  <c r="V920" i="17"/>
  <c r="W920" i="17" s="1"/>
  <c r="G945" i="17" l="1"/>
  <c r="R945" i="17"/>
  <c r="H945" i="17"/>
  <c r="Q945" i="17"/>
  <c r="J945" i="17"/>
  <c r="I945" i="17"/>
  <c r="N945" i="17"/>
  <c r="P945" i="17"/>
  <c r="K945" i="17"/>
  <c r="O945" i="17"/>
  <c r="D945" i="17"/>
  <c r="V945" i="17"/>
  <c r="W945" i="17" s="1"/>
  <c r="E951" i="17"/>
  <c r="F951" i="17" s="1"/>
  <c r="C960" i="17"/>
  <c r="L950" i="17"/>
  <c r="M950" i="17"/>
  <c r="E943" i="17"/>
  <c r="F943" i="17" s="1"/>
  <c r="C952" i="17"/>
  <c r="L931" i="17"/>
  <c r="M931" i="17"/>
  <c r="L944" i="17"/>
  <c r="M944" i="17"/>
  <c r="G942" i="17"/>
  <c r="I942" i="17"/>
  <c r="K942" i="17"/>
  <c r="N942" i="17"/>
  <c r="P942" i="17"/>
  <c r="Q942" i="17"/>
  <c r="R942" i="17"/>
  <c r="H942" i="17"/>
  <c r="J942" i="17"/>
  <c r="O942" i="17"/>
  <c r="D942" i="17"/>
  <c r="V942" i="17"/>
  <c r="W942" i="17" s="1"/>
  <c r="E962" i="17"/>
  <c r="F962" i="17" s="1"/>
  <c r="C971" i="17"/>
  <c r="G934" i="17"/>
  <c r="Q934" i="17"/>
  <c r="H934" i="17"/>
  <c r="P934" i="17"/>
  <c r="R934" i="17"/>
  <c r="J934" i="17"/>
  <c r="K934" i="17"/>
  <c r="I934" i="17"/>
  <c r="N934" i="17"/>
  <c r="O934" i="17"/>
  <c r="D934" i="17"/>
  <c r="V934" i="17"/>
  <c r="W934" i="17" s="1"/>
  <c r="E949" i="17"/>
  <c r="F949" i="17" s="1"/>
  <c r="C958" i="17"/>
  <c r="G953" i="17"/>
  <c r="I953" i="17"/>
  <c r="O953" i="17"/>
  <c r="H953" i="17"/>
  <c r="P953" i="17"/>
  <c r="J953" i="17"/>
  <c r="K953" i="17"/>
  <c r="R953" i="17"/>
  <c r="N953" i="17"/>
  <c r="Q953" i="17"/>
  <c r="V953" i="17"/>
  <c r="W953" i="17" s="1"/>
  <c r="D953" i="17"/>
  <c r="G929" i="17"/>
  <c r="Q929" i="17"/>
  <c r="O929" i="17"/>
  <c r="I929" i="17"/>
  <c r="N929" i="17"/>
  <c r="H929" i="17"/>
  <c r="R929" i="17"/>
  <c r="P929" i="17"/>
  <c r="K929" i="17"/>
  <c r="J929" i="17"/>
  <c r="D929" i="17"/>
  <c r="V929" i="17"/>
  <c r="W929" i="17" s="1"/>
  <c r="L925" i="17"/>
  <c r="M925" i="17"/>
  <c r="L933" i="17"/>
  <c r="M933" i="17"/>
  <c r="G940" i="17"/>
  <c r="H940" i="17"/>
  <c r="I940" i="17"/>
  <c r="O940" i="17"/>
  <c r="J940" i="17"/>
  <c r="R940" i="17"/>
  <c r="N940" i="17"/>
  <c r="Q940" i="17"/>
  <c r="K940" i="17"/>
  <c r="P940" i="17"/>
  <c r="V940" i="17"/>
  <c r="W940" i="17" s="1"/>
  <c r="D940" i="17"/>
  <c r="L937" i="17"/>
  <c r="M937" i="17"/>
  <c r="E955" i="17"/>
  <c r="F955" i="17" s="1"/>
  <c r="C964" i="17"/>
  <c r="L936" i="17"/>
  <c r="M936" i="17"/>
  <c r="G946" i="17"/>
  <c r="J946" i="17"/>
  <c r="K946" i="17"/>
  <c r="R946" i="17"/>
  <c r="N946" i="17"/>
  <c r="O946" i="17"/>
  <c r="I946" i="17"/>
  <c r="Q946" i="17"/>
  <c r="H946" i="17"/>
  <c r="P946" i="17"/>
  <c r="D946" i="17"/>
  <c r="V946" i="17"/>
  <c r="W946" i="17" s="1"/>
  <c r="E968" i="17"/>
  <c r="F968" i="17" s="1"/>
  <c r="C977" i="17"/>
  <c r="M930" i="17"/>
  <c r="L930" i="17"/>
  <c r="E948" i="17"/>
  <c r="F948" i="17" s="1"/>
  <c r="C957" i="17"/>
  <c r="E938" i="17"/>
  <c r="F938" i="17" s="1"/>
  <c r="C947" i="17"/>
  <c r="L920" i="17"/>
  <c r="M920" i="17"/>
  <c r="G959" i="17"/>
  <c r="R959" i="17"/>
  <c r="H959" i="17"/>
  <c r="I959" i="17"/>
  <c r="K959" i="17"/>
  <c r="O959" i="17"/>
  <c r="Q959" i="17"/>
  <c r="N959" i="17"/>
  <c r="P959" i="17"/>
  <c r="J959" i="17"/>
  <c r="D959" i="17"/>
  <c r="V959" i="17"/>
  <c r="W959" i="17" s="1"/>
  <c r="E954" i="17"/>
  <c r="F954" i="17" s="1"/>
  <c r="C963" i="17"/>
  <c r="G939" i="17"/>
  <c r="P939" i="17"/>
  <c r="Q939" i="17"/>
  <c r="I939" i="17"/>
  <c r="H939" i="17"/>
  <c r="J939" i="17"/>
  <c r="K939" i="17"/>
  <c r="O939" i="17"/>
  <c r="R939" i="17"/>
  <c r="N939" i="17"/>
  <c r="V939" i="17"/>
  <c r="W939" i="17" s="1"/>
  <c r="D939" i="17"/>
  <c r="L940" i="17" l="1"/>
  <c r="M940" i="17"/>
  <c r="L929" i="17"/>
  <c r="M929" i="17"/>
  <c r="E960" i="17"/>
  <c r="F960" i="17" s="1"/>
  <c r="C969" i="17"/>
  <c r="E971" i="17"/>
  <c r="F971" i="17" s="1"/>
  <c r="C980" i="17"/>
  <c r="G951" i="17"/>
  <c r="N951" i="17"/>
  <c r="H951" i="17"/>
  <c r="J951" i="17"/>
  <c r="K951" i="17"/>
  <c r="R951" i="17"/>
  <c r="Q951" i="17"/>
  <c r="P951" i="17"/>
  <c r="I951" i="17"/>
  <c r="O951" i="17"/>
  <c r="V951" i="17"/>
  <c r="W951" i="17" s="1"/>
  <c r="D951" i="17"/>
  <c r="E977" i="17"/>
  <c r="F977" i="17" s="1"/>
  <c r="C986" i="17"/>
  <c r="E958" i="17"/>
  <c r="F958" i="17" s="1"/>
  <c r="C967" i="17"/>
  <c r="G962" i="17"/>
  <c r="Q962" i="17"/>
  <c r="J962" i="17"/>
  <c r="K962" i="17"/>
  <c r="N962" i="17"/>
  <c r="R962" i="17"/>
  <c r="H962" i="17"/>
  <c r="O962" i="17"/>
  <c r="P962" i="17"/>
  <c r="I962" i="17"/>
  <c r="V962" i="17"/>
  <c r="W962" i="17" s="1"/>
  <c r="D962" i="17"/>
  <c r="L945" i="17"/>
  <c r="M945" i="17"/>
  <c r="G948" i="17"/>
  <c r="J948" i="17"/>
  <c r="O948" i="17"/>
  <c r="K948" i="17"/>
  <c r="N948" i="17"/>
  <c r="R948" i="17"/>
  <c r="H948" i="17"/>
  <c r="I948" i="17"/>
  <c r="P948" i="17"/>
  <c r="Q948" i="17"/>
  <c r="V948" i="17"/>
  <c r="W948" i="17" s="1"/>
  <c r="D948" i="17"/>
  <c r="E963" i="17"/>
  <c r="F963" i="17" s="1"/>
  <c r="C972" i="17"/>
  <c r="G968" i="17"/>
  <c r="K968" i="17"/>
  <c r="N968" i="17"/>
  <c r="R968" i="17"/>
  <c r="H968" i="17"/>
  <c r="Q968" i="17"/>
  <c r="J968" i="17"/>
  <c r="O968" i="17"/>
  <c r="I968" i="17"/>
  <c r="P968" i="17"/>
  <c r="D968" i="17"/>
  <c r="V968" i="17"/>
  <c r="W968" i="17" s="1"/>
  <c r="E964" i="17"/>
  <c r="F964" i="17" s="1"/>
  <c r="C973" i="17"/>
  <c r="G949" i="17"/>
  <c r="Q949" i="17"/>
  <c r="I949" i="17"/>
  <c r="O949" i="17"/>
  <c r="R949" i="17"/>
  <c r="J949" i="17"/>
  <c r="P949" i="17"/>
  <c r="K949" i="17"/>
  <c r="H949" i="17"/>
  <c r="N949" i="17"/>
  <c r="V949" i="17"/>
  <c r="W949" i="17" s="1"/>
  <c r="D949" i="17"/>
  <c r="L942" i="17"/>
  <c r="M942" i="17"/>
  <c r="L939" i="17"/>
  <c r="M939" i="17"/>
  <c r="G954" i="17"/>
  <c r="J954" i="17"/>
  <c r="K954" i="17"/>
  <c r="I954" i="17"/>
  <c r="H954" i="17"/>
  <c r="R954" i="17"/>
  <c r="N954" i="17"/>
  <c r="O954" i="17"/>
  <c r="Q954" i="17"/>
  <c r="P954" i="17"/>
  <c r="D954" i="17"/>
  <c r="V954" i="17"/>
  <c r="W954" i="17" s="1"/>
  <c r="E947" i="17"/>
  <c r="F947" i="17" s="1"/>
  <c r="C956" i="17"/>
  <c r="L946" i="17"/>
  <c r="M946" i="17"/>
  <c r="G955" i="17"/>
  <c r="Q955" i="17"/>
  <c r="K955" i="17"/>
  <c r="R955" i="17"/>
  <c r="N955" i="17"/>
  <c r="I955" i="17"/>
  <c r="J955" i="17"/>
  <c r="H955" i="17"/>
  <c r="O955" i="17"/>
  <c r="P955" i="17"/>
  <c r="V955" i="17"/>
  <c r="W955" i="17" s="1"/>
  <c r="D955" i="17"/>
  <c r="L934" i="17"/>
  <c r="M934" i="17"/>
  <c r="E952" i="17"/>
  <c r="F952" i="17" s="1"/>
  <c r="C961" i="17"/>
  <c r="M959" i="17"/>
  <c r="L959" i="17"/>
  <c r="G938" i="17"/>
  <c r="O938" i="17"/>
  <c r="J938" i="17"/>
  <c r="N938" i="17"/>
  <c r="R938" i="17"/>
  <c r="P938" i="17"/>
  <c r="I938" i="17"/>
  <c r="K938" i="17"/>
  <c r="H938" i="17"/>
  <c r="Q938" i="17"/>
  <c r="D938" i="17"/>
  <c r="V938" i="17"/>
  <c r="W938" i="17" s="1"/>
  <c r="G943" i="17"/>
  <c r="H943" i="17"/>
  <c r="O943" i="17"/>
  <c r="R943" i="17"/>
  <c r="I943" i="17"/>
  <c r="K943" i="17"/>
  <c r="J943" i="17"/>
  <c r="N943" i="17"/>
  <c r="P943" i="17"/>
  <c r="Q943" i="17"/>
  <c r="D943" i="17"/>
  <c r="V943" i="17"/>
  <c r="W943" i="17" s="1"/>
  <c r="E957" i="17"/>
  <c r="F957" i="17" s="1"/>
  <c r="C966" i="17"/>
  <c r="L953" i="17"/>
  <c r="M953" i="17"/>
  <c r="E980" i="17" l="1"/>
  <c r="F980" i="17" s="1"/>
  <c r="C989" i="17"/>
  <c r="E966" i="17"/>
  <c r="F966" i="17" s="1"/>
  <c r="C975" i="17"/>
  <c r="E972" i="17"/>
  <c r="F972" i="17" s="1"/>
  <c r="C981" i="17"/>
  <c r="E986" i="17"/>
  <c r="F986" i="17" s="1"/>
  <c r="C995" i="17"/>
  <c r="G971" i="17"/>
  <c r="N971" i="17"/>
  <c r="O971" i="17"/>
  <c r="H971" i="17"/>
  <c r="R971" i="17"/>
  <c r="P971" i="17"/>
  <c r="I971" i="17"/>
  <c r="K971" i="17"/>
  <c r="J971" i="17"/>
  <c r="Q971" i="17"/>
  <c r="D971" i="17"/>
  <c r="V971" i="17"/>
  <c r="W971" i="17" s="1"/>
  <c r="G957" i="17"/>
  <c r="K957" i="17"/>
  <c r="Q957" i="17"/>
  <c r="O957" i="17"/>
  <c r="I957" i="17"/>
  <c r="R957" i="17"/>
  <c r="P957" i="17"/>
  <c r="N957" i="17"/>
  <c r="H957" i="17"/>
  <c r="J957" i="17"/>
  <c r="D957" i="17"/>
  <c r="V957" i="17"/>
  <c r="W957" i="17" s="1"/>
  <c r="E956" i="17"/>
  <c r="F956" i="17" s="1"/>
  <c r="C965" i="17"/>
  <c r="E973" i="17"/>
  <c r="F973" i="17" s="1"/>
  <c r="C982" i="17"/>
  <c r="G963" i="17"/>
  <c r="K963" i="17"/>
  <c r="N963" i="17"/>
  <c r="Q963" i="17"/>
  <c r="R963" i="17"/>
  <c r="P963" i="17"/>
  <c r="I963" i="17"/>
  <c r="J963" i="17"/>
  <c r="H963" i="17"/>
  <c r="O963" i="17"/>
  <c r="D963" i="17"/>
  <c r="V963" i="17"/>
  <c r="W963" i="17" s="1"/>
  <c r="G977" i="17"/>
  <c r="I977" i="17"/>
  <c r="O977" i="17"/>
  <c r="J977" i="17"/>
  <c r="K977" i="17"/>
  <c r="N977" i="17"/>
  <c r="R977" i="17"/>
  <c r="H977" i="17"/>
  <c r="Q977" i="17"/>
  <c r="P977" i="17"/>
  <c r="D977" i="17"/>
  <c r="V977" i="17"/>
  <c r="W977" i="17" s="1"/>
  <c r="E969" i="17"/>
  <c r="F969" i="17" s="1"/>
  <c r="C978" i="17"/>
  <c r="G952" i="17"/>
  <c r="O952" i="17"/>
  <c r="P952" i="17"/>
  <c r="J952" i="17"/>
  <c r="K952" i="17"/>
  <c r="Q952" i="17"/>
  <c r="R952" i="17"/>
  <c r="H952" i="17"/>
  <c r="I952" i="17"/>
  <c r="N952" i="17"/>
  <c r="D952" i="17"/>
  <c r="V952" i="17"/>
  <c r="W952" i="17" s="1"/>
  <c r="G947" i="17"/>
  <c r="P947" i="17"/>
  <c r="R947" i="17"/>
  <c r="N947" i="17"/>
  <c r="Q947" i="17"/>
  <c r="I947" i="17"/>
  <c r="H947" i="17"/>
  <c r="O947" i="17"/>
  <c r="J947" i="17"/>
  <c r="K947" i="17"/>
  <c r="V947" i="17"/>
  <c r="W947" i="17" s="1"/>
  <c r="D947" i="17"/>
  <c r="G964" i="17"/>
  <c r="J964" i="17"/>
  <c r="K964" i="17"/>
  <c r="N964" i="17"/>
  <c r="H964" i="17"/>
  <c r="R964" i="17"/>
  <c r="O964" i="17"/>
  <c r="I964" i="17"/>
  <c r="P964" i="17"/>
  <c r="Q964" i="17"/>
  <c r="D964" i="17"/>
  <c r="V964" i="17"/>
  <c r="W964" i="17" s="1"/>
  <c r="M962" i="17"/>
  <c r="L962" i="17"/>
  <c r="G960" i="17"/>
  <c r="O960" i="17"/>
  <c r="H960" i="17"/>
  <c r="P960" i="17"/>
  <c r="J960" i="17"/>
  <c r="K960" i="17"/>
  <c r="Q960" i="17"/>
  <c r="I960" i="17"/>
  <c r="N960" i="17"/>
  <c r="R960" i="17"/>
  <c r="V960" i="17"/>
  <c r="W960" i="17" s="1"/>
  <c r="D960" i="17"/>
  <c r="L955" i="17"/>
  <c r="M955" i="17"/>
  <c r="L954" i="17"/>
  <c r="M954" i="17"/>
  <c r="L968" i="17"/>
  <c r="M968" i="17"/>
  <c r="M948" i="17"/>
  <c r="L948" i="17"/>
  <c r="M951" i="17"/>
  <c r="L951" i="17"/>
  <c r="G958" i="17"/>
  <c r="O958" i="17"/>
  <c r="H958" i="17"/>
  <c r="P958" i="17"/>
  <c r="J958" i="17"/>
  <c r="Q958" i="17"/>
  <c r="R958" i="17"/>
  <c r="N958" i="17"/>
  <c r="I958" i="17"/>
  <c r="K958" i="17"/>
  <c r="D958" i="17"/>
  <c r="V958" i="17"/>
  <c r="W958" i="17" s="1"/>
  <c r="M949" i="17"/>
  <c r="L949" i="17"/>
  <c r="L938" i="17"/>
  <c r="M938" i="17"/>
  <c r="M943" i="17"/>
  <c r="L943" i="17"/>
  <c r="E961" i="17"/>
  <c r="F961" i="17" s="1"/>
  <c r="C970" i="17"/>
  <c r="E967" i="17"/>
  <c r="F967" i="17" s="1"/>
  <c r="C976" i="17"/>
  <c r="E970" i="17" l="1"/>
  <c r="F970" i="17" s="1"/>
  <c r="C979" i="17"/>
  <c r="L958" i="17"/>
  <c r="M958" i="17"/>
  <c r="L960" i="17"/>
  <c r="M960" i="17"/>
  <c r="M952" i="17"/>
  <c r="L952" i="17"/>
  <c r="G986" i="17"/>
  <c r="H986" i="17"/>
  <c r="P986" i="17"/>
  <c r="K986" i="17"/>
  <c r="R986" i="17"/>
  <c r="O986" i="17"/>
  <c r="N986" i="17"/>
  <c r="I986" i="17"/>
  <c r="Q986" i="17"/>
  <c r="J986" i="17"/>
  <c r="D986" i="17"/>
  <c r="V986" i="17"/>
  <c r="W986" i="17" s="1"/>
  <c r="G961" i="17"/>
  <c r="Q961" i="17"/>
  <c r="N961" i="17"/>
  <c r="I961" i="17"/>
  <c r="O961" i="17"/>
  <c r="P961" i="17"/>
  <c r="J961" i="17"/>
  <c r="K961" i="17"/>
  <c r="R961" i="17"/>
  <c r="H961" i="17"/>
  <c r="V961" i="17"/>
  <c r="W961" i="17" s="1"/>
  <c r="D961" i="17"/>
  <c r="E982" i="17"/>
  <c r="F982" i="17" s="1"/>
  <c r="C991" i="17"/>
  <c r="E981" i="17"/>
  <c r="F981" i="17" s="1"/>
  <c r="C990" i="17"/>
  <c r="G973" i="17"/>
  <c r="P973" i="17"/>
  <c r="K973" i="17"/>
  <c r="Q973" i="17"/>
  <c r="N973" i="17"/>
  <c r="R973" i="17"/>
  <c r="O973" i="17"/>
  <c r="I973" i="17"/>
  <c r="H973" i="17"/>
  <c r="J973" i="17"/>
  <c r="V973" i="17"/>
  <c r="W973" i="17" s="1"/>
  <c r="D973" i="17"/>
  <c r="L971" i="17"/>
  <c r="M971" i="17"/>
  <c r="G972" i="17"/>
  <c r="N972" i="17"/>
  <c r="O972" i="17"/>
  <c r="R972" i="17"/>
  <c r="J972" i="17"/>
  <c r="I972" i="17"/>
  <c r="Q972" i="17"/>
  <c r="H972" i="17"/>
  <c r="P972" i="17"/>
  <c r="K972" i="17"/>
  <c r="D972" i="17"/>
  <c r="V972" i="17"/>
  <c r="W972" i="17" s="1"/>
  <c r="E965" i="17"/>
  <c r="F965" i="17" s="1"/>
  <c r="C974" i="17"/>
  <c r="E975" i="17"/>
  <c r="F975" i="17" s="1"/>
  <c r="C984" i="17"/>
  <c r="G967" i="17"/>
  <c r="P967" i="17"/>
  <c r="Q967" i="17"/>
  <c r="K967" i="17"/>
  <c r="N967" i="17"/>
  <c r="R967" i="17"/>
  <c r="I967" i="17"/>
  <c r="H967" i="17"/>
  <c r="O967" i="17"/>
  <c r="J967" i="17"/>
  <c r="D967" i="17"/>
  <c r="V967" i="17"/>
  <c r="W967" i="17" s="1"/>
  <c r="E995" i="17"/>
  <c r="F995" i="17" s="1"/>
  <c r="C1004" i="17"/>
  <c r="L947" i="17"/>
  <c r="M947" i="17"/>
  <c r="L963" i="17"/>
  <c r="M963" i="17"/>
  <c r="G956" i="17"/>
  <c r="N956" i="17"/>
  <c r="H956" i="17"/>
  <c r="R956" i="17"/>
  <c r="P956" i="17"/>
  <c r="Q956" i="17"/>
  <c r="O956" i="17"/>
  <c r="I956" i="17"/>
  <c r="J956" i="17"/>
  <c r="K956" i="17"/>
  <c r="V956" i="17"/>
  <c r="W956" i="17" s="1"/>
  <c r="D956" i="17"/>
  <c r="G966" i="17"/>
  <c r="Q966" i="17"/>
  <c r="J966" i="17"/>
  <c r="H966" i="17"/>
  <c r="P966" i="17"/>
  <c r="K966" i="17"/>
  <c r="O966" i="17"/>
  <c r="N966" i="17"/>
  <c r="I966" i="17"/>
  <c r="R966" i="17"/>
  <c r="D966" i="17"/>
  <c r="V966" i="17"/>
  <c r="W966" i="17" s="1"/>
  <c r="E978" i="17"/>
  <c r="F978" i="17" s="1"/>
  <c r="C987" i="17"/>
  <c r="L957" i="17"/>
  <c r="M957" i="17"/>
  <c r="E989" i="17"/>
  <c r="F989" i="17" s="1"/>
  <c r="C998" i="17"/>
  <c r="L977" i="17"/>
  <c r="M977" i="17"/>
  <c r="E976" i="17"/>
  <c r="F976" i="17" s="1"/>
  <c r="C985" i="17"/>
  <c r="L964" i="17"/>
  <c r="M964" i="17"/>
  <c r="G969" i="17"/>
  <c r="O969" i="17"/>
  <c r="P969" i="17"/>
  <c r="Q969" i="17"/>
  <c r="J969" i="17"/>
  <c r="I969" i="17"/>
  <c r="K969" i="17"/>
  <c r="N969" i="17"/>
  <c r="R969" i="17"/>
  <c r="H969" i="17"/>
  <c r="D969" i="17"/>
  <c r="V969" i="17"/>
  <c r="W969" i="17" s="1"/>
  <c r="G980" i="17"/>
  <c r="R980" i="17"/>
  <c r="N980" i="17"/>
  <c r="I980" i="17"/>
  <c r="K980" i="17"/>
  <c r="J980" i="17"/>
  <c r="Q980" i="17"/>
  <c r="O980" i="17"/>
  <c r="H980" i="17"/>
  <c r="P980" i="17"/>
  <c r="D980" i="17"/>
  <c r="V980" i="17"/>
  <c r="W980" i="17" s="1"/>
  <c r="E984" i="17" l="1"/>
  <c r="F984" i="17" s="1"/>
  <c r="C993" i="17"/>
  <c r="E990" i="17"/>
  <c r="F990" i="17" s="1"/>
  <c r="C999" i="17"/>
  <c r="G989" i="17"/>
  <c r="N989" i="17"/>
  <c r="Q989" i="17"/>
  <c r="O989" i="17"/>
  <c r="J989" i="17"/>
  <c r="H989" i="17"/>
  <c r="P989" i="17"/>
  <c r="R989" i="17"/>
  <c r="I989" i="17"/>
  <c r="K989" i="17"/>
  <c r="D989" i="17"/>
  <c r="V989" i="17"/>
  <c r="W989" i="17" s="1"/>
  <c r="E1004" i="17"/>
  <c r="F1004" i="17" s="1"/>
  <c r="C1013" i="17"/>
  <c r="G975" i="17"/>
  <c r="P975" i="17"/>
  <c r="R975" i="17"/>
  <c r="J975" i="17"/>
  <c r="K975" i="17"/>
  <c r="Q975" i="17"/>
  <c r="H975" i="17"/>
  <c r="N975" i="17"/>
  <c r="O975" i="17"/>
  <c r="I975" i="17"/>
  <c r="V975" i="17"/>
  <c r="W975" i="17" s="1"/>
  <c r="D975" i="17"/>
  <c r="G981" i="17"/>
  <c r="J981" i="17"/>
  <c r="R981" i="17"/>
  <c r="H981" i="17"/>
  <c r="P981" i="17"/>
  <c r="I981" i="17"/>
  <c r="K981" i="17"/>
  <c r="Q981" i="17"/>
  <c r="N981" i="17"/>
  <c r="O981" i="17"/>
  <c r="D981" i="17"/>
  <c r="V981" i="17"/>
  <c r="W981" i="17" s="1"/>
  <c r="M986" i="17"/>
  <c r="L986" i="17"/>
  <c r="E987" i="17"/>
  <c r="F987" i="17" s="1"/>
  <c r="C996" i="17"/>
  <c r="L969" i="17"/>
  <c r="M969" i="17"/>
  <c r="G976" i="17"/>
  <c r="I976" i="17"/>
  <c r="Q976" i="17"/>
  <c r="K976" i="17"/>
  <c r="N976" i="17"/>
  <c r="J976" i="17"/>
  <c r="R976" i="17"/>
  <c r="H976" i="17"/>
  <c r="O976" i="17"/>
  <c r="P976" i="17"/>
  <c r="D976" i="17"/>
  <c r="V976" i="17"/>
  <c r="W976" i="17" s="1"/>
  <c r="G978" i="17"/>
  <c r="N978" i="17"/>
  <c r="P978" i="17"/>
  <c r="Q978" i="17"/>
  <c r="K978" i="17"/>
  <c r="I978" i="17"/>
  <c r="J978" i="17"/>
  <c r="R978" i="17"/>
  <c r="H978" i="17"/>
  <c r="O978" i="17"/>
  <c r="D978" i="17"/>
  <c r="V978" i="17"/>
  <c r="W978" i="17" s="1"/>
  <c r="G995" i="17"/>
  <c r="K995" i="17"/>
  <c r="O995" i="17"/>
  <c r="H995" i="17"/>
  <c r="N995" i="17"/>
  <c r="R995" i="17"/>
  <c r="J995" i="17"/>
  <c r="I995" i="17"/>
  <c r="Q995" i="17"/>
  <c r="P995" i="17"/>
  <c r="D995" i="17"/>
  <c r="V995" i="17"/>
  <c r="W995" i="17" s="1"/>
  <c r="E974" i="17"/>
  <c r="F974" i="17" s="1"/>
  <c r="C983" i="17"/>
  <c r="E991" i="17"/>
  <c r="F991" i="17" s="1"/>
  <c r="C1000" i="17"/>
  <c r="E985" i="17"/>
  <c r="F985" i="17" s="1"/>
  <c r="C994" i="17"/>
  <c r="L967" i="17"/>
  <c r="M967" i="17"/>
  <c r="G965" i="17"/>
  <c r="J965" i="17"/>
  <c r="N965" i="17"/>
  <c r="P965" i="17"/>
  <c r="R965" i="17"/>
  <c r="Q965" i="17"/>
  <c r="I965" i="17"/>
  <c r="H965" i="17"/>
  <c r="O965" i="17"/>
  <c r="K965" i="17"/>
  <c r="V965" i="17"/>
  <c r="W965" i="17" s="1"/>
  <c r="D965" i="17"/>
  <c r="G982" i="17"/>
  <c r="O982" i="17"/>
  <c r="H982" i="17"/>
  <c r="J982" i="17"/>
  <c r="I982" i="17"/>
  <c r="Q982" i="17"/>
  <c r="P982" i="17"/>
  <c r="K982" i="17"/>
  <c r="R982" i="17"/>
  <c r="N982" i="17"/>
  <c r="D982" i="17"/>
  <c r="V982" i="17"/>
  <c r="W982" i="17" s="1"/>
  <c r="M966" i="17"/>
  <c r="L966" i="17"/>
  <c r="L972" i="17"/>
  <c r="M972" i="17"/>
  <c r="L973" i="17"/>
  <c r="M973" i="17"/>
  <c r="E979" i="17"/>
  <c r="F979" i="17" s="1"/>
  <c r="C988" i="17"/>
  <c r="L956" i="17"/>
  <c r="M956" i="17"/>
  <c r="L980" i="17"/>
  <c r="M980" i="17"/>
  <c r="E998" i="17"/>
  <c r="F998" i="17" s="1"/>
  <c r="C1007" i="17"/>
  <c r="L961" i="17"/>
  <c r="M961" i="17"/>
  <c r="G970" i="17"/>
  <c r="R970" i="17"/>
  <c r="I970" i="17"/>
  <c r="O970" i="17"/>
  <c r="K970" i="17"/>
  <c r="J970" i="17"/>
  <c r="H970" i="17"/>
  <c r="P970" i="17"/>
  <c r="N970" i="17"/>
  <c r="Q970" i="17"/>
  <c r="V970" i="17"/>
  <c r="W970" i="17" s="1"/>
  <c r="D970" i="17"/>
  <c r="M976" i="17" l="1"/>
  <c r="L976" i="17"/>
  <c r="G985" i="17"/>
  <c r="R985" i="17"/>
  <c r="J985" i="17"/>
  <c r="H985" i="17"/>
  <c r="O985" i="17"/>
  <c r="Q985" i="17"/>
  <c r="P985" i="17"/>
  <c r="I985" i="17"/>
  <c r="N985" i="17"/>
  <c r="K985" i="17"/>
  <c r="V985" i="17"/>
  <c r="W985" i="17" s="1"/>
  <c r="D985" i="17"/>
  <c r="M975" i="17"/>
  <c r="L975" i="17"/>
  <c r="L965" i="17"/>
  <c r="M965" i="17"/>
  <c r="E1000" i="17"/>
  <c r="F1000" i="17" s="1"/>
  <c r="C1009" i="17"/>
  <c r="G991" i="17"/>
  <c r="H991" i="17"/>
  <c r="R991" i="17"/>
  <c r="P991" i="17"/>
  <c r="J991" i="17"/>
  <c r="K991" i="17"/>
  <c r="O991" i="17"/>
  <c r="Q991" i="17"/>
  <c r="N991" i="17"/>
  <c r="I991" i="17"/>
  <c r="D991" i="17"/>
  <c r="V991" i="17"/>
  <c r="W991" i="17" s="1"/>
  <c r="L978" i="17"/>
  <c r="M978" i="17"/>
  <c r="L981" i="17"/>
  <c r="M981" i="17"/>
  <c r="E988" i="17"/>
  <c r="F988" i="17" s="1"/>
  <c r="C997" i="17"/>
  <c r="L982" i="17"/>
  <c r="M982" i="17"/>
  <c r="E983" i="17"/>
  <c r="F983" i="17" s="1"/>
  <c r="C992" i="17"/>
  <c r="E999" i="17"/>
  <c r="F999" i="17" s="1"/>
  <c r="C1008" i="17"/>
  <c r="E994" i="17"/>
  <c r="F994" i="17" s="1"/>
  <c r="C1003" i="17"/>
  <c r="G979" i="17"/>
  <c r="O979" i="17"/>
  <c r="R979" i="17"/>
  <c r="H979" i="17"/>
  <c r="J979" i="17"/>
  <c r="P979" i="17"/>
  <c r="I979" i="17"/>
  <c r="Q979" i="17"/>
  <c r="K979" i="17"/>
  <c r="N979" i="17"/>
  <c r="V979" i="17"/>
  <c r="W979" i="17" s="1"/>
  <c r="D979" i="17"/>
  <c r="G974" i="17"/>
  <c r="Q974" i="17"/>
  <c r="H974" i="17"/>
  <c r="R974" i="17"/>
  <c r="N974" i="17"/>
  <c r="P974" i="17"/>
  <c r="K974" i="17"/>
  <c r="O974" i="17"/>
  <c r="J974" i="17"/>
  <c r="I974" i="17"/>
  <c r="D974" i="17"/>
  <c r="V974" i="17"/>
  <c r="W974" i="17" s="1"/>
  <c r="E1013" i="17"/>
  <c r="F1013" i="17" s="1"/>
  <c r="C1022" i="17"/>
  <c r="G990" i="17"/>
  <c r="P990" i="17"/>
  <c r="K990" i="17"/>
  <c r="J990" i="17"/>
  <c r="N990" i="17"/>
  <c r="I990" i="17"/>
  <c r="Q990" i="17"/>
  <c r="O990" i="17"/>
  <c r="R990" i="17"/>
  <c r="H990" i="17"/>
  <c r="D990" i="17"/>
  <c r="V990" i="17"/>
  <c r="W990" i="17" s="1"/>
  <c r="M970" i="17"/>
  <c r="L970" i="17"/>
  <c r="E1007" i="17"/>
  <c r="F1007" i="17" s="1"/>
  <c r="C1016" i="17"/>
  <c r="M995" i="17"/>
  <c r="L995" i="17"/>
  <c r="G1004" i="17"/>
  <c r="I1004" i="17"/>
  <c r="P1004" i="17"/>
  <c r="J1004" i="17"/>
  <c r="Q1004" i="17"/>
  <c r="K1004" i="17"/>
  <c r="H1004" i="17"/>
  <c r="O1004" i="17"/>
  <c r="R1004" i="17"/>
  <c r="N1004" i="17"/>
  <c r="V1004" i="17"/>
  <c r="W1004" i="17" s="1"/>
  <c r="D1004" i="17"/>
  <c r="E993" i="17"/>
  <c r="F993" i="17" s="1"/>
  <c r="C1002" i="17"/>
  <c r="G987" i="17"/>
  <c r="I987" i="17"/>
  <c r="H987" i="17"/>
  <c r="P987" i="17"/>
  <c r="N987" i="17"/>
  <c r="R987" i="17"/>
  <c r="Q987" i="17"/>
  <c r="O987" i="17"/>
  <c r="K987" i="17"/>
  <c r="J987" i="17"/>
  <c r="D987" i="17"/>
  <c r="V987" i="17"/>
  <c r="W987" i="17" s="1"/>
  <c r="G998" i="17"/>
  <c r="I998" i="17"/>
  <c r="J998" i="17"/>
  <c r="O998" i="17"/>
  <c r="H998" i="17"/>
  <c r="Q998" i="17"/>
  <c r="R998" i="17"/>
  <c r="P998" i="17"/>
  <c r="K998" i="17"/>
  <c r="N998" i="17"/>
  <c r="D998" i="17"/>
  <c r="V998" i="17"/>
  <c r="W998" i="17" s="1"/>
  <c r="E996" i="17"/>
  <c r="F996" i="17" s="1"/>
  <c r="C1005" i="17"/>
  <c r="L989" i="17"/>
  <c r="M989" i="17"/>
  <c r="G984" i="17"/>
  <c r="R984" i="17"/>
  <c r="P984" i="17"/>
  <c r="Q984" i="17"/>
  <c r="N984" i="17"/>
  <c r="I984" i="17"/>
  <c r="J984" i="17"/>
  <c r="O984" i="17"/>
  <c r="H984" i="17"/>
  <c r="K984" i="17"/>
  <c r="D984" i="17"/>
  <c r="V984" i="17"/>
  <c r="W984" i="17" s="1"/>
  <c r="G994" i="17" l="1"/>
  <c r="H994" i="17"/>
  <c r="P994" i="17"/>
  <c r="Q994" i="17"/>
  <c r="O994" i="17"/>
  <c r="R994" i="17"/>
  <c r="N994" i="17"/>
  <c r="J994" i="17"/>
  <c r="K994" i="17"/>
  <c r="I994" i="17"/>
  <c r="V994" i="17"/>
  <c r="W994" i="17" s="1"/>
  <c r="D994" i="17"/>
  <c r="G988" i="17"/>
  <c r="J988" i="17"/>
  <c r="H988" i="17"/>
  <c r="Q988" i="17"/>
  <c r="R988" i="17"/>
  <c r="I988" i="17"/>
  <c r="N988" i="17"/>
  <c r="P988" i="17"/>
  <c r="K988" i="17"/>
  <c r="O988" i="17"/>
  <c r="V988" i="17"/>
  <c r="W988" i="17" s="1"/>
  <c r="D988" i="17"/>
  <c r="E1002" i="17"/>
  <c r="F1002" i="17" s="1"/>
  <c r="C1011" i="17"/>
  <c r="E1008" i="17"/>
  <c r="F1008" i="17" s="1"/>
  <c r="C1017" i="17"/>
  <c r="L985" i="17"/>
  <c r="M985" i="17"/>
  <c r="G993" i="17"/>
  <c r="J993" i="17"/>
  <c r="K993" i="17"/>
  <c r="H993" i="17"/>
  <c r="O993" i="17"/>
  <c r="P993" i="17"/>
  <c r="R993" i="17"/>
  <c r="N993" i="17"/>
  <c r="I993" i="17"/>
  <c r="Q993" i="17"/>
  <c r="D993" i="17"/>
  <c r="V993" i="17"/>
  <c r="W993" i="17" s="1"/>
  <c r="E1016" i="17"/>
  <c r="F1016" i="17" s="1"/>
  <c r="C1025" i="17"/>
  <c r="G999" i="17"/>
  <c r="I999" i="17"/>
  <c r="R999" i="17"/>
  <c r="K999" i="17"/>
  <c r="O999" i="17"/>
  <c r="H999" i="17"/>
  <c r="P999" i="17"/>
  <c r="N999" i="17"/>
  <c r="Q999" i="17"/>
  <c r="J999" i="17"/>
  <c r="V999" i="17"/>
  <c r="W999" i="17" s="1"/>
  <c r="D999" i="17"/>
  <c r="E1009" i="17"/>
  <c r="F1009" i="17" s="1"/>
  <c r="C1018" i="17"/>
  <c r="G1007" i="17"/>
  <c r="K1007" i="17"/>
  <c r="P1007" i="17"/>
  <c r="N1007" i="17"/>
  <c r="R1007" i="17"/>
  <c r="Q1007" i="17"/>
  <c r="O1007" i="17"/>
  <c r="I1007" i="17"/>
  <c r="J1007" i="17"/>
  <c r="H1007" i="17"/>
  <c r="V1007" i="17"/>
  <c r="W1007" i="17" s="1"/>
  <c r="D1007" i="17"/>
  <c r="E1022" i="17"/>
  <c r="F1022" i="17" s="1"/>
  <c r="C1031" i="17"/>
  <c r="L979" i="17"/>
  <c r="M979" i="17"/>
  <c r="E992" i="17"/>
  <c r="F992" i="17" s="1"/>
  <c r="C1001" i="17"/>
  <c r="G1000" i="17"/>
  <c r="R1000" i="17"/>
  <c r="N1000" i="17"/>
  <c r="H1000" i="17"/>
  <c r="I1000" i="17"/>
  <c r="P1000" i="17"/>
  <c r="K1000" i="17"/>
  <c r="O1000" i="17"/>
  <c r="J1000" i="17"/>
  <c r="Q1000" i="17"/>
  <c r="D1000" i="17"/>
  <c r="V1000" i="17"/>
  <c r="W1000" i="17" s="1"/>
  <c r="L998" i="17"/>
  <c r="M998" i="17"/>
  <c r="M1004" i="17"/>
  <c r="L1004" i="17"/>
  <c r="G1013" i="17"/>
  <c r="R1013" i="17"/>
  <c r="J1013" i="17"/>
  <c r="Q1013" i="17"/>
  <c r="I1013" i="17"/>
  <c r="N1013" i="17"/>
  <c r="K1013" i="17"/>
  <c r="O1013" i="17"/>
  <c r="P1013" i="17"/>
  <c r="H1013" i="17"/>
  <c r="D1013" i="17"/>
  <c r="V1013" i="17"/>
  <c r="W1013" i="17" s="1"/>
  <c r="G983" i="17"/>
  <c r="I983" i="17"/>
  <c r="P983" i="17"/>
  <c r="K983" i="17"/>
  <c r="N983" i="17"/>
  <c r="R983" i="17"/>
  <c r="Q983" i="17"/>
  <c r="O983" i="17"/>
  <c r="H983" i="17"/>
  <c r="J983" i="17"/>
  <c r="V983" i="17"/>
  <c r="W983" i="17" s="1"/>
  <c r="D983" i="17"/>
  <c r="E1003" i="17"/>
  <c r="F1003" i="17" s="1"/>
  <c r="C1012" i="17"/>
  <c r="L987" i="17"/>
  <c r="M987" i="17"/>
  <c r="E1005" i="17"/>
  <c r="F1005" i="17" s="1"/>
  <c r="C1014" i="17"/>
  <c r="L974" i="17"/>
  <c r="M974" i="17"/>
  <c r="L991" i="17"/>
  <c r="M991" i="17"/>
  <c r="E997" i="17"/>
  <c r="F997" i="17" s="1"/>
  <c r="C1006" i="17"/>
  <c r="L984" i="17"/>
  <c r="M984" i="17"/>
  <c r="G996" i="17"/>
  <c r="P996" i="17"/>
  <c r="R996" i="17"/>
  <c r="Q996" i="17"/>
  <c r="K996" i="17"/>
  <c r="N996" i="17"/>
  <c r="I996" i="17"/>
  <c r="J996" i="17"/>
  <c r="H996" i="17"/>
  <c r="O996" i="17"/>
  <c r="V996" i="17"/>
  <c r="W996" i="17" s="1"/>
  <c r="D996" i="17"/>
  <c r="L990" i="17"/>
  <c r="M990" i="17"/>
  <c r="G997" i="17" l="1"/>
  <c r="N997" i="17"/>
  <c r="O997" i="17"/>
  <c r="Q997" i="17"/>
  <c r="I997" i="17"/>
  <c r="H997" i="17"/>
  <c r="R997" i="17"/>
  <c r="J997" i="17"/>
  <c r="K997" i="17"/>
  <c r="P997" i="17"/>
  <c r="V997" i="17"/>
  <c r="W997" i="17" s="1"/>
  <c r="D997" i="17"/>
  <c r="M1013" i="17"/>
  <c r="L1013" i="17"/>
  <c r="E1025" i="17"/>
  <c r="F1025" i="17" s="1"/>
  <c r="C1034" i="17"/>
  <c r="G992" i="17"/>
  <c r="R992" i="17"/>
  <c r="I992" i="17"/>
  <c r="P992" i="17"/>
  <c r="N992" i="17"/>
  <c r="K992" i="17"/>
  <c r="Q992" i="17"/>
  <c r="H992" i="17"/>
  <c r="J992" i="17"/>
  <c r="O992" i="17"/>
  <c r="D992" i="17"/>
  <c r="V992" i="17"/>
  <c r="W992" i="17" s="1"/>
  <c r="L996" i="17"/>
  <c r="M996" i="17"/>
  <c r="E1012" i="17"/>
  <c r="F1012" i="17" s="1"/>
  <c r="C1021" i="17"/>
  <c r="L1000" i="17"/>
  <c r="M1000" i="17"/>
  <c r="E1018" i="17"/>
  <c r="F1018" i="17" s="1"/>
  <c r="C1027" i="17"/>
  <c r="G1016" i="17"/>
  <c r="Q1016" i="17"/>
  <c r="I1016" i="17"/>
  <c r="H1016" i="17"/>
  <c r="P1016" i="17"/>
  <c r="N1016" i="17"/>
  <c r="J1016" i="17"/>
  <c r="K1016" i="17"/>
  <c r="R1016" i="17"/>
  <c r="O1016" i="17"/>
  <c r="D1016" i="17"/>
  <c r="V1016" i="17"/>
  <c r="W1016" i="17" s="1"/>
  <c r="E1017" i="17"/>
  <c r="F1017" i="17" s="1"/>
  <c r="C1026" i="17"/>
  <c r="G1003" i="17"/>
  <c r="Q1003" i="17"/>
  <c r="H1003" i="17"/>
  <c r="R1003" i="17"/>
  <c r="K1003" i="17"/>
  <c r="I1003" i="17"/>
  <c r="J1003" i="17"/>
  <c r="P1003" i="17"/>
  <c r="O1003" i="17"/>
  <c r="N1003" i="17"/>
  <c r="D1003" i="17"/>
  <c r="V1003" i="17"/>
  <c r="W1003" i="17" s="1"/>
  <c r="E1031" i="17"/>
  <c r="F1031" i="17" s="1"/>
  <c r="C1040" i="17"/>
  <c r="G1009" i="17"/>
  <c r="P1009" i="17"/>
  <c r="O1009" i="17"/>
  <c r="N1009" i="17"/>
  <c r="Q1009" i="17"/>
  <c r="H1009" i="17"/>
  <c r="J1009" i="17"/>
  <c r="K1009" i="17"/>
  <c r="R1009" i="17"/>
  <c r="I1009" i="17"/>
  <c r="D1009" i="17"/>
  <c r="V1009" i="17"/>
  <c r="W1009" i="17" s="1"/>
  <c r="M993" i="17"/>
  <c r="L993" i="17"/>
  <c r="G1008" i="17"/>
  <c r="K1008" i="17"/>
  <c r="O1008" i="17"/>
  <c r="Q1008" i="17"/>
  <c r="H1008" i="17"/>
  <c r="I1008" i="17"/>
  <c r="R1008" i="17"/>
  <c r="J1008" i="17"/>
  <c r="P1008" i="17"/>
  <c r="N1008" i="17"/>
  <c r="V1008" i="17"/>
  <c r="W1008" i="17" s="1"/>
  <c r="D1008" i="17"/>
  <c r="G1022" i="17"/>
  <c r="I1022" i="17"/>
  <c r="R1022" i="17"/>
  <c r="J1022" i="17"/>
  <c r="N1022" i="17"/>
  <c r="Q1022" i="17"/>
  <c r="K1022" i="17"/>
  <c r="O1022" i="17"/>
  <c r="P1022" i="17"/>
  <c r="H1022" i="17"/>
  <c r="D1022" i="17"/>
  <c r="V1022" i="17"/>
  <c r="W1022" i="17" s="1"/>
  <c r="E1011" i="17"/>
  <c r="F1011" i="17" s="1"/>
  <c r="C1020" i="17"/>
  <c r="M994" i="17"/>
  <c r="L994" i="17"/>
  <c r="M983" i="17"/>
  <c r="L983" i="17"/>
  <c r="M999" i="17"/>
  <c r="L999" i="17"/>
  <c r="G1002" i="17"/>
  <c r="N1002" i="17"/>
  <c r="Q1002" i="17"/>
  <c r="K1002" i="17"/>
  <c r="H1002" i="17"/>
  <c r="O1002" i="17"/>
  <c r="P1002" i="17"/>
  <c r="R1002" i="17"/>
  <c r="J1002" i="17"/>
  <c r="I1002" i="17"/>
  <c r="V1002" i="17"/>
  <c r="W1002" i="17" s="1"/>
  <c r="D1002" i="17"/>
  <c r="E1014" i="17"/>
  <c r="F1014" i="17" s="1"/>
  <c r="C1023" i="17"/>
  <c r="L1007" i="17"/>
  <c r="M1007" i="17"/>
  <c r="E1006" i="17"/>
  <c r="F1006" i="17" s="1"/>
  <c r="C1015" i="17"/>
  <c r="G1005" i="17"/>
  <c r="Q1005" i="17"/>
  <c r="H1005" i="17"/>
  <c r="J1005" i="17"/>
  <c r="K1005" i="17"/>
  <c r="P1005" i="17"/>
  <c r="R1005" i="17"/>
  <c r="I1005" i="17"/>
  <c r="N1005" i="17"/>
  <c r="O1005" i="17"/>
  <c r="V1005" i="17"/>
  <c r="W1005" i="17" s="1"/>
  <c r="D1005" i="17"/>
  <c r="E1001" i="17"/>
  <c r="F1001" i="17" s="1"/>
  <c r="C1010" i="17"/>
  <c r="L988" i="17"/>
  <c r="M988" i="17"/>
  <c r="E1010" i="17" l="1"/>
  <c r="F1010" i="17" s="1"/>
  <c r="C1019" i="17"/>
  <c r="G1006" i="17"/>
  <c r="P1006" i="17"/>
  <c r="N1006" i="17"/>
  <c r="J1006" i="17"/>
  <c r="K1006" i="17"/>
  <c r="R1006" i="17"/>
  <c r="I1006" i="17"/>
  <c r="H1006" i="17"/>
  <c r="O1006" i="17"/>
  <c r="Q1006" i="17"/>
  <c r="V1006" i="17"/>
  <c r="W1006" i="17" s="1"/>
  <c r="D1006" i="17"/>
  <c r="E1020" i="17"/>
  <c r="F1020" i="17" s="1"/>
  <c r="C1029" i="17"/>
  <c r="M1008" i="17"/>
  <c r="L1008" i="17"/>
  <c r="G1001" i="17"/>
  <c r="P1001" i="17"/>
  <c r="N1001" i="17"/>
  <c r="R1001" i="17"/>
  <c r="H1001" i="17"/>
  <c r="I1001" i="17"/>
  <c r="O1001" i="17"/>
  <c r="J1001" i="17"/>
  <c r="K1001" i="17"/>
  <c r="Q1001" i="17"/>
  <c r="D1001" i="17"/>
  <c r="V1001" i="17"/>
  <c r="W1001" i="17" s="1"/>
  <c r="G1011" i="17"/>
  <c r="H1011" i="17"/>
  <c r="P1011" i="17"/>
  <c r="K1011" i="17"/>
  <c r="O1011" i="17"/>
  <c r="I1011" i="17"/>
  <c r="R1011" i="17"/>
  <c r="Q1011" i="17"/>
  <c r="N1011" i="17"/>
  <c r="J1011" i="17"/>
  <c r="D1011" i="17"/>
  <c r="V1011" i="17"/>
  <c r="W1011" i="17" s="1"/>
  <c r="E1027" i="17"/>
  <c r="F1027" i="17" s="1"/>
  <c r="C1036" i="17"/>
  <c r="M992" i="17"/>
  <c r="L992" i="17"/>
  <c r="L1022" i="17"/>
  <c r="M1022" i="17"/>
  <c r="E1026" i="17"/>
  <c r="F1026" i="17" s="1"/>
  <c r="C1035" i="17"/>
  <c r="G1018" i="17"/>
  <c r="O1018" i="17"/>
  <c r="R1018" i="17"/>
  <c r="P1018" i="17"/>
  <c r="J1018" i="17"/>
  <c r="H1018" i="17"/>
  <c r="Q1018" i="17"/>
  <c r="I1018" i="17"/>
  <c r="N1018" i="17"/>
  <c r="K1018" i="17"/>
  <c r="V1018" i="17"/>
  <c r="W1018" i="17" s="1"/>
  <c r="D1018" i="17"/>
  <c r="L1005" i="17"/>
  <c r="M1005" i="17"/>
  <c r="E1023" i="17"/>
  <c r="F1023" i="17" s="1"/>
  <c r="C1032" i="17"/>
  <c r="E1040" i="17"/>
  <c r="F1040" i="17" s="1"/>
  <c r="C1049" i="17"/>
  <c r="G1017" i="17"/>
  <c r="J1017" i="17"/>
  <c r="N1017" i="17"/>
  <c r="R1017" i="17"/>
  <c r="O1017" i="17"/>
  <c r="P1017" i="17"/>
  <c r="H1017" i="17"/>
  <c r="Q1017" i="17"/>
  <c r="I1017" i="17"/>
  <c r="K1017" i="17"/>
  <c r="D1017" i="17"/>
  <c r="V1017" i="17"/>
  <c r="W1017" i="17" s="1"/>
  <c r="M997" i="17"/>
  <c r="L997" i="17"/>
  <c r="G1025" i="17"/>
  <c r="H1025" i="17"/>
  <c r="Q1025" i="17"/>
  <c r="I1025" i="17"/>
  <c r="N1025" i="17"/>
  <c r="R1025" i="17"/>
  <c r="O1025" i="17"/>
  <c r="J1025" i="17"/>
  <c r="K1025" i="17"/>
  <c r="P1025" i="17"/>
  <c r="V1025" i="17"/>
  <c r="W1025" i="17" s="1"/>
  <c r="D1025" i="17"/>
  <c r="G1014" i="17"/>
  <c r="H1014" i="17"/>
  <c r="Q1014" i="17"/>
  <c r="I1014" i="17"/>
  <c r="J1014" i="17"/>
  <c r="O1014" i="17"/>
  <c r="R1014" i="17"/>
  <c r="N1014" i="17"/>
  <c r="P1014" i="17"/>
  <c r="K1014" i="17"/>
  <c r="V1014" i="17"/>
  <c r="W1014" i="17" s="1"/>
  <c r="D1014" i="17"/>
  <c r="G1031" i="17"/>
  <c r="R1031" i="17"/>
  <c r="N1031" i="17"/>
  <c r="K1031" i="17"/>
  <c r="Q1031" i="17"/>
  <c r="O1031" i="17"/>
  <c r="H1031" i="17"/>
  <c r="P1031" i="17"/>
  <c r="I1031" i="17"/>
  <c r="J1031" i="17"/>
  <c r="V1031" i="17"/>
  <c r="W1031" i="17" s="1"/>
  <c r="D1031" i="17"/>
  <c r="L1016" i="17"/>
  <c r="M1016" i="17"/>
  <c r="L1003" i="17"/>
  <c r="M1003" i="17"/>
  <c r="E1021" i="17"/>
  <c r="F1021" i="17" s="1"/>
  <c r="C1030" i="17"/>
  <c r="E1015" i="17"/>
  <c r="F1015" i="17" s="1"/>
  <c r="C1024" i="17"/>
  <c r="L1002" i="17"/>
  <c r="M1002" i="17"/>
  <c r="M1009" i="17"/>
  <c r="L1009" i="17"/>
  <c r="G1012" i="17"/>
  <c r="N1012" i="17"/>
  <c r="R1012" i="17"/>
  <c r="H1012" i="17"/>
  <c r="J1012" i="17"/>
  <c r="I1012" i="17"/>
  <c r="P1012" i="17"/>
  <c r="O1012" i="17"/>
  <c r="Q1012" i="17"/>
  <c r="K1012" i="17"/>
  <c r="D1012" i="17"/>
  <c r="V1012" i="17"/>
  <c r="W1012" i="17" s="1"/>
  <c r="E1034" i="17"/>
  <c r="F1034" i="17" s="1"/>
  <c r="C1043" i="17"/>
  <c r="G1034" i="17" l="1"/>
  <c r="O1034" i="17"/>
  <c r="H1034" i="17"/>
  <c r="I1034" i="17"/>
  <c r="Q1034" i="17"/>
  <c r="K1034" i="17"/>
  <c r="P1034" i="17"/>
  <c r="R1034" i="17"/>
  <c r="J1034" i="17"/>
  <c r="N1034" i="17"/>
  <c r="V1034" i="17"/>
  <c r="W1034" i="17" s="1"/>
  <c r="D1034" i="17"/>
  <c r="M1012" i="17"/>
  <c r="L1012" i="17"/>
  <c r="G1040" i="17"/>
  <c r="K1040" i="17"/>
  <c r="H1040" i="17"/>
  <c r="Q1040" i="17"/>
  <c r="O1040" i="17"/>
  <c r="P1040" i="17"/>
  <c r="I1040" i="17"/>
  <c r="R1040" i="17"/>
  <c r="J1040" i="17"/>
  <c r="N1040" i="17"/>
  <c r="V1040" i="17"/>
  <c r="W1040" i="17" s="1"/>
  <c r="D1040" i="17"/>
  <c r="E1036" i="17"/>
  <c r="F1036" i="17" s="1"/>
  <c r="C1045" i="17"/>
  <c r="M1001" i="17"/>
  <c r="L1001" i="17"/>
  <c r="E1024" i="17"/>
  <c r="F1024" i="17" s="1"/>
  <c r="C1033" i="17"/>
  <c r="E1032" i="17"/>
  <c r="F1032" i="17" s="1"/>
  <c r="C1041" i="17"/>
  <c r="G1027" i="17"/>
  <c r="R1027" i="17"/>
  <c r="P1027" i="17"/>
  <c r="K1027" i="17"/>
  <c r="H1027" i="17"/>
  <c r="Q1027" i="17"/>
  <c r="I1027" i="17"/>
  <c r="J1027" i="17"/>
  <c r="N1027" i="17"/>
  <c r="O1027" i="17"/>
  <c r="D1027" i="17"/>
  <c r="V1027" i="17"/>
  <c r="W1027" i="17" s="1"/>
  <c r="M1006" i="17"/>
  <c r="L1006" i="17"/>
  <c r="G1015" i="17"/>
  <c r="J1015" i="17"/>
  <c r="H1015" i="17"/>
  <c r="K1015" i="17"/>
  <c r="N1015" i="17"/>
  <c r="O1015" i="17"/>
  <c r="P1015" i="17"/>
  <c r="Q1015" i="17"/>
  <c r="R1015" i="17"/>
  <c r="I1015" i="17"/>
  <c r="V1015" i="17"/>
  <c r="W1015" i="17" s="1"/>
  <c r="D1015" i="17"/>
  <c r="L1017" i="17"/>
  <c r="M1017" i="17"/>
  <c r="G1023" i="17"/>
  <c r="J1023" i="17"/>
  <c r="I1023" i="17"/>
  <c r="K1023" i="17"/>
  <c r="N1023" i="17"/>
  <c r="O1023" i="17"/>
  <c r="P1023" i="17"/>
  <c r="Q1023" i="17"/>
  <c r="R1023" i="17"/>
  <c r="H1023" i="17"/>
  <c r="V1023" i="17"/>
  <c r="W1023" i="17" s="1"/>
  <c r="D1023" i="17"/>
  <c r="E1035" i="17"/>
  <c r="F1035" i="17" s="1"/>
  <c r="C1044" i="17"/>
  <c r="M1011" i="17"/>
  <c r="L1011" i="17"/>
  <c r="M1014" i="17"/>
  <c r="L1014" i="17"/>
  <c r="E1030" i="17"/>
  <c r="F1030" i="17" s="1"/>
  <c r="C1039" i="17"/>
  <c r="G1026" i="17"/>
  <c r="I1026" i="17"/>
  <c r="Q1026" i="17"/>
  <c r="J1026" i="17"/>
  <c r="N1026" i="17"/>
  <c r="K1026" i="17"/>
  <c r="O1026" i="17"/>
  <c r="P1026" i="17"/>
  <c r="R1026" i="17"/>
  <c r="H1026" i="17"/>
  <c r="V1026" i="17"/>
  <c r="W1026" i="17" s="1"/>
  <c r="D1026" i="17"/>
  <c r="G1020" i="17"/>
  <c r="O1020" i="17"/>
  <c r="P1020" i="17"/>
  <c r="R1020" i="17"/>
  <c r="Q1020" i="17"/>
  <c r="N1020" i="17"/>
  <c r="H1020" i="17"/>
  <c r="I1020" i="17"/>
  <c r="J1020" i="17"/>
  <c r="K1020" i="17"/>
  <c r="V1020" i="17"/>
  <c r="W1020" i="17" s="1"/>
  <c r="D1020" i="17"/>
  <c r="G1021" i="17"/>
  <c r="J1021" i="17"/>
  <c r="H1021" i="17"/>
  <c r="Q1021" i="17"/>
  <c r="I1021" i="17"/>
  <c r="R1021" i="17"/>
  <c r="N1021" i="17"/>
  <c r="P1021" i="17"/>
  <c r="K1021" i="17"/>
  <c r="O1021" i="17"/>
  <c r="D1021" i="17"/>
  <c r="V1021" i="17"/>
  <c r="W1021" i="17" s="1"/>
  <c r="L1025" i="17"/>
  <c r="M1025" i="17"/>
  <c r="E1049" i="17"/>
  <c r="F1049" i="17" s="1"/>
  <c r="C1058" i="17"/>
  <c r="L1031" i="17"/>
  <c r="M1031" i="17"/>
  <c r="E1019" i="17"/>
  <c r="F1019" i="17" s="1"/>
  <c r="C1028" i="17"/>
  <c r="E1043" i="17"/>
  <c r="F1043" i="17" s="1"/>
  <c r="C1052" i="17"/>
  <c r="M1018" i="17"/>
  <c r="L1018" i="17"/>
  <c r="E1029" i="17"/>
  <c r="F1029" i="17" s="1"/>
  <c r="C1038" i="17"/>
  <c r="G1010" i="17"/>
  <c r="N1010" i="17"/>
  <c r="I1010" i="17"/>
  <c r="J1010" i="17"/>
  <c r="R1010" i="17"/>
  <c r="H1010" i="17"/>
  <c r="K1010" i="17"/>
  <c r="O1010" i="17"/>
  <c r="P1010" i="17"/>
  <c r="Q1010" i="17"/>
  <c r="V1010" i="17"/>
  <c r="W1010" i="17" s="1"/>
  <c r="D1010" i="17"/>
  <c r="G1043" i="17" l="1"/>
  <c r="K1043" i="17"/>
  <c r="N1043" i="17"/>
  <c r="R1043" i="17"/>
  <c r="P1043" i="17"/>
  <c r="O1043" i="17"/>
  <c r="Q1043" i="17"/>
  <c r="I1043" i="17"/>
  <c r="J1043" i="17"/>
  <c r="H1043" i="17"/>
  <c r="D1043" i="17"/>
  <c r="V1043" i="17"/>
  <c r="W1043" i="17" s="1"/>
  <c r="E1039" i="17"/>
  <c r="F1039" i="17" s="1"/>
  <c r="C1048" i="17"/>
  <c r="L1015" i="17"/>
  <c r="M1015" i="17"/>
  <c r="M1010" i="17"/>
  <c r="L1010" i="17"/>
  <c r="E1028" i="17"/>
  <c r="F1028" i="17" s="1"/>
  <c r="C1037" i="17"/>
  <c r="L1021" i="17"/>
  <c r="M1021" i="17"/>
  <c r="G1030" i="17"/>
  <c r="K1030" i="17"/>
  <c r="O1030" i="17"/>
  <c r="H1030" i="17"/>
  <c r="P1030" i="17"/>
  <c r="Q1030" i="17"/>
  <c r="I1030" i="17"/>
  <c r="R1030" i="17"/>
  <c r="J1030" i="17"/>
  <c r="N1030" i="17"/>
  <c r="V1030" i="17"/>
  <c r="W1030" i="17" s="1"/>
  <c r="D1030" i="17"/>
  <c r="M1023" i="17"/>
  <c r="L1023" i="17"/>
  <c r="E1045" i="17"/>
  <c r="F1045" i="17" s="1"/>
  <c r="C1054" i="17"/>
  <c r="G1035" i="17"/>
  <c r="P1035" i="17"/>
  <c r="R1035" i="17"/>
  <c r="O1035" i="17"/>
  <c r="K1035" i="17"/>
  <c r="I1035" i="17"/>
  <c r="Q1035" i="17"/>
  <c r="J1035" i="17"/>
  <c r="N1035" i="17"/>
  <c r="H1035" i="17"/>
  <c r="V1035" i="17"/>
  <c r="W1035" i="17" s="1"/>
  <c r="D1035" i="17"/>
  <c r="G1019" i="17"/>
  <c r="R1019" i="17"/>
  <c r="P1019" i="17"/>
  <c r="Q1019" i="17"/>
  <c r="H1019" i="17"/>
  <c r="I1019" i="17"/>
  <c r="J1019" i="17"/>
  <c r="K1019" i="17"/>
  <c r="N1019" i="17"/>
  <c r="O1019" i="17"/>
  <c r="D1019" i="17"/>
  <c r="V1019" i="17"/>
  <c r="W1019" i="17" s="1"/>
  <c r="G1036" i="17"/>
  <c r="Q1036" i="17"/>
  <c r="K1036" i="17"/>
  <c r="P1036" i="17"/>
  <c r="I1036" i="17"/>
  <c r="N1036" i="17"/>
  <c r="J1036" i="17"/>
  <c r="R1036" i="17"/>
  <c r="O1036" i="17"/>
  <c r="H1036" i="17"/>
  <c r="V1036" i="17"/>
  <c r="W1036" i="17" s="1"/>
  <c r="D1036" i="17"/>
  <c r="E1038" i="17"/>
  <c r="F1038" i="17" s="1"/>
  <c r="C1047" i="17"/>
  <c r="E1041" i="17"/>
  <c r="F1041" i="17" s="1"/>
  <c r="C1050" i="17"/>
  <c r="L1034" i="17"/>
  <c r="M1034" i="17"/>
  <c r="E1052" i="17"/>
  <c r="F1052" i="17" s="1"/>
  <c r="C1061" i="17"/>
  <c r="G1029" i="17"/>
  <c r="Q1029" i="17"/>
  <c r="I1029" i="17"/>
  <c r="R1029" i="17"/>
  <c r="N1029" i="17"/>
  <c r="K1029" i="17"/>
  <c r="H1029" i="17"/>
  <c r="J1029" i="17"/>
  <c r="O1029" i="17"/>
  <c r="P1029" i="17"/>
  <c r="D1029" i="17"/>
  <c r="V1029" i="17"/>
  <c r="W1029" i="17" s="1"/>
  <c r="M1026" i="17"/>
  <c r="L1026" i="17"/>
  <c r="G1032" i="17"/>
  <c r="R1032" i="17"/>
  <c r="H1032" i="17"/>
  <c r="I1032" i="17"/>
  <c r="P1032" i="17"/>
  <c r="Q1032" i="17"/>
  <c r="J1032" i="17"/>
  <c r="N1032" i="17"/>
  <c r="O1032" i="17"/>
  <c r="K1032" i="17"/>
  <c r="D1032" i="17"/>
  <c r="V1032" i="17"/>
  <c r="W1032" i="17" s="1"/>
  <c r="L1040" i="17"/>
  <c r="M1040" i="17"/>
  <c r="L1020" i="17"/>
  <c r="M1020" i="17"/>
  <c r="E1058" i="17"/>
  <c r="F1058" i="17" s="1"/>
  <c r="C1067" i="17"/>
  <c r="E1033" i="17"/>
  <c r="F1033" i="17" s="1"/>
  <c r="C1042" i="17"/>
  <c r="G1049" i="17"/>
  <c r="O1049" i="17"/>
  <c r="H1049" i="17"/>
  <c r="R1049" i="17"/>
  <c r="Q1049" i="17"/>
  <c r="K1049" i="17"/>
  <c r="J1049" i="17"/>
  <c r="N1049" i="17"/>
  <c r="I1049" i="17"/>
  <c r="P1049" i="17"/>
  <c r="D1049" i="17"/>
  <c r="V1049" i="17"/>
  <c r="W1049" i="17" s="1"/>
  <c r="E1044" i="17"/>
  <c r="F1044" i="17" s="1"/>
  <c r="C1053" i="17"/>
  <c r="M1027" i="17"/>
  <c r="L1027" i="17"/>
  <c r="G1024" i="17"/>
  <c r="Q1024" i="17"/>
  <c r="P1024" i="17"/>
  <c r="N1024" i="17"/>
  <c r="J1024" i="17"/>
  <c r="K1024" i="17"/>
  <c r="R1024" i="17"/>
  <c r="O1024" i="17"/>
  <c r="H1024" i="17"/>
  <c r="I1024" i="17"/>
  <c r="D1024" i="17"/>
  <c r="V1024" i="17"/>
  <c r="W1024" i="17" s="1"/>
  <c r="G1038" i="17" l="1"/>
  <c r="J1038" i="17"/>
  <c r="N1038" i="17"/>
  <c r="K1038" i="17"/>
  <c r="H1038" i="17"/>
  <c r="R1038" i="17"/>
  <c r="P1038" i="17"/>
  <c r="I1038" i="17"/>
  <c r="O1038" i="17"/>
  <c r="Q1038" i="17"/>
  <c r="D1038" i="17"/>
  <c r="V1038" i="17"/>
  <c r="W1038" i="17" s="1"/>
  <c r="E1061" i="17"/>
  <c r="F1061" i="17" s="1"/>
  <c r="C1070" i="17"/>
  <c r="G1045" i="17"/>
  <c r="I1045" i="17"/>
  <c r="K1045" i="17"/>
  <c r="Q1045" i="17"/>
  <c r="J1045" i="17"/>
  <c r="N1045" i="17"/>
  <c r="O1045" i="17"/>
  <c r="H1045" i="17"/>
  <c r="R1045" i="17"/>
  <c r="P1045" i="17"/>
  <c r="D1045" i="17"/>
  <c r="V1045" i="17"/>
  <c r="W1045" i="17" s="1"/>
  <c r="E1048" i="17"/>
  <c r="F1048" i="17" s="1"/>
  <c r="C1057" i="17"/>
  <c r="G1052" i="17"/>
  <c r="Q1052" i="17"/>
  <c r="N1052" i="17"/>
  <c r="I1052" i="17"/>
  <c r="K1052" i="17"/>
  <c r="J1052" i="17"/>
  <c r="O1052" i="17"/>
  <c r="H1052" i="17"/>
  <c r="P1052" i="17"/>
  <c r="R1052" i="17"/>
  <c r="D1052" i="17"/>
  <c r="V1052" i="17"/>
  <c r="W1052" i="17" s="1"/>
  <c r="L1036" i="17"/>
  <c r="M1036" i="17"/>
  <c r="G1039" i="17"/>
  <c r="K1039" i="17"/>
  <c r="J1039" i="17"/>
  <c r="H1039" i="17"/>
  <c r="P1039" i="17"/>
  <c r="I1039" i="17"/>
  <c r="Q1039" i="17"/>
  <c r="N1039" i="17"/>
  <c r="R1039" i="17"/>
  <c r="O1039" i="17"/>
  <c r="D1039" i="17"/>
  <c r="V1039" i="17"/>
  <c r="W1039" i="17" s="1"/>
  <c r="E1037" i="17"/>
  <c r="F1037" i="17" s="1"/>
  <c r="C1046" i="17"/>
  <c r="L1043" i="17"/>
  <c r="M1043" i="17"/>
  <c r="G1058" i="17"/>
  <c r="I1058" i="17"/>
  <c r="N1058" i="17"/>
  <c r="Q1058" i="17"/>
  <c r="H1058" i="17"/>
  <c r="P1058" i="17"/>
  <c r="R1058" i="17"/>
  <c r="O1058" i="17"/>
  <c r="K1058" i="17"/>
  <c r="J1058" i="17"/>
  <c r="D1058" i="17"/>
  <c r="V1058" i="17"/>
  <c r="W1058" i="17" s="1"/>
  <c r="E1054" i="17"/>
  <c r="F1054" i="17" s="1"/>
  <c r="C1063" i="17"/>
  <c r="L1029" i="17"/>
  <c r="M1029" i="17"/>
  <c r="L1035" i="17"/>
  <c r="M1035" i="17"/>
  <c r="G1028" i="17"/>
  <c r="Q1028" i="17"/>
  <c r="N1028" i="17"/>
  <c r="H1028" i="17"/>
  <c r="I1028" i="17"/>
  <c r="J1028" i="17"/>
  <c r="K1028" i="17"/>
  <c r="O1028" i="17"/>
  <c r="P1028" i="17"/>
  <c r="R1028" i="17"/>
  <c r="D1028" i="17"/>
  <c r="V1028" i="17"/>
  <c r="W1028" i="17" s="1"/>
  <c r="M1049" i="17"/>
  <c r="L1049" i="17"/>
  <c r="E1042" i="17"/>
  <c r="F1042" i="17" s="1"/>
  <c r="C1051" i="17"/>
  <c r="L1032" i="17"/>
  <c r="M1032" i="17"/>
  <c r="E1050" i="17"/>
  <c r="F1050" i="17" s="1"/>
  <c r="C1059" i="17"/>
  <c r="M1030" i="17"/>
  <c r="L1030" i="17"/>
  <c r="E1053" i="17"/>
  <c r="F1053" i="17" s="1"/>
  <c r="C1062" i="17"/>
  <c r="G1033" i="17"/>
  <c r="Q1033" i="17"/>
  <c r="J1033" i="17"/>
  <c r="N1033" i="17"/>
  <c r="H1033" i="17"/>
  <c r="K1033" i="17"/>
  <c r="P1033" i="17"/>
  <c r="R1033" i="17"/>
  <c r="I1033" i="17"/>
  <c r="O1033" i="17"/>
  <c r="V1033" i="17"/>
  <c r="W1033" i="17" s="1"/>
  <c r="D1033" i="17"/>
  <c r="G1041" i="17"/>
  <c r="N1041" i="17"/>
  <c r="O1041" i="17"/>
  <c r="P1041" i="17"/>
  <c r="K1041" i="17"/>
  <c r="H1041" i="17"/>
  <c r="R1041" i="17"/>
  <c r="I1041" i="17"/>
  <c r="Q1041" i="17"/>
  <c r="J1041" i="17"/>
  <c r="V1041" i="17"/>
  <c r="W1041" i="17" s="1"/>
  <c r="D1041" i="17"/>
  <c r="M1019" i="17"/>
  <c r="L1019" i="17"/>
  <c r="L1024" i="17"/>
  <c r="M1024" i="17"/>
  <c r="G1044" i="17"/>
  <c r="N1044" i="17"/>
  <c r="K1044" i="17"/>
  <c r="R1044" i="17"/>
  <c r="Q1044" i="17"/>
  <c r="J1044" i="17"/>
  <c r="O1044" i="17"/>
  <c r="H1044" i="17"/>
  <c r="I1044" i="17"/>
  <c r="P1044" i="17"/>
  <c r="D1044" i="17"/>
  <c r="V1044" i="17"/>
  <c r="W1044" i="17" s="1"/>
  <c r="E1067" i="17"/>
  <c r="F1067" i="17" s="1"/>
  <c r="C1076" i="17"/>
  <c r="E1047" i="17"/>
  <c r="F1047" i="17" s="1"/>
  <c r="C1056" i="17"/>
  <c r="E1076" i="17" l="1"/>
  <c r="F1076" i="17" s="1"/>
  <c r="C1085" i="17"/>
  <c r="E1070" i="17"/>
  <c r="F1070" i="17" s="1"/>
  <c r="C1079" i="17"/>
  <c r="G1067" i="17"/>
  <c r="O1067" i="17"/>
  <c r="H1067" i="17"/>
  <c r="P1067" i="17"/>
  <c r="I1067" i="17"/>
  <c r="R1067" i="17"/>
  <c r="J1067" i="17"/>
  <c r="N1067" i="17"/>
  <c r="K1067" i="17"/>
  <c r="Q1067" i="17"/>
  <c r="D1067" i="17"/>
  <c r="V1067" i="17"/>
  <c r="W1067" i="17" s="1"/>
  <c r="L1033" i="17"/>
  <c r="M1033" i="17"/>
  <c r="E1059" i="17"/>
  <c r="F1059" i="17" s="1"/>
  <c r="C1068" i="17"/>
  <c r="L1028" i="17"/>
  <c r="M1028" i="17"/>
  <c r="E1057" i="17"/>
  <c r="F1057" i="17" s="1"/>
  <c r="C1066" i="17"/>
  <c r="G1061" i="17"/>
  <c r="I1061" i="17"/>
  <c r="H1061" i="17"/>
  <c r="K1061" i="17"/>
  <c r="Q1061" i="17"/>
  <c r="P1061" i="17"/>
  <c r="J1061" i="17"/>
  <c r="O1061" i="17"/>
  <c r="R1061" i="17"/>
  <c r="N1061" i="17"/>
  <c r="D1061" i="17"/>
  <c r="V1061" i="17"/>
  <c r="W1061" i="17" s="1"/>
  <c r="G1050" i="17"/>
  <c r="N1050" i="17"/>
  <c r="K1050" i="17"/>
  <c r="Q1050" i="17"/>
  <c r="H1050" i="17"/>
  <c r="P1050" i="17"/>
  <c r="R1050" i="17"/>
  <c r="I1050" i="17"/>
  <c r="J1050" i="17"/>
  <c r="O1050" i="17"/>
  <c r="V1050" i="17"/>
  <c r="W1050" i="17" s="1"/>
  <c r="D1050" i="17"/>
  <c r="E1063" i="17"/>
  <c r="F1063" i="17" s="1"/>
  <c r="C1072" i="17"/>
  <c r="G1048" i="17"/>
  <c r="N1048" i="17"/>
  <c r="K1048" i="17"/>
  <c r="O1048" i="17"/>
  <c r="P1048" i="17"/>
  <c r="I1048" i="17"/>
  <c r="R1048" i="17"/>
  <c r="Q1048" i="17"/>
  <c r="H1048" i="17"/>
  <c r="J1048" i="17"/>
  <c r="V1048" i="17"/>
  <c r="W1048" i="17" s="1"/>
  <c r="D1048" i="17"/>
  <c r="L1038" i="17"/>
  <c r="M1038" i="17"/>
  <c r="G1054" i="17"/>
  <c r="N1054" i="17"/>
  <c r="O1054" i="17"/>
  <c r="P1054" i="17"/>
  <c r="K1054" i="17"/>
  <c r="H1054" i="17"/>
  <c r="R1054" i="17"/>
  <c r="I1054" i="17"/>
  <c r="Q1054" i="17"/>
  <c r="J1054" i="17"/>
  <c r="D1054" i="17"/>
  <c r="V1054" i="17"/>
  <c r="W1054" i="17" s="1"/>
  <c r="E1046" i="17"/>
  <c r="F1046" i="17" s="1"/>
  <c r="C1055" i="17"/>
  <c r="M1045" i="17"/>
  <c r="L1045" i="17"/>
  <c r="G1047" i="17"/>
  <c r="R1047" i="17"/>
  <c r="H1047" i="17"/>
  <c r="K1047" i="17"/>
  <c r="N1047" i="17"/>
  <c r="P1047" i="17"/>
  <c r="I1047" i="17"/>
  <c r="Q1047" i="17"/>
  <c r="J1047" i="17"/>
  <c r="O1047" i="17"/>
  <c r="D1047" i="17"/>
  <c r="V1047" i="17"/>
  <c r="W1047" i="17" s="1"/>
  <c r="L1044" i="17"/>
  <c r="M1044" i="17"/>
  <c r="L1041" i="17"/>
  <c r="M1041" i="17"/>
  <c r="L1058" i="17"/>
  <c r="M1058" i="17"/>
  <c r="G1037" i="17"/>
  <c r="H1037" i="17"/>
  <c r="J1037" i="17"/>
  <c r="P1037" i="17"/>
  <c r="I1037" i="17"/>
  <c r="Q1037" i="17"/>
  <c r="N1037" i="17"/>
  <c r="K1037" i="17"/>
  <c r="R1037" i="17"/>
  <c r="O1037" i="17"/>
  <c r="D1037" i="17"/>
  <c r="V1037" i="17"/>
  <c r="W1037" i="17" s="1"/>
  <c r="L1052" i="17"/>
  <c r="M1052" i="17"/>
  <c r="E1062" i="17"/>
  <c r="F1062" i="17" s="1"/>
  <c r="C1071" i="17"/>
  <c r="E1051" i="17"/>
  <c r="F1051" i="17" s="1"/>
  <c r="C1060" i="17"/>
  <c r="L1039" i="17"/>
  <c r="M1039" i="17"/>
  <c r="E1056" i="17"/>
  <c r="F1056" i="17" s="1"/>
  <c r="C1065" i="17"/>
  <c r="G1053" i="17"/>
  <c r="P1053" i="17"/>
  <c r="J1053" i="17"/>
  <c r="N1053" i="17"/>
  <c r="I1053" i="17"/>
  <c r="K1053" i="17"/>
  <c r="O1053" i="17"/>
  <c r="R1053" i="17"/>
  <c r="Q1053" i="17"/>
  <c r="H1053" i="17"/>
  <c r="D1053" i="17"/>
  <c r="V1053" i="17"/>
  <c r="W1053" i="17" s="1"/>
  <c r="G1042" i="17"/>
  <c r="I1042" i="17"/>
  <c r="J1042" i="17"/>
  <c r="R1042" i="17"/>
  <c r="N1042" i="17"/>
  <c r="K1042" i="17"/>
  <c r="Q1042" i="17"/>
  <c r="O1042" i="17"/>
  <c r="H1042" i="17"/>
  <c r="P1042" i="17"/>
  <c r="V1042" i="17"/>
  <c r="W1042" i="17" s="1"/>
  <c r="D1042" i="17"/>
  <c r="L1042" i="17" l="1"/>
  <c r="M1042" i="17"/>
  <c r="E1065" i="17"/>
  <c r="F1065" i="17" s="1"/>
  <c r="C1074" i="17"/>
  <c r="G1057" i="17"/>
  <c r="O1057" i="17"/>
  <c r="H1057" i="17"/>
  <c r="J1057" i="17"/>
  <c r="R1057" i="17"/>
  <c r="P1057" i="17"/>
  <c r="I1057" i="17"/>
  <c r="K1057" i="17"/>
  <c r="N1057" i="17"/>
  <c r="Q1057" i="17"/>
  <c r="D1057" i="17"/>
  <c r="V1057" i="17"/>
  <c r="W1057" i="17" s="1"/>
  <c r="G1056" i="17"/>
  <c r="R1056" i="17"/>
  <c r="H1056" i="17"/>
  <c r="I1056" i="17"/>
  <c r="P1056" i="17"/>
  <c r="Q1056" i="17"/>
  <c r="K1056" i="17"/>
  <c r="J1056" i="17"/>
  <c r="N1056" i="17"/>
  <c r="O1056" i="17"/>
  <c r="D1056" i="17"/>
  <c r="V1056" i="17"/>
  <c r="W1056" i="17" s="1"/>
  <c r="L1061" i="17"/>
  <c r="M1061" i="17"/>
  <c r="G1062" i="17"/>
  <c r="N1062" i="17"/>
  <c r="H1062" i="17"/>
  <c r="P1062" i="17"/>
  <c r="I1062" i="17"/>
  <c r="R1062" i="17"/>
  <c r="K1062" i="17"/>
  <c r="Q1062" i="17"/>
  <c r="O1062" i="17"/>
  <c r="J1062" i="17"/>
  <c r="V1062" i="17"/>
  <c r="W1062" i="17" s="1"/>
  <c r="D1062" i="17"/>
  <c r="L1037" i="17"/>
  <c r="M1037" i="17"/>
  <c r="E1072" i="17"/>
  <c r="F1072" i="17" s="1"/>
  <c r="C1081" i="17"/>
  <c r="E1068" i="17"/>
  <c r="F1068" i="17" s="1"/>
  <c r="C1077" i="17"/>
  <c r="G1063" i="17"/>
  <c r="Q1063" i="17"/>
  <c r="N1063" i="17"/>
  <c r="I1063" i="17"/>
  <c r="K1063" i="17"/>
  <c r="O1063" i="17"/>
  <c r="P1063" i="17"/>
  <c r="R1063" i="17"/>
  <c r="J1063" i="17"/>
  <c r="H1063" i="17"/>
  <c r="D1063" i="17"/>
  <c r="V1063" i="17"/>
  <c r="W1063" i="17" s="1"/>
  <c r="G1059" i="17"/>
  <c r="R1059" i="17"/>
  <c r="O1059" i="17"/>
  <c r="H1059" i="17"/>
  <c r="K1059" i="17"/>
  <c r="P1059" i="17"/>
  <c r="J1059" i="17"/>
  <c r="I1059" i="17"/>
  <c r="Q1059" i="17"/>
  <c r="N1059" i="17"/>
  <c r="V1059" i="17"/>
  <c r="W1059" i="17" s="1"/>
  <c r="D1059" i="17"/>
  <c r="E1079" i="17"/>
  <c r="F1079" i="17" s="1"/>
  <c r="C1088" i="17"/>
  <c r="M1053" i="17"/>
  <c r="L1053" i="17"/>
  <c r="E1060" i="17"/>
  <c r="F1060" i="17" s="1"/>
  <c r="C1069" i="17"/>
  <c r="E1055" i="17"/>
  <c r="F1055" i="17" s="1"/>
  <c r="C1064" i="17"/>
  <c r="G1070" i="17"/>
  <c r="N1070" i="17"/>
  <c r="O1070" i="17"/>
  <c r="K1070" i="17"/>
  <c r="Q1070" i="17"/>
  <c r="H1070" i="17"/>
  <c r="R1070" i="17"/>
  <c r="I1070" i="17"/>
  <c r="P1070" i="17"/>
  <c r="J1070" i="17"/>
  <c r="V1070" i="17"/>
  <c r="W1070" i="17" s="1"/>
  <c r="D1070" i="17"/>
  <c r="G1051" i="17"/>
  <c r="K1051" i="17"/>
  <c r="O1051" i="17"/>
  <c r="P1051" i="17"/>
  <c r="R1051" i="17"/>
  <c r="H1051" i="17"/>
  <c r="I1051" i="17"/>
  <c r="J1051" i="17"/>
  <c r="Q1051" i="17"/>
  <c r="N1051" i="17"/>
  <c r="D1051" i="17"/>
  <c r="V1051" i="17"/>
  <c r="W1051" i="17" s="1"/>
  <c r="M1047" i="17"/>
  <c r="L1047" i="17"/>
  <c r="G1046" i="17"/>
  <c r="J1046" i="17"/>
  <c r="N1046" i="17"/>
  <c r="K1046" i="17"/>
  <c r="R1046" i="17"/>
  <c r="O1046" i="17"/>
  <c r="P1046" i="17"/>
  <c r="H1046" i="17"/>
  <c r="I1046" i="17"/>
  <c r="Q1046" i="17"/>
  <c r="D1046" i="17"/>
  <c r="V1046" i="17"/>
  <c r="W1046" i="17" s="1"/>
  <c r="L1050" i="17"/>
  <c r="M1050" i="17"/>
  <c r="E1085" i="17"/>
  <c r="F1085" i="17" s="1"/>
  <c r="C1094" i="17"/>
  <c r="E1071" i="17"/>
  <c r="F1071" i="17" s="1"/>
  <c r="C1080" i="17"/>
  <c r="L1054" i="17"/>
  <c r="M1054" i="17"/>
  <c r="M1048" i="17"/>
  <c r="L1048" i="17"/>
  <c r="E1066" i="17"/>
  <c r="F1066" i="17" s="1"/>
  <c r="C1075" i="17"/>
  <c r="L1067" i="17"/>
  <c r="M1067" i="17"/>
  <c r="G1076" i="17"/>
  <c r="O1076" i="17"/>
  <c r="R1076" i="17"/>
  <c r="K1076" i="17"/>
  <c r="H1076" i="17"/>
  <c r="I1076" i="17"/>
  <c r="Q1076" i="17"/>
  <c r="J1076" i="17"/>
  <c r="P1076" i="17"/>
  <c r="N1076" i="17"/>
  <c r="V1076" i="17"/>
  <c r="W1076" i="17" s="1"/>
  <c r="D1076" i="17"/>
  <c r="G1072" i="17" l="1"/>
  <c r="I1072" i="17"/>
  <c r="H1072" i="17"/>
  <c r="Q1072" i="17"/>
  <c r="P1072" i="17"/>
  <c r="R1072" i="17"/>
  <c r="K1072" i="17"/>
  <c r="J1072" i="17"/>
  <c r="N1072" i="17"/>
  <c r="O1072" i="17"/>
  <c r="D1072" i="17"/>
  <c r="V1072" i="17"/>
  <c r="W1072" i="17" s="1"/>
  <c r="L1051" i="17"/>
  <c r="M1051" i="17"/>
  <c r="E1088" i="17"/>
  <c r="F1088" i="17" s="1"/>
  <c r="C1097" i="17"/>
  <c r="G1079" i="17"/>
  <c r="P1079" i="17"/>
  <c r="R1079" i="17"/>
  <c r="J1079" i="17"/>
  <c r="H1079" i="17"/>
  <c r="Q1079" i="17"/>
  <c r="K1079" i="17"/>
  <c r="N1079" i="17"/>
  <c r="I1079" i="17"/>
  <c r="O1079" i="17"/>
  <c r="V1079" i="17"/>
  <c r="W1079" i="17" s="1"/>
  <c r="D1079" i="17"/>
  <c r="L1056" i="17"/>
  <c r="M1056" i="17"/>
  <c r="L1076" i="17"/>
  <c r="M1076" i="17"/>
  <c r="L1046" i="17"/>
  <c r="M1046" i="17"/>
  <c r="E1064" i="17"/>
  <c r="F1064" i="17" s="1"/>
  <c r="C1073" i="17"/>
  <c r="E1080" i="17"/>
  <c r="F1080" i="17" s="1"/>
  <c r="C1089" i="17"/>
  <c r="G1055" i="17"/>
  <c r="R1055" i="17"/>
  <c r="J1055" i="17"/>
  <c r="H1055" i="17"/>
  <c r="Q1055" i="17"/>
  <c r="N1055" i="17"/>
  <c r="I1055" i="17"/>
  <c r="O1055" i="17"/>
  <c r="K1055" i="17"/>
  <c r="P1055" i="17"/>
  <c r="V1055" i="17"/>
  <c r="W1055" i="17" s="1"/>
  <c r="D1055" i="17"/>
  <c r="L1059" i="17"/>
  <c r="M1059" i="17"/>
  <c r="L1062" i="17"/>
  <c r="M1062" i="17"/>
  <c r="E1074" i="17"/>
  <c r="F1074" i="17" s="1"/>
  <c r="C1083" i="17"/>
  <c r="L1063" i="17"/>
  <c r="M1063" i="17"/>
  <c r="G1071" i="17"/>
  <c r="I1071" i="17"/>
  <c r="O1071" i="17"/>
  <c r="P1071" i="17"/>
  <c r="H1071" i="17"/>
  <c r="N1071" i="17"/>
  <c r="R1071" i="17"/>
  <c r="Q1071" i="17"/>
  <c r="K1071" i="17"/>
  <c r="J1071" i="17"/>
  <c r="V1071" i="17"/>
  <c r="W1071" i="17" s="1"/>
  <c r="D1071" i="17"/>
  <c r="E1069" i="17"/>
  <c r="F1069" i="17" s="1"/>
  <c r="C1078" i="17"/>
  <c r="E1077" i="17"/>
  <c r="F1077" i="17" s="1"/>
  <c r="C1086" i="17"/>
  <c r="G1065" i="17"/>
  <c r="Q1065" i="17"/>
  <c r="O1065" i="17"/>
  <c r="P1065" i="17"/>
  <c r="R1065" i="17"/>
  <c r="H1065" i="17"/>
  <c r="I1065" i="17"/>
  <c r="J1065" i="17"/>
  <c r="K1065" i="17"/>
  <c r="N1065" i="17"/>
  <c r="V1065" i="17"/>
  <c r="W1065" i="17" s="1"/>
  <c r="D1065" i="17"/>
  <c r="E1075" i="17"/>
  <c r="F1075" i="17" s="1"/>
  <c r="C1084" i="17"/>
  <c r="E1094" i="17"/>
  <c r="F1094" i="17" s="1"/>
  <c r="C1103" i="17"/>
  <c r="G1060" i="17"/>
  <c r="O1060" i="17"/>
  <c r="R1060" i="17"/>
  <c r="H1060" i="17"/>
  <c r="I1060" i="17"/>
  <c r="P1060" i="17"/>
  <c r="K1060" i="17"/>
  <c r="Q1060" i="17"/>
  <c r="J1060" i="17"/>
  <c r="N1060" i="17"/>
  <c r="V1060" i="17"/>
  <c r="W1060" i="17" s="1"/>
  <c r="D1060" i="17"/>
  <c r="G1068" i="17"/>
  <c r="H1068" i="17"/>
  <c r="R1068" i="17"/>
  <c r="P1068" i="17"/>
  <c r="K1068" i="17"/>
  <c r="O1068" i="17"/>
  <c r="I1068" i="17"/>
  <c r="Q1068" i="17"/>
  <c r="J1068" i="17"/>
  <c r="N1068" i="17"/>
  <c r="V1068" i="17"/>
  <c r="W1068" i="17" s="1"/>
  <c r="D1068" i="17"/>
  <c r="G1066" i="17"/>
  <c r="I1066" i="17"/>
  <c r="O1066" i="17"/>
  <c r="R1066" i="17"/>
  <c r="J1066" i="17"/>
  <c r="K1066" i="17"/>
  <c r="Q1066" i="17"/>
  <c r="N1066" i="17"/>
  <c r="H1066" i="17"/>
  <c r="P1066" i="17"/>
  <c r="D1066" i="17"/>
  <c r="V1066" i="17"/>
  <c r="W1066" i="17" s="1"/>
  <c r="G1085" i="17"/>
  <c r="P1085" i="17"/>
  <c r="I1085" i="17"/>
  <c r="J1085" i="17"/>
  <c r="R1085" i="17"/>
  <c r="H1085" i="17"/>
  <c r="Q1085" i="17"/>
  <c r="K1085" i="17"/>
  <c r="N1085" i="17"/>
  <c r="O1085" i="17"/>
  <c r="V1085" i="17"/>
  <c r="W1085" i="17" s="1"/>
  <c r="D1085" i="17"/>
  <c r="L1070" i="17"/>
  <c r="M1070" i="17"/>
  <c r="E1081" i="17"/>
  <c r="F1081" i="17" s="1"/>
  <c r="C1090" i="17"/>
  <c r="L1057" i="17"/>
  <c r="M1057" i="17"/>
  <c r="E1090" i="17" l="1"/>
  <c r="F1090" i="17" s="1"/>
  <c r="C1099" i="17"/>
  <c r="E1103" i="17"/>
  <c r="F1103" i="17" s="1"/>
  <c r="C1112" i="17"/>
  <c r="G1080" i="17"/>
  <c r="N1080" i="17"/>
  <c r="O1080" i="17"/>
  <c r="R1080" i="17"/>
  <c r="H1080" i="17"/>
  <c r="K1080" i="17"/>
  <c r="P1080" i="17"/>
  <c r="I1080" i="17"/>
  <c r="Q1080" i="17"/>
  <c r="J1080" i="17"/>
  <c r="D1080" i="17"/>
  <c r="V1080" i="17"/>
  <c r="W1080" i="17" s="1"/>
  <c r="G1081" i="17"/>
  <c r="H1081" i="17"/>
  <c r="R1081" i="17"/>
  <c r="O1081" i="17"/>
  <c r="K1081" i="17"/>
  <c r="P1081" i="17"/>
  <c r="J1081" i="17"/>
  <c r="I1081" i="17"/>
  <c r="N1081" i="17"/>
  <c r="Q1081" i="17"/>
  <c r="D1081" i="17"/>
  <c r="V1081" i="17"/>
  <c r="W1081" i="17" s="1"/>
  <c r="L1066" i="17"/>
  <c r="M1066" i="17"/>
  <c r="G1094" i="17"/>
  <c r="Q1094" i="17"/>
  <c r="R1094" i="17"/>
  <c r="K1094" i="17"/>
  <c r="O1094" i="17"/>
  <c r="H1094" i="17"/>
  <c r="P1094" i="17"/>
  <c r="J1094" i="17"/>
  <c r="I1094" i="17"/>
  <c r="N1094" i="17"/>
  <c r="D1094" i="17"/>
  <c r="V1094" i="17"/>
  <c r="W1094" i="17" s="1"/>
  <c r="E1086" i="17"/>
  <c r="F1086" i="17" s="1"/>
  <c r="C1095" i="17"/>
  <c r="E1073" i="17"/>
  <c r="F1073" i="17" s="1"/>
  <c r="C1082" i="17"/>
  <c r="E1084" i="17"/>
  <c r="F1084" i="17" s="1"/>
  <c r="C1093" i="17"/>
  <c r="G1077" i="17"/>
  <c r="N1077" i="17"/>
  <c r="H1077" i="17"/>
  <c r="P1077" i="17"/>
  <c r="R1077" i="17"/>
  <c r="J1077" i="17"/>
  <c r="I1077" i="17"/>
  <c r="O1077" i="17"/>
  <c r="K1077" i="17"/>
  <c r="Q1077" i="17"/>
  <c r="D1077" i="17"/>
  <c r="V1077" i="17"/>
  <c r="W1077" i="17" s="1"/>
  <c r="G1064" i="17"/>
  <c r="Q1064" i="17"/>
  <c r="K1064" i="17"/>
  <c r="J1064" i="17"/>
  <c r="N1064" i="17"/>
  <c r="O1064" i="17"/>
  <c r="R1064" i="17"/>
  <c r="H1064" i="17"/>
  <c r="I1064" i="17"/>
  <c r="P1064" i="17"/>
  <c r="D1064" i="17"/>
  <c r="V1064" i="17"/>
  <c r="W1064" i="17" s="1"/>
  <c r="L1079" i="17"/>
  <c r="M1079" i="17"/>
  <c r="M1072" i="17"/>
  <c r="L1072" i="17"/>
  <c r="G1075" i="17"/>
  <c r="H1075" i="17"/>
  <c r="P1075" i="17"/>
  <c r="I1075" i="17"/>
  <c r="Q1075" i="17"/>
  <c r="R1075" i="17"/>
  <c r="K1075" i="17"/>
  <c r="N1075" i="17"/>
  <c r="J1075" i="17"/>
  <c r="O1075" i="17"/>
  <c r="V1075" i="17"/>
  <c r="W1075" i="17" s="1"/>
  <c r="D1075" i="17"/>
  <c r="E1078" i="17"/>
  <c r="F1078" i="17" s="1"/>
  <c r="C1087" i="17"/>
  <c r="M1055" i="17"/>
  <c r="L1055" i="17"/>
  <c r="L1060" i="17"/>
  <c r="M1060" i="17"/>
  <c r="G1069" i="17"/>
  <c r="K1069" i="17"/>
  <c r="P1069" i="17"/>
  <c r="Q1069" i="17"/>
  <c r="I1069" i="17"/>
  <c r="J1069" i="17"/>
  <c r="N1069" i="17"/>
  <c r="O1069" i="17"/>
  <c r="R1069" i="17"/>
  <c r="H1069" i="17"/>
  <c r="D1069" i="17"/>
  <c r="V1069" i="17"/>
  <c r="W1069" i="17" s="1"/>
  <c r="E1083" i="17"/>
  <c r="F1083" i="17" s="1"/>
  <c r="C1092" i="17"/>
  <c r="M1068" i="17"/>
  <c r="L1068" i="17"/>
  <c r="E1089" i="17"/>
  <c r="F1089" i="17" s="1"/>
  <c r="C1098" i="17"/>
  <c r="M1065" i="17"/>
  <c r="L1065" i="17"/>
  <c r="G1074" i="17"/>
  <c r="R1074" i="17"/>
  <c r="O1074" i="17"/>
  <c r="K1074" i="17"/>
  <c r="Q1074" i="17"/>
  <c r="N1074" i="17"/>
  <c r="H1074" i="17"/>
  <c r="P1074" i="17"/>
  <c r="I1074" i="17"/>
  <c r="J1074" i="17"/>
  <c r="V1074" i="17"/>
  <c r="W1074" i="17" s="1"/>
  <c r="D1074" i="17"/>
  <c r="G1088" i="17"/>
  <c r="Q1088" i="17"/>
  <c r="K1088" i="17"/>
  <c r="J1088" i="17"/>
  <c r="N1088" i="17"/>
  <c r="O1088" i="17"/>
  <c r="R1088" i="17"/>
  <c r="H1088" i="17"/>
  <c r="I1088" i="17"/>
  <c r="P1088" i="17"/>
  <c r="V1088" i="17"/>
  <c r="W1088" i="17" s="1"/>
  <c r="D1088" i="17"/>
  <c r="M1085" i="17"/>
  <c r="L1085" i="17"/>
  <c r="L1071" i="17"/>
  <c r="M1071" i="17"/>
  <c r="E1097" i="17"/>
  <c r="F1097" i="17" s="1"/>
  <c r="C1106" i="17"/>
  <c r="G1073" i="17" l="1"/>
  <c r="J1073" i="17"/>
  <c r="I1073" i="17"/>
  <c r="K1073" i="17"/>
  <c r="N1073" i="17"/>
  <c r="Q1073" i="17"/>
  <c r="R1073" i="17"/>
  <c r="O1073" i="17"/>
  <c r="P1073" i="17"/>
  <c r="H1073" i="17"/>
  <c r="D1073" i="17"/>
  <c r="V1073" i="17"/>
  <c r="W1073" i="17" s="1"/>
  <c r="E1098" i="17"/>
  <c r="F1098" i="17" s="1"/>
  <c r="C1107" i="17"/>
  <c r="G1078" i="17"/>
  <c r="O1078" i="17"/>
  <c r="Q1078" i="17"/>
  <c r="K1078" i="17"/>
  <c r="R1078" i="17"/>
  <c r="I1078" i="17"/>
  <c r="H1078" i="17"/>
  <c r="P1078" i="17"/>
  <c r="J1078" i="17"/>
  <c r="N1078" i="17"/>
  <c r="D1078" i="17"/>
  <c r="V1078" i="17"/>
  <c r="W1078" i="17" s="1"/>
  <c r="E1095" i="17"/>
  <c r="F1095" i="17" s="1"/>
  <c r="C1104" i="17"/>
  <c r="G1086" i="17"/>
  <c r="N1086" i="17"/>
  <c r="K1086" i="17"/>
  <c r="R1086" i="17"/>
  <c r="Q1086" i="17"/>
  <c r="I1086" i="17"/>
  <c r="O1086" i="17"/>
  <c r="H1086" i="17"/>
  <c r="P1086" i="17"/>
  <c r="J1086" i="17"/>
  <c r="V1086" i="17"/>
  <c r="W1086" i="17" s="1"/>
  <c r="D1086" i="17"/>
  <c r="L1081" i="17"/>
  <c r="M1081" i="17"/>
  <c r="E1087" i="17"/>
  <c r="F1087" i="17" s="1"/>
  <c r="C1096" i="17"/>
  <c r="M1074" i="17"/>
  <c r="L1074" i="17"/>
  <c r="M1075" i="17"/>
  <c r="L1075" i="17"/>
  <c r="L1064" i="17"/>
  <c r="M1064" i="17"/>
  <c r="M1094" i="17"/>
  <c r="L1094" i="17"/>
  <c r="E1112" i="17"/>
  <c r="F1112" i="17" s="1"/>
  <c r="C1121" i="17"/>
  <c r="L1077" i="17"/>
  <c r="M1077" i="17"/>
  <c r="G1089" i="17"/>
  <c r="H1089" i="17"/>
  <c r="P1089" i="17"/>
  <c r="R1089" i="17"/>
  <c r="J1089" i="17"/>
  <c r="I1089" i="17"/>
  <c r="O1089" i="17"/>
  <c r="K1089" i="17"/>
  <c r="N1089" i="17"/>
  <c r="Q1089" i="17"/>
  <c r="D1089" i="17"/>
  <c r="V1089" i="17"/>
  <c r="W1089" i="17" s="1"/>
  <c r="E1092" i="17"/>
  <c r="F1092" i="17" s="1"/>
  <c r="C1101" i="17"/>
  <c r="E1093" i="17"/>
  <c r="F1093" i="17" s="1"/>
  <c r="C1102" i="17"/>
  <c r="G1103" i="17"/>
  <c r="Q1103" i="17"/>
  <c r="R1103" i="17"/>
  <c r="O1103" i="17"/>
  <c r="K1103" i="17"/>
  <c r="H1103" i="17"/>
  <c r="P1103" i="17"/>
  <c r="J1103" i="17"/>
  <c r="I1103" i="17"/>
  <c r="N1103" i="17"/>
  <c r="V1103" i="17"/>
  <c r="W1103" i="17" s="1"/>
  <c r="D1103" i="17"/>
  <c r="L1088" i="17"/>
  <c r="M1088" i="17"/>
  <c r="G1083" i="17"/>
  <c r="J1083" i="17"/>
  <c r="I1083" i="17"/>
  <c r="Q1083" i="17"/>
  <c r="R1083" i="17"/>
  <c r="O1083" i="17"/>
  <c r="K1083" i="17"/>
  <c r="N1083" i="17"/>
  <c r="H1083" i="17"/>
  <c r="P1083" i="17"/>
  <c r="D1083" i="17"/>
  <c r="V1083" i="17"/>
  <c r="W1083" i="17" s="1"/>
  <c r="G1084" i="17"/>
  <c r="J1084" i="17"/>
  <c r="O1084" i="17"/>
  <c r="H1084" i="17"/>
  <c r="P1084" i="17"/>
  <c r="R1084" i="17"/>
  <c r="I1084" i="17"/>
  <c r="N1084" i="17"/>
  <c r="Q1084" i="17"/>
  <c r="K1084" i="17"/>
  <c r="D1084" i="17"/>
  <c r="V1084" i="17"/>
  <c r="W1084" i="17" s="1"/>
  <c r="E1099" i="17"/>
  <c r="F1099" i="17" s="1"/>
  <c r="C1108" i="17"/>
  <c r="G1097" i="17"/>
  <c r="Q1097" i="17"/>
  <c r="K1097" i="17"/>
  <c r="N1097" i="17"/>
  <c r="I1097" i="17"/>
  <c r="P1097" i="17"/>
  <c r="H1097" i="17"/>
  <c r="R1097" i="17"/>
  <c r="J1097" i="17"/>
  <c r="O1097" i="17"/>
  <c r="D1097" i="17"/>
  <c r="V1097" i="17"/>
  <c r="W1097" i="17" s="1"/>
  <c r="E1106" i="17"/>
  <c r="F1106" i="17" s="1"/>
  <c r="C1115" i="17"/>
  <c r="L1069" i="17"/>
  <c r="M1069" i="17"/>
  <c r="E1082" i="17"/>
  <c r="F1082" i="17" s="1"/>
  <c r="C1091" i="17"/>
  <c r="M1080" i="17"/>
  <c r="L1080" i="17"/>
  <c r="G1090" i="17"/>
  <c r="I1090" i="17"/>
  <c r="N1090" i="17"/>
  <c r="H1090" i="17"/>
  <c r="P1090" i="17"/>
  <c r="Q1090" i="17"/>
  <c r="R1090" i="17"/>
  <c r="O1090" i="17"/>
  <c r="K1090" i="17"/>
  <c r="J1090" i="17"/>
  <c r="D1090" i="17"/>
  <c r="V1090" i="17"/>
  <c r="W1090" i="17" s="1"/>
  <c r="L1103" i="17" l="1"/>
  <c r="M1103" i="17"/>
  <c r="E1108" i="17"/>
  <c r="F1108" i="17" s="1"/>
  <c r="C1117" i="17"/>
  <c r="E1096" i="17"/>
  <c r="F1096" i="17" s="1"/>
  <c r="C1105" i="17"/>
  <c r="E1107" i="17"/>
  <c r="F1107" i="17" s="1"/>
  <c r="C1116" i="17"/>
  <c r="L1083" i="17"/>
  <c r="M1083" i="17"/>
  <c r="G1099" i="17"/>
  <c r="J1099" i="17"/>
  <c r="P1099" i="17"/>
  <c r="I1099" i="17"/>
  <c r="K1099" i="17"/>
  <c r="Q1099" i="17"/>
  <c r="H1099" i="17"/>
  <c r="R1099" i="17"/>
  <c r="N1099" i="17"/>
  <c r="O1099" i="17"/>
  <c r="D1099" i="17"/>
  <c r="V1099" i="17"/>
  <c r="W1099" i="17" s="1"/>
  <c r="G1087" i="17"/>
  <c r="H1087" i="17"/>
  <c r="Q1087" i="17"/>
  <c r="N1087" i="17"/>
  <c r="I1087" i="17"/>
  <c r="O1087" i="17"/>
  <c r="P1087" i="17"/>
  <c r="J1087" i="17"/>
  <c r="R1087" i="17"/>
  <c r="K1087" i="17"/>
  <c r="D1087" i="17"/>
  <c r="V1087" i="17"/>
  <c r="W1087" i="17" s="1"/>
  <c r="E1104" i="17"/>
  <c r="F1104" i="17" s="1"/>
  <c r="C1113" i="17"/>
  <c r="G1098" i="17"/>
  <c r="R1098" i="17"/>
  <c r="O1098" i="17"/>
  <c r="I1098" i="17"/>
  <c r="K1098" i="17"/>
  <c r="N1098" i="17"/>
  <c r="Q1098" i="17"/>
  <c r="H1098" i="17"/>
  <c r="P1098" i="17"/>
  <c r="J1098" i="17"/>
  <c r="D1098" i="17"/>
  <c r="V1098" i="17"/>
  <c r="W1098" i="17" s="1"/>
  <c r="M1089" i="17"/>
  <c r="L1089" i="17"/>
  <c r="G1106" i="17"/>
  <c r="K1106" i="17"/>
  <c r="N1106" i="17"/>
  <c r="Q1106" i="17"/>
  <c r="O1106" i="17"/>
  <c r="R1106" i="17"/>
  <c r="H1106" i="17"/>
  <c r="J1106" i="17"/>
  <c r="P1106" i="17"/>
  <c r="I1106" i="17"/>
  <c r="V1106" i="17"/>
  <c r="W1106" i="17" s="1"/>
  <c r="D1106" i="17"/>
  <c r="L1084" i="17"/>
  <c r="M1084" i="17"/>
  <c r="G1095" i="17"/>
  <c r="J1095" i="17"/>
  <c r="I1095" i="17"/>
  <c r="N1095" i="17"/>
  <c r="Q1095" i="17"/>
  <c r="R1095" i="17"/>
  <c r="O1095" i="17"/>
  <c r="H1095" i="17"/>
  <c r="K1095" i="17"/>
  <c r="P1095" i="17"/>
  <c r="V1095" i="17"/>
  <c r="W1095" i="17" s="1"/>
  <c r="D1095" i="17"/>
  <c r="M1073" i="17"/>
  <c r="L1073" i="17"/>
  <c r="L1097" i="17"/>
  <c r="M1097" i="17"/>
  <c r="E1102" i="17"/>
  <c r="F1102" i="17" s="1"/>
  <c r="C1111" i="17"/>
  <c r="L1078" i="17"/>
  <c r="M1078" i="17"/>
  <c r="G1093" i="17"/>
  <c r="J1093" i="17"/>
  <c r="R1093" i="17"/>
  <c r="Q1093" i="17"/>
  <c r="P1093" i="17"/>
  <c r="K1093" i="17"/>
  <c r="O1093" i="17"/>
  <c r="H1093" i="17"/>
  <c r="I1093" i="17"/>
  <c r="N1093" i="17"/>
  <c r="D1093" i="17"/>
  <c r="V1093" i="17"/>
  <c r="W1093" i="17" s="1"/>
  <c r="G1112" i="17"/>
  <c r="R1112" i="17"/>
  <c r="K1112" i="17"/>
  <c r="I1112" i="17"/>
  <c r="Q1112" i="17"/>
  <c r="O1112" i="17"/>
  <c r="J1112" i="17"/>
  <c r="H1112" i="17"/>
  <c r="P1112" i="17"/>
  <c r="N1112" i="17"/>
  <c r="D1112" i="17"/>
  <c r="V1112" i="17"/>
  <c r="W1112" i="17" s="1"/>
  <c r="E1115" i="17"/>
  <c r="F1115" i="17" s="1"/>
  <c r="C1124" i="17"/>
  <c r="E1091" i="17"/>
  <c r="F1091" i="17" s="1"/>
  <c r="C1100" i="17"/>
  <c r="E1101" i="17"/>
  <c r="F1101" i="17" s="1"/>
  <c r="C1110" i="17"/>
  <c r="M1086" i="17"/>
  <c r="L1086" i="17"/>
  <c r="M1090" i="17"/>
  <c r="L1090" i="17"/>
  <c r="G1082" i="17"/>
  <c r="H1082" i="17"/>
  <c r="P1082" i="17"/>
  <c r="Q1082" i="17"/>
  <c r="R1082" i="17"/>
  <c r="J1082" i="17"/>
  <c r="K1082" i="17"/>
  <c r="O1082" i="17"/>
  <c r="I1082" i="17"/>
  <c r="N1082" i="17"/>
  <c r="D1082" i="17"/>
  <c r="V1082" i="17"/>
  <c r="W1082" i="17" s="1"/>
  <c r="G1092" i="17"/>
  <c r="O1092" i="17"/>
  <c r="K1092" i="17"/>
  <c r="H1092" i="17"/>
  <c r="Q1092" i="17"/>
  <c r="P1092" i="17"/>
  <c r="I1092" i="17"/>
  <c r="J1092" i="17"/>
  <c r="R1092" i="17"/>
  <c r="N1092" i="17"/>
  <c r="D1092" i="17"/>
  <c r="V1092" i="17"/>
  <c r="W1092" i="17" s="1"/>
  <c r="E1121" i="17"/>
  <c r="F1121" i="17" s="1"/>
  <c r="C1130" i="17"/>
  <c r="L1092" i="17" l="1"/>
  <c r="M1092" i="17"/>
  <c r="E1100" i="17"/>
  <c r="F1100" i="17" s="1"/>
  <c r="C1109" i="17"/>
  <c r="E1111" i="17"/>
  <c r="F1111" i="17" s="1"/>
  <c r="C1120" i="17"/>
  <c r="M1099" i="17"/>
  <c r="L1099" i="17"/>
  <c r="G1107" i="17"/>
  <c r="I1107" i="17"/>
  <c r="H1107" i="17"/>
  <c r="K1107" i="17"/>
  <c r="N1107" i="17"/>
  <c r="Q1107" i="17"/>
  <c r="O1107" i="17"/>
  <c r="P1107" i="17"/>
  <c r="R1107" i="17"/>
  <c r="J1107" i="17"/>
  <c r="V1107" i="17"/>
  <c r="W1107" i="17" s="1"/>
  <c r="D1107" i="17"/>
  <c r="G1101" i="17"/>
  <c r="K1101" i="17"/>
  <c r="N1101" i="17"/>
  <c r="O1101" i="17"/>
  <c r="H1101" i="17"/>
  <c r="J1101" i="17"/>
  <c r="R1101" i="17"/>
  <c r="P1101" i="17"/>
  <c r="I1101" i="17"/>
  <c r="Q1101" i="17"/>
  <c r="D1101" i="17"/>
  <c r="V1101" i="17"/>
  <c r="W1101" i="17" s="1"/>
  <c r="G1091" i="17"/>
  <c r="H1091" i="17"/>
  <c r="P1091" i="17"/>
  <c r="J1091" i="17"/>
  <c r="Q1091" i="17"/>
  <c r="R1091" i="17"/>
  <c r="N1091" i="17"/>
  <c r="K1091" i="17"/>
  <c r="I1091" i="17"/>
  <c r="O1091" i="17"/>
  <c r="V1091" i="17"/>
  <c r="W1091" i="17" s="1"/>
  <c r="D1091" i="17"/>
  <c r="L1093" i="17"/>
  <c r="M1093" i="17"/>
  <c r="G1102" i="17"/>
  <c r="H1102" i="17"/>
  <c r="J1102" i="17"/>
  <c r="R1102" i="17"/>
  <c r="P1102" i="17"/>
  <c r="I1102" i="17"/>
  <c r="K1102" i="17"/>
  <c r="N1102" i="17"/>
  <c r="Q1102" i="17"/>
  <c r="O1102" i="17"/>
  <c r="D1102" i="17"/>
  <c r="V1102" i="17"/>
  <c r="W1102" i="17" s="1"/>
  <c r="E1113" i="17"/>
  <c r="F1113" i="17" s="1"/>
  <c r="C1122" i="17"/>
  <c r="E1105" i="17"/>
  <c r="F1105" i="17" s="1"/>
  <c r="C1114" i="17"/>
  <c r="G1121" i="17"/>
  <c r="P1121" i="17"/>
  <c r="J1121" i="17"/>
  <c r="K1121" i="17"/>
  <c r="Q1121" i="17"/>
  <c r="R1121" i="17"/>
  <c r="I1121" i="17"/>
  <c r="O1121" i="17"/>
  <c r="N1121" i="17"/>
  <c r="H1121" i="17"/>
  <c r="D1121" i="17"/>
  <c r="V1121" i="17"/>
  <c r="W1121" i="17" s="1"/>
  <c r="G1104" i="17"/>
  <c r="P1104" i="17"/>
  <c r="K1104" i="17"/>
  <c r="J1104" i="17"/>
  <c r="Q1104" i="17"/>
  <c r="R1104" i="17"/>
  <c r="H1104" i="17"/>
  <c r="I1104" i="17"/>
  <c r="O1104" i="17"/>
  <c r="N1104" i="17"/>
  <c r="D1104" i="17"/>
  <c r="V1104" i="17"/>
  <c r="W1104" i="17" s="1"/>
  <c r="G1096" i="17"/>
  <c r="N1096" i="17"/>
  <c r="H1096" i="17"/>
  <c r="P1096" i="17"/>
  <c r="I1096" i="17"/>
  <c r="O1096" i="17"/>
  <c r="K1096" i="17"/>
  <c r="J1096" i="17"/>
  <c r="R1096" i="17"/>
  <c r="Q1096" i="17"/>
  <c r="D1096" i="17"/>
  <c r="V1096" i="17"/>
  <c r="W1096" i="17" s="1"/>
  <c r="E1116" i="17"/>
  <c r="F1116" i="17" s="1"/>
  <c r="C1125" i="17"/>
  <c r="G1115" i="17"/>
  <c r="H1115" i="17"/>
  <c r="Q1115" i="17"/>
  <c r="P1115" i="17"/>
  <c r="J1115" i="17"/>
  <c r="I1115" i="17"/>
  <c r="K1115" i="17"/>
  <c r="N1115" i="17"/>
  <c r="R1115" i="17"/>
  <c r="O1115" i="17"/>
  <c r="D1115" i="17"/>
  <c r="V1115" i="17"/>
  <c r="W1115" i="17" s="1"/>
  <c r="L1087" i="17"/>
  <c r="M1087" i="17"/>
  <c r="E1117" i="17"/>
  <c r="F1117" i="17" s="1"/>
  <c r="C1126" i="17"/>
  <c r="M1112" i="17"/>
  <c r="L1112" i="17"/>
  <c r="M1098" i="17"/>
  <c r="L1098" i="17"/>
  <c r="G1108" i="17"/>
  <c r="R1108" i="17"/>
  <c r="K1108" i="17"/>
  <c r="H1108" i="17"/>
  <c r="P1108" i="17"/>
  <c r="J1108" i="17"/>
  <c r="N1108" i="17"/>
  <c r="Q1108" i="17"/>
  <c r="I1108" i="17"/>
  <c r="O1108" i="17"/>
  <c r="V1108" i="17"/>
  <c r="W1108" i="17" s="1"/>
  <c r="D1108" i="17"/>
  <c r="L1082" i="17"/>
  <c r="M1082" i="17"/>
  <c r="L1095" i="17"/>
  <c r="M1095" i="17"/>
  <c r="E1124" i="17"/>
  <c r="F1124" i="17" s="1"/>
  <c r="C1133" i="17"/>
  <c r="E1130" i="17"/>
  <c r="F1130" i="17" s="1"/>
  <c r="C1139" i="17"/>
  <c r="E1110" i="17"/>
  <c r="F1110" i="17" s="1"/>
  <c r="C1119" i="17"/>
  <c r="M1106" i="17"/>
  <c r="L1106" i="17"/>
  <c r="E1119" i="17" l="1"/>
  <c r="F1119" i="17" s="1"/>
  <c r="C1128" i="17"/>
  <c r="M1121" i="17"/>
  <c r="L1121" i="17"/>
  <c r="G1113" i="17"/>
  <c r="J1113" i="17"/>
  <c r="R1113" i="17"/>
  <c r="P1113" i="17"/>
  <c r="I1113" i="17"/>
  <c r="Q1113" i="17"/>
  <c r="K1113" i="17"/>
  <c r="N1113" i="17"/>
  <c r="O1113" i="17"/>
  <c r="H1113" i="17"/>
  <c r="D1113" i="17"/>
  <c r="V1113" i="17"/>
  <c r="W1113" i="17" s="1"/>
  <c r="G1110" i="17"/>
  <c r="J1110" i="17"/>
  <c r="K1110" i="17"/>
  <c r="N1110" i="17"/>
  <c r="R1110" i="17"/>
  <c r="Q1110" i="17"/>
  <c r="O1110" i="17"/>
  <c r="I1110" i="17"/>
  <c r="H1110" i="17"/>
  <c r="P1110" i="17"/>
  <c r="D1110" i="17"/>
  <c r="V1110" i="17"/>
  <c r="W1110" i="17" s="1"/>
  <c r="M1102" i="17"/>
  <c r="L1102" i="17"/>
  <c r="L1091" i="17"/>
  <c r="M1091" i="17"/>
  <c r="E1120" i="17"/>
  <c r="F1120" i="17" s="1"/>
  <c r="C1129" i="17"/>
  <c r="E1122" i="17"/>
  <c r="F1122" i="17" s="1"/>
  <c r="C1131" i="17"/>
  <c r="E1139" i="17"/>
  <c r="F1139" i="17" s="1"/>
  <c r="C1148" i="17"/>
  <c r="G1111" i="17"/>
  <c r="K1111" i="17"/>
  <c r="N1111" i="17"/>
  <c r="R1111" i="17"/>
  <c r="I1111" i="17"/>
  <c r="O1111" i="17"/>
  <c r="Q1111" i="17"/>
  <c r="H1111" i="17"/>
  <c r="P1111" i="17"/>
  <c r="J1111" i="17"/>
  <c r="V1111" i="17"/>
  <c r="W1111" i="17" s="1"/>
  <c r="D1111" i="17"/>
  <c r="G1130" i="17"/>
  <c r="Q1130" i="17"/>
  <c r="O1130" i="17"/>
  <c r="P1130" i="17"/>
  <c r="R1130" i="17"/>
  <c r="H1130" i="17"/>
  <c r="I1130" i="17"/>
  <c r="J1130" i="17"/>
  <c r="K1130" i="17"/>
  <c r="N1130" i="17"/>
  <c r="D1130" i="17"/>
  <c r="V1130" i="17"/>
  <c r="W1130" i="17" s="1"/>
  <c r="L1108" i="17"/>
  <c r="M1108" i="17"/>
  <c r="E1126" i="17"/>
  <c r="F1126" i="17" s="1"/>
  <c r="C1135" i="17"/>
  <c r="L1104" i="17"/>
  <c r="M1104" i="17"/>
  <c r="M1107" i="17"/>
  <c r="L1107" i="17"/>
  <c r="E1109" i="17"/>
  <c r="F1109" i="17" s="1"/>
  <c r="C1118" i="17"/>
  <c r="E1133" i="17"/>
  <c r="F1133" i="17" s="1"/>
  <c r="C1142" i="17"/>
  <c r="G1117" i="17"/>
  <c r="P1117" i="17"/>
  <c r="I1117" i="17"/>
  <c r="J1117" i="17"/>
  <c r="Q1117" i="17"/>
  <c r="K1117" i="17"/>
  <c r="N1117" i="17"/>
  <c r="O1117" i="17"/>
  <c r="R1117" i="17"/>
  <c r="H1117" i="17"/>
  <c r="V1117" i="17"/>
  <c r="W1117" i="17" s="1"/>
  <c r="D1117" i="17"/>
  <c r="E1125" i="17"/>
  <c r="F1125" i="17" s="1"/>
  <c r="C1134" i="17"/>
  <c r="G1100" i="17"/>
  <c r="H1100" i="17"/>
  <c r="I1100" i="17"/>
  <c r="P1100" i="17"/>
  <c r="R1100" i="17"/>
  <c r="Q1100" i="17"/>
  <c r="J1100" i="17"/>
  <c r="K1100" i="17"/>
  <c r="N1100" i="17"/>
  <c r="O1100" i="17"/>
  <c r="V1100" i="17"/>
  <c r="W1100" i="17" s="1"/>
  <c r="D1100" i="17"/>
  <c r="G1124" i="17"/>
  <c r="N1124" i="17"/>
  <c r="Q1124" i="17"/>
  <c r="O1124" i="17"/>
  <c r="K1124" i="17"/>
  <c r="P1124" i="17"/>
  <c r="I1124" i="17"/>
  <c r="J1124" i="17"/>
  <c r="R1124" i="17"/>
  <c r="H1124" i="17"/>
  <c r="V1124" i="17"/>
  <c r="W1124" i="17" s="1"/>
  <c r="D1124" i="17"/>
  <c r="G1116" i="17"/>
  <c r="Q1116" i="17"/>
  <c r="K1116" i="17"/>
  <c r="R1116" i="17"/>
  <c r="N1116" i="17"/>
  <c r="I1116" i="17"/>
  <c r="J1116" i="17"/>
  <c r="O1116" i="17"/>
  <c r="H1116" i="17"/>
  <c r="P1116" i="17"/>
  <c r="V1116" i="17"/>
  <c r="W1116" i="17" s="1"/>
  <c r="D1116" i="17"/>
  <c r="E1114" i="17"/>
  <c r="F1114" i="17" s="1"/>
  <c r="C1123" i="17"/>
  <c r="M1101" i="17"/>
  <c r="L1101" i="17"/>
  <c r="L1115" i="17"/>
  <c r="M1115" i="17"/>
  <c r="M1096" i="17"/>
  <c r="L1096" i="17"/>
  <c r="G1105" i="17"/>
  <c r="I1105" i="17"/>
  <c r="J1105" i="17"/>
  <c r="Q1105" i="17"/>
  <c r="K1105" i="17"/>
  <c r="R1105" i="17"/>
  <c r="N1105" i="17"/>
  <c r="H1105" i="17"/>
  <c r="O1105" i="17"/>
  <c r="P1105" i="17"/>
  <c r="V1105" i="17"/>
  <c r="W1105" i="17" s="1"/>
  <c r="D1105" i="17"/>
  <c r="G1139" i="17" l="1"/>
  <c r="Q1139" i="17"/>
  <c r="R1139" i="17"/>
  <c r="O1139" i="17"/>
  <c r="K1139" i="17"/>
  <c r="H1139" i="17"/>
  <c r="P1139" i="17"/>
  <c r="J1139" i="17"/>
  <c r="I1139" i="17"/>
  <c r="N1139" i="17"/>
  <c r="V1139" i="17"/>
  <c r="W1139" i="17" s="1"/>
  <c r="D1139" i="17"/>
  <c r="E1123" i="17"/>
  <c r="F1123" i="17" s="1"/>
  <c r="C1132" i="17"/>
  <c r="M1124" i="17"/>
  <c r="L1124" i="17"/>
  <c r="E1142" i="17"/>
  <c r="F1142" i="17" s="1"/>
  <c r="C1151" i="17"/>
  <c r="E1135" i="17"/>
  <c r="F1135" i="17" s="1"/>
  <c r="C1144" i="17"/>
  <c r="E1131" i="17"/>
  <c r="F1131" i="17" s="1"/>
  <c r="C1140" i="17"/>
  <c r="L1110" i="17"/>
  <c r="M1110" i="17"/>
  <c r="G1114" i="17"/>
  <c r="N1114" i="17"/>
  <c r="Q1114" i="17"/>
  <c r="H1114" i="17"/>
  <c r="R1114" i="17"/>
  <c r="O1114" i="17"/>
  <c r="J1114" i="17"/>
  <c r="P1114" i="17"/>
  <c r="I1114" i="17"/>
  <c r="K1114" i="17"/>
  <c r="D1114" i="17"/>
  <c r="V1114" i="17"/>
  <c r="W1114" i="17" s="1"/>
  <c r="E1134" i="17"/>
  <c r="F1134" i="17" s="1"/>
  <c r="C1143" i="17"/>
  <c r="G1133" i="17"/>
  <c r="K1133" i="17"/>
  <c r="N1133" i="17"/>
  <c r="R1133" i="17"/>
  <c r="O1133" i="17"/>
  <c r="I1133" i="17"/>
  <c r="H1133" i="17"/>
  <c r="P1133" i="17"/>
  <c r="J1133" i="17"/>
  <c r="Q1133" i="17"/>
  <c r="D1133" i="17"/>
  <c r="V1133" i="17"/>
  <c r="W1133" i="17" s="1"/>
  <c r="G1126" i="17"/>
  <c r="O1126" i="17"/>
  <c r="P1126" i="17"/>
  <c r="R1126" i="17"/>
  <c r="J1126" i="17"/>
  <c r="I1126" i="17"/>
  <c r="H1126" i="17"/>
  <c r="K1126" i="17"/>
  <c r="N1126" i="17"/>
  <c r="Q1126" i="17"/>
  <c r="D1126" i="17"/>
  <c r="V1126" i="17"/>
  <c r="W1126" i="17" s="1"/>
  <c r="G1122" i="17"/>
  <c r="J1122" i="17"/>
  <c r="K1122" i="17"/>
  <c r="N1122" i="17"/>
  <c r="R1122" i="17"/>
  <c r="I1122" i="17"/>
  <c r="O1122" i="17"/>
  <c r="Q1122" i="17"/>
  <c r="H1122" i="17"/>
  <c r="P1122" i="17"/>
  <c r="D1122" i="17"/>
  <c r="V1122" i="17"/>
  <c r="W1122" i="17" s="1"/>
  <c r="E1148" i="17"/>
  <c r="F1148" i="17" s="1"/>
  <c r="C1157" i="17"/>
  <c r="G1125" i="17"/>
  <c r="I1125" i="17"/>
  <c r="N1125" i="17"/>
  <c r="R1125" i="17"/>
  <c r="O1125" i="17"/>
  <c r="H1125" i="17"/>
  <c r="P1125" i="17"/>
  <c r="J1125" i="17"/>
  <c r="Q1125" i="17"/>
  <c r="K1125" i="17"/>
  <c r="D1125" i="17"/>
  <c r="V1125" i="17"/>
  <c r="W1125" i="17" s="1"/>
  <c r="E1118" i="17"/>
  <c r="F1118" i="17" s="1"/>
  <c r="C1127" i="17"/>
  <c r="M1111" i="17"/>
  <c r="L1111" i="17"/>
  <c r="E1129" i="17"/>
  <c r="F1129" i="17" s="1"/>
  <c r="C1138" i="17"/>
  <c r="G1109" i="17"/>
  <c r="Q1109" i="17"/>
  <c r="I1109" i="17"/>
  <c r="N1109" i="17"/>
  <c r="R1109" i="17"/>
  <c r="O1109" i="17"/>
  <c r="K1109" i="17"/>
  <c r="H1109" i="17"/>
  <c r="P1109" i="17"/>
  <c r="J1109" i="17"/>
  <c r="D1109" i="17"/>
  <c r="V1109" i="17"/>
  <c r="W1109" i="17" s="1"/>
  <c r="G1120" i="17"/>
  <c r="K1120" i="17"/>
  <c r="R1120" i="17"/>
  <c r="I1120" i="17"/>
  <c r="P1120" i="17"/>
  <c r="N1120" i="17"/>
  <c r="O1120" i="17"/>
  <c r="H1120" i="17"/>
  <c r="Q1120" i="17"/>
  <c r="J1120" i="17"/>
  <c r="D1120" i="17"/>
  <c r="V1120" i="17"/>
  <c r="W1120" i="17" s="1"/>
  <c r="M1105" i="17"/>
  <c r="L1105" i="17"/>
  <c r="M1116" i="17"/>
  <c r="L1116" i="17"/>
  <c r="M1117" i="17"/>
  <c r="L1117" i="17"/>
  <c r="M1130" i="17"/>
  <c r="L1130" i="17"/>
  <c r="E1128" i="17"/>
  <c r="F1128" i="17" s="1"/>
  <c r="C1137" i="17"/>
  <c r="M1100" i="17"/>
  <c r="L1100" i="17"/>
  <c r="M1113" i="17"/>
  <c r="L1113" i="17"/>
  <c r="G1119" i="17"/>
  <c r="N1119" i="17"/>
  <c r="R1119" i="17"/>
  <c r="O1119" i="17"/>
  <c r="H1119" i="17"/>
  <c r="Q1119" i="17"/>
  <c r="P1119" i="17"/>
  <c r="J1119" i="17"/>
  <c r="I1119" i="17"/>
  <c r="K1119" i="17"/>
  <c r="V1119" i="17"/>
  <c r="W1119" i="17" s="1"/>
  <c r="D1119" i="17"/>
  <c r="E1143" i="17" l="1"/>
  <c r="F1143" i="17" s="1"/>
  <c r="C1152" i="17"/>
  <c r="G1118" i="17"/>
  <c r="I1118" i="17"/>
  <c r="K1118" i="17"/>
  <c r="N1118" i="17"/>
  <c r="Q1118" i="17"/>
  <c r="R1118" i="17"/>
  <c r="O1118" i="17"/>
  <c r="P1118" i="17"/>
  <c r="H1118" i="17"/>
  <c r="J1118" i="17"/>
  <c r="V1118" i="17"/>
  <c r="W1118" i="17" s="1"/>
  <c r="D1118" i="17"/>
  <c r="M1122" i="17"/>
  <c r="L1122" i="17"/>
  <c r="G1134" i="17"/>
  <c r="R1134" i="17"/>
  <c r="O1134" i="17"/>
  <c r="I1134" i="17"/>
  <c r="K1134" i="17"/>
  <c r="N1134" i="17"/>
  <c r="J1134" i="17"/>
  <c r="Q1134" i="17"/>
  <c r="H1134" i="17"/>
  <c r="P1134" i="17"/>
  <c r="V1134" i="17"/>
  <c r="W1134" i="17" s="1"/>
  <c r="D1134" i="17"/>
  <c r="E1140" i="17"/>
  <c r="F1140" i="17" s="1"/>
  <c r="C1149" i="17"/>
  <c r="E1132" i="17"/>
  <c r="F1132" i="17" s="1"/>
  <c r="C1141" i="17"/>
  <c r="L1125" i="17"/>
  <c r="M1125" i="17"/>
  <c r="L1114" i="17"/>
  <c r="M1114" i="17"/>
  <c r="G1131" i="17"/>
  <c r="R1131" i="17"/>
  <c r="O1131" i="17"/>
  <c r="H1131" i="17"/>
  <c r="Q1131" i="17"/>
  <c r="P1131" i="17"/>
  <c r="J1131" i="17"/>
  <c r="I1131" i="17"/>
  <c r="K1131" i="17"/>
  <c r="N1131" i="17"/>
  <c r="D1131" i="17"/>
  <c r="V1131" i="17"/>
  <c r="W1131" i="17" s="1"/>
  <c r="G1123" i="17"/>
  <c r="J1123" i="17"/>
  <c r="R1123" i="17"/>
  <c r="P1123" i="17"/>
  <c r="I1123" i="17"/>
  <c r="K1123" i="17"/>
  <c r="N1123" i="17"/>
  <c r="Q1123" i="17"/>
  <c r="O1123" i="17"/>
  <c r="H1123" i="17"/>
  <c r="V1123" i="17"/>
  <c r="W1123" i="17" s="1"/>
  <c r="D1123" i="17"/>
  <c r="G1128" i="17"/>
  <c r="I1128" i="17"/>
  <c r="J1128" i="17"/>
  <c r="Q1128" i="17"/>
  <c r="N1128" i="17"/>
  <c r="K1128" i="17"/>
  <c r="H1128" i="17"/>
  <c r="P1128" i="17"/>
  <c r="R1128" i="17"/>
  <c r="O1128" i="17"/>
  <c r="V1128" i="17"/>
  <c r="W1128" i="17" s="1"/>
  <c r="D1128" i="17"/>
  <c r="L1133" i="17"/>
  <c r="M1133" i="17"/>
  <c r="E1144" i="17"/>
  <c r="F1144" i="17" s="1"/>
  <c r="C1153" i="17"/>
  <c r="G1148" i="17"/>
  <c r="Q1148" i="17"/>
  <c r="K1148" i="17"/>
  <c r="R1148" i="17"/>
  <c r="N1148" i="17"/>
  <c r="I1148" i="17"/>
  <c r="J1148" i="17"/>
  <c r="O1148" i="17"/>
  <c r="H1148" i="17"/>
  <c r="P1148" i="17"/>
  <c r="V1148" i="17"/>
  <c r="W1148" i="17" s="1"/>
  <c r="D1148" i="17"/>
  <c r="E1138" i="17"/>
  <c r="F1138" i="17" s="1"/>
  <c r="C1147" i="17"/>
  <c r="G1135" i="17"/>
  <c r="R1135" i="17"/>
  <c r="K1135" i="17"/>
  <c r="N1135" i="17"/>
  <c r="J1135" i="17"/>
  <c r="Q1135" i="17"/>
  <c r="O1135" i="17"/>
  <c r="H1135" i="17"/>
  <c r="P1135" i="17"/>
  <c r="I1135" i="17"/>
  <c r="D1135" i="17"/>
  <c r="V1135" i="17"/>
  <c r="W1135" i="17" s="1"/>
  <c r="M1139" i="17"/>
  <c r="L1139" i="17"/>
  <c r="L1119" i="17"/>
  <c r="M1119" i="17"/>
  <c r="G1129" i="17"/>
  <c r="K1129" i="17"/>
  <c r="N1129" i="17"/>
  <c r="I1129" i="17"/>
  <c r="H1129" i="17"/>
  <c r="R1129" i="17"/>
  <c r="O1129" i="17"/>
  <c r="J1129" i="17"/>
  <c r="P1129" i="17"/>
  <c r="Q1129" i="17"/>
  <c r="D1129" i="17"/>
  <c r="V1129" i="17"/>
  <c r="W1129" i="17" s="1"/>
  <c r="E1151" i="17"/>
  <c r="F1151" i="17" s="1"/>
  <c r="C1160" i="17"/>
  <c r="M1120" i="17"/>
  <c r="L1120" i="17"/>
  <c r="L1126" i="17"/>
  <c r="M1126" i="17"/>
  <c r="G1142" i="17"/>
  <c r="K1142" i="17"/>
  <c r="N1142" i="17"/>
  <c r="Q1142" i="17"/>
  <c r="O1142" i="17"/>
  <c r="P1142" i="17"/>
  <c r="R1142" i="17"/>
  <c r="J1142" i="17"/>
  <c r="I1142" i="17"/>
  <c r="H1142" i="17"/>
  <c r="D1142" i="17"/>
  <c r="V1142" i="17"/>
  <c r="W1142" i="17" s="1"/>
  <c r="E1137" i="17"/>
  <c r="F1137" i="17" s="1"/>
  <c r="C1146" i="17"/>
  <c r="E1127" i="17"/>
  <c r="F1127" i="17" s="1"/>
  <c r="C1136" i="17"/>
  <c r="M1109" i="17"/>
  <c r="L1109" i="17"/>
  <c r="E1157" i="17"/>
  <c r="F1157" i="17" s="1"/>
  <c r="C1166" i="17"/>
  <c r="G1138" i="17" l="1"/>
  <c r="R1138" i="17"/>
  <c r="I1138" i="17"/>
  <c r="N1138" i="17"/>
  <c r="K1138" i="17"/>
  <c r="Q1138" i="17"/>
  <c r="O1138" i="17"/>
  <c r="H1138" i="17"/>
  <c r="J1138" i="17"/>
  <c r="P1138" i="17"/>
  <c r="D1138" i="17"/>
  <c r="V1138" i="17"/>
  <c r="W1138" i="17" s="1"/>
  <c r="M1123" i="17"/>
  <c r="L1123" i="17"/>
  <c r="G1140" i="17"/>
  <c r="Q1140" i="17"/>
  <c r="K1140" i="17"/>
  <c r="R1140" i="17"/>
  <c r="O1140" i="17"/>
  <c r="I1140" i="17"/>
  <c r="H1140" i="17"/>
  <c r="P1140" i="17"/>
  <c r="J1140" i="17"/>
  <c r="N1140" i="17"/>
  <c r="V1140" i="17"/>
  <c r="W1140" i="17" s="1"/>
  <c r="D1140" i="17"/>
  <c r="L1129" i="17"/>
  <c r="M1129" i="17"/>
  <c r="L1118" i="17"/>
  <c r="M1118" i="17"/>
  <c r="E1149" i="17"/>
  <c r="F1149" i="17" s="1"/>
  <c r="C1158" i="17"/>
  <c r="E1136" i="17"/>
  <c r="F1136" i="17" s="1"/>
  <c r="C1145" i="17"/>
  <c r="M1135" i="17"/>
  <c r="L1135" i="17"/>
  <c r="M1148" i="17"/>
  <c r="L1148" i="17"/>
  <c r="M1134" i="17"/>
  <c r="L1134" i="17"/>
  <c r="G1144" i="17"/>
  <c r="I1144" i="17"/>
  <c r="Q1144" i="17"/>
  <c r="O1144" i="17"/>
  <c r="H1144" i="17"/>
  <c r="P1144" i="17"/>
  <c r="N1144" i="17"/>
  <c r="R1144" i="17"/>
  <c r="J1144" i="17"/>
  <c r="K1144" i="17"/>
  <c r="V1144" i="17"/>
  <c r="W1144" i="17" s="1"/>
  <c r="D1144" i="17"/>
  <c r="G1127" i="17"/>
  <c r="P1127" i="17"/>
  <c r="R1127" i="17"/>
  <c r="J1127" i="17"/>
  <c r="I1127" i="17"/>
  <c r="H1127" i="17"/>
  <c r="K1127" i="17"/>
  <c r="N1127" i="17"/>
  <c r="Q1127" i="17"/>
  <c r="O1127" i="17"/>
  <c r="D1127" i="17"/>
  <c r="V1127" i="17"/>
  <c r="W1127" i="17" s="1"/>
  <c r="M1128" i="17"/>
  <c r="L1128" i="17"/>
  <c r="G1151" i="17"/>
  <c r="R1151" i="17"/>
  <c r="J1151" i="17"/>
  <c r="N1151" i="17"/>
  <c r="K1151" i="17"/>
  <c r="Q1151" i="17"/>
  <c r="O1151" i="17"/>
  <c r="H1151" i="17"/>
  <c r="P1151" i="17"/>
  <c r="I1151" i="17"/>
  <c r="V1151" i="17"/>
  <c r="W1151" i="17" s="1"/>
  <c r="D1151" i="17"/>
  <c r="E1146" i="17"/>
  <c r="F1146" i="17" s="1"/>
  <c r="C1155" i="17"/>
  <c r="M1131" i="17"/>
  <c r="L1131" i="17"/>
  <c r="G1157" i="17"/>
  <c r="R1157" i="17"/>
  <c r="O1157" i="17"/>
  <c r="H1157" i="17"/>
  <c r="P1157" i="17"/>
  <c r="J1157" i="17"/>
  <c r="K1157" i="17"/>
  <c r="N1157" i="17"/>
  <c r="I1157" i="17"/>
  <c r="Q1157" i="17"/>
  <c r="V1157" i="17"/>
  <c r="W1157" i="17" s="1"/>
  <c r="D1157" i="17"/>
  <c r="G1137" i="17"/>
  <c r="P1137" i="17"/>
  <c r="Q1137" i="17"/>
  <c r="R1137" i="17"/>
  <c r="J1137" i="17"/>
  <c r="N1137" i="17"/>
  <c r="K1137" i="17"/>
  <c r="O1137" i="17"/>
  <c r="H1137" i="17"/>
  <c r="I1137" i="17"/>
  <c r="V1137" i="17"/>
  <c r="W1137" i="17" s="1"/>
  <c r="D1137" i="17"/>
  <c r="E1141" i="17"/>
  <c r="F1141" i="17" s="1"/>
  <c r="C1150" i="17"/>
  <c r="E1152" i="17"/>
  <c r="F1152" i="17" s="1"/>
  <c r="C1161" i="17"/>
  <c r="E1160" i="17"/>
  <c r="F1160" i="17" s="1"/>
  <c r="C1169" i="17"/>
  <c r="E1147" i="17"/>
  <c r="F1147" i="17" s="1"/>
  <c r="C1156" i="17"/>
  <c r="E1166" i="17"/>
  <c r="F1166" i="17" s="1"/>
  <c r="C1175" i="17"/>
  <c r="M1142" i="17"/>
  <c r="L1142" i="17"/>
  <c r="E1153" i="17"/>
  <c r="F1153" i="17" s="1"/>
  <c r="C1162" i="17"/>
  <c r="G1132" i="17"/>
  <c r="K1132" i="17"/>
  <c r="N1132" i="17"/>
  <c r="H1132" i="17"/>
  <c r="I1132" i="17"/>
  <c r="P1132" i="17"/>
  <c r="O1132" i="17"/>
  <c r="Q1132" i="17"/>
  <c r="R1132" i="17"/>
  <c r="J1132" i="17"/>
  <c r="D1132" i="17"/>
  <c r="V1132" i="17"/>
  <c r="W1132" i="17" s="1"/>
  <c r="G1143" i="17"/>
  <c r="Q1143" i="17"/>
  <c r="O1143" i="17"/>
  <c r="H1143" i="17"/>
  <c r="J1143" i="17"/>
  <c r="R1143" i="17"/>
  <c r="P1143" i="17"/>
  <c r="I1143" i="17"/>
  <c r="K1143" i="17"/>
  <c r="N1143" i="17"/>
  <c r="D1143" i="17"/>
  <c r="V1143" i="17"/>
  <c r="W1143" i="17" s="1"/>
  <c r="E1162" i="17" l="1"/>
  <c r="F1162" i="17" s="1"/>
  <c r="C1171" i="17"/>
  <c r="E1169" i="17"/>
  <c r="F1169" i="17" s="1"/>
  <c r="C1178" i="17"/>
  <c r="G1153" i="17"/>
  <c r="P1153" i="17"/>
  <c r="I1153" i="17"/>
  <c r="J1153" i="17"/>
  <c r="Q1153" i="17"/>
  <c r="K1153" i="17"/>
  <c r="N1153" i="17"/>
  <c r="O1153" i="17"/>
  <c r="R1153" i="17"/>
  <c r="H1153" i="17"/>
  <c r="V1153" i="17"/>
  <c r="W1153" i="17" s="1"/>
  <c r="D1153" i="17"/>
  <c r="G1160" i="17"/>
  <c r="H1160" i="17"/>
  <c r="R1160" i="17"/>
  <c r="P1160" i="17"/>
  <c r="I1160" i="17"/>
  <c r="O1160" i="17"/>
  <c r="J1160" i="17"/>
  <c r="K1160" i="17"/>
  <c r="N1160" i="17"/>
  <c r="Q1160" i="17"/>
  <c r="V1160" i="17"/>
  <c r="W1160" i="17" s="1"/>
  <c r="D1160" i="17"/>
  <c r="L1144" i="17"/>
  <c r="M1144" i="17"/>
  <c r="E1161" i="17"/>
  <c r="F1161" i="17" s="1"/>
  <c r="C1170" i="17"/>
  <c r="E1155" i="17"/>
  <c r="F1155" i="17" s="1"/>
  <c r="C1164" i="17"/>
  <c r="M1138" i="17"/>
  <c r="L1138" i="17"/>
  <c r="G1147" i="17"/>
  <c r="H1147" i="17"/>
  <c r="Q1147" i="17"/>
  <c r="P1147" i="17"/>
  <c r="J1147" i="17"/>
  <c r="I1147" i="17"/>
  <c r="K1147" i="17"/>
  <c r="N1147" i="17"/>
  <c r="R1147" i="17"/>
  <c r="O1147" i="17"/>
  <c r="V1147" i="17"/>
  <c r="W1147" i="17" s="1"/>
  <c r="D1147" i="17"/>
  <c r="M1132" i="17"/>
  <c r="L1132" i="17"/>
  <c r="G1152" i="17"/>
  <c r="R1152" i="17"/>
  <c r="K1152" i="17"/>
  <c r="N1152" i="17"/>
  <c r="O1152" i="17"/>
  <c r="Q1152" i="17"/>
  <c r="H1152" i="17"/>
  <c r="J1152" i="17"/>
  <c r="I1152" i="17"/>
  <c r="P1152" i="17"/>
  <c r="V1152" i="17"/>
  <c r="W1152" i="17" s="1"/>
  <c r="D1152" i="17"/>
  <c r="G1146" i="17"/>
  <c r="J1146" i="17"/>
  <c r="I1146" i="17"/>
  <c r="N1146" i="17"/>
  <c r="Q1146" i="17"/>
  <c r="R1146" i="17"/>
  <c r="O1146" i="17"/>
  <c r="K1146" i="17"/>
  <c r="H1146" i="17"/>
  <c r="P1146" i="17"/>
  <c r="D1146" i="17"/>
  <c r="V1146" i="17"/>
  <c r="W1146" i="17" s="1"/>
  <c r="M1127" i="17"/>
  <c r="L1127" i="17"/>
  <c r="E1145" i="17"/>
  <c r="F1145" i="17" s="1"/>
  <c r="C1154" i="17"/>
  <c r="E1175" i="17"/>
  <c r="F1175" i="17" s="1"/>
  <c r="C1184" i="17"/>
  <c r="E1150" i="17"/>
  <c r="F1150" i="17" s="1"/>
  <c r="C1159" i="17"/>
  <c r="L1157" i="17"/>
  <c r="M1157" i="17"/>
  <c r="G1136" i="17"/>
  <c r="K1136" i="17"/>
  <c r="J1136" i="17"/>
  <c r="O1136" i="17"/>
  <c r="Q1136" i="17"/>
  <c r="R1136" i="17"/>
  <c r="H1136" i="17"/>
  <c r="I1136" i="17"/>
  <c r="N1136" i="17"/>
  <c r="P1136" i="17"/>
  <c r="V1136" i="17"/>
  <c r="W1136" i="17" s="1"/>
  <c r="D1136" i="17"/>
  <c r="M1140" i="17"/>
  <c r="L1140" i="17"/>
  <c r="M1137" i="17"/>
  <c r="L1137" i="17"/>
  <c r="G1166" i="17"/>
  <c r="O1166" i="17"/>
  <c r="H1166" i="17"/>
  <c r="R1166" i="17"/>
  <c r="P1166" i="17"/>
  <c r="I1166" i="17"/>
  <c r="J1166" i="17"/>
  <c r="K1166" i="17"/>
  <c r="N1166" i="17"/>
  <c r="Q1166" i="17"/>
  <c r="V1166" i="17"/>
  <c r="W1166" i="17" s="1"/>
  <c r="D1166" i="17"/>
  <c r="G1141" i="17"/>
  <c r="I1141" i="17"/>
  <c r="R1141" i="17"/>
  <c r="Q1141" i="17"/>
  <c r="P1141" i="17"/>
  <c r="K1141" i="17"/>
  <c r="N1141" i="17"/>
  <c r="O1141" i="17"/>
  <c r="H1141" i="17"/>
  <c r="J1141" i="17"/>
  <c r="D1141" i="17"/>
  <c r="V1141" i="17"/>
  <c r="W1141" i="17" s="1"/>
  <c r="L1151" i="17"/>
  <c r="M1151" i="17"/>
  <c r="E1158" i="17"/>
  <c r="F1158" i="17" s="1"/>
  <c r="C1167" i="17"/>
  <c r="M1143" i="17"/>
  <c r="L1143" i="17"/>
  <c r="E1156" i="17"/>
  <c r="F1156" i="17" s="1"/>
  <c r="C1165" i="17"/>
  <c r="G1149" i="17"/>
  <c r="R1149" i="17"/>
  <c r="K1149" i="17"/>
  <c r="O1149" i="17"/>
  <c r="J1149" i="17"/>
  <c r="Q1149" i="17"/>
  <c r="I1149" i="17"/>
  <c r="H1149" i="17"/>
  <c r="P1149" i="17"/>
  <c r="N1149" i="17"/>
  <c r="D1149" i="17"/>
  <c r="V1149" i="17"/>
  <c r="W1149" i="17" s="1"/>
  <c r="G1158" i="17" l="1"/>
  <c r="Q1158" i="17"/>
  <c r="N1158" i="17"/>
  <c r="R1158" i="17"/>
  <c r="O1158" i="17"/>
  <c r="I1158" i="17"/>
  <c r="H1158" i="17"/>
  <c r="P1158" i="17"/>
  <c r="J1158" i="17"/>
  <c r="K1158" i="17"/>
  <c r="D1158" i="17"/>
  <c r="V1158" i="17"/>
  <c r="W1158" i="17" s="1"/>
  <c r="E1159" i="17"/>
  <c r="F1159" i="17" s="1"/>
  <c r="C1168" i="17"/>
  <c r="M1146" i="17"/>
  <c r="L1146" i="17"/>
  <c r="E1167" i="17"/>
  <c r="F1167" i="17" s="1"/>
  <c r="C1176" i="17"/>
  <c r="M1153" i="17"/>
  <c r="L1153" i="17"/>
  <c r="L1166" i="17"/>
  <c r="M1166" i="17"/>
  <c r="G1150" i="17"/>
  <c r="N1150" i="17"/>
  <c r="R1150" i="17"/>
  <c r="Q1150" i="17"/>
  <c r="O1150" i="17"/>
  <c r="I1150" i="17"/>
  <c r="H1150" i="17"/>
  <c r="P1150" i="17"/>
  <c r="J1150" i="17"/>
  <c r="K1150" i="17"/>
  <c r="V1150" i="17"/>
  <c r="W1150" i="17" s="1"/>
  <c r="D1150" i="17"/>
  <c r="L1136" i="17"/>
  <c r="M1136" i="17"/>
  <c r="E1184" i="17"/>
  <c r="F1184" i="17" s="1"/>
  <c r="C1193" i="17"/>
  <c r="M1160" i="17"/>
  <c r="L1160" i="17"/>
  <c r="E1165" i="17"/>
  <c r="F1165" i="17" s="1"/>
  <c r="C1174" i="17"/>
  <c r="M1141" i="17"/>
  <c r="L1141" i="17"/>
  <c r="G1175" i="17"/>
  <c r="N1175" i="17"/>
  <c r="I1175" i="17"/>
  <c r="R1175" i="17"/>
  <c r="Q1175" i="17"/>
  <c r="K1175" i="17"/>
  <c r="O1175" i="17"/>
  <c r="H1175" i="17"/>
  <c r="P1175" i="17"/>
  <c r="J1175" i="17"/>
  <c r="V1175" i="17"/>
  <c r="W1175" i="17" s="1"/>
  <c r="D1175" i="17"/>
  <c r="E1164" i="17"/>
  <c r="F1164" i="17" s="1"/>
  <c r="C1173" i="17"/>
  <c r="E1178" i="17"/>
  <c r="F1178" i="17" s="1"/>
  <c r="C1187" i="17"/>
  <c r="G1156" i="17"/>
  <c r="K1156" i="17"/>
  <c r="N1156" i="17"/>
  <c r="O1156" i="17"/>
  <c r="I1156" i="17"/>
  <c r="R1156" i="17"/>
  <c r="Q1156" i="17"/>
  <c r="H1156" i="17"/>
  <c r="P1156" i="17"/>
  <c r="J1156" i="17"/>
  <c r="D1156" i="17"/>
  <c r="V1156" i="17"/>
  <c r="W1156" i="17" s="1"/>
  <c r="E1154" i="17"/>
  <c r="F1154" i="17" s="1"/>
  <c r="C1163" i="17"/>
  <c r="G1155" i="17"/>
  <c r="P1155" i="17"/>
  <c r="H1155" i="17"/>
  <c r="J1155" i="17"/>
  <c r="I1155" i="17"/>
  <c r="Q1155" i="17"/>
  <c r="O1155" i="17"/>
  <c r="R1155" i="17"/>
  <c r="K1155" i="17"/>
  <c r="N1155" i="17"/>
  <c r="V1155" i="17"/>
  <c r="W1155" i="17" s="1"/>
  <c r="D1155" i="17"/>
  <c r="G1169" i="17"/>
  <c r="N1169" i="17"/>
  <c r="Q1169" i="17"/>
  <c r="O1169" i="17"/>
  <c r="P1169" i="17"/>
  <c r="R1169" i="17"/>
  <c r="H1169" i="17"/>
  <c r="I1169" i="17"/>
  <c r="J1169" i="17"/>
  <c r="K1169" i="17"/>
  <c r="V1169" i="17"/>
  <c r="W1169" i="17" s="1"/>
  <c r="D1169" i="17"/>
  <c r="G1145" i="17"/>
  <c r="K1145" i="17"/>
  <c r="N1145" i="17"/>
  <c r="H1145" i="17"/>
  <c r="R1145" i="17"/>
  <c r="O1145" i="17"/>
  <c r="I1145" i="17"/>
  <c r="P1145" i="17"/>
  <c r="J1145" i="17"/>
  <c r="Q1145" i="17"/>
  <c r="V1145" i="17"/>
  <c r="W1145" i="17" s="1"/>
  <c r="D1145" i="17"/>
  <c r="M1147" i="17"/>
  <c r="L1147" i="17"/>
  <c r="E1170" i="17"/>
  <c r="F1170" i="17" s="1"/>
  <c r="C1179" i="17"/>
  <c r="E1171" i="17"/>
  <c r="F1171" i="17" s="1"/>
  <c r="C1180" i="17"/>
  <c r="L1149" i="17"/>
  <c r="M1149" i="17"/>
  <c r="M1152" i="17"/>
  <c r="L1152" i="17"/>
  <c r="G1161" i="17"/>
  <c r="I1161" i="17"/>
  <c r="P1161" i="17"/>
  <c r="J1161" i="17"/>
  <c r="K1161" i="17"/>
  <c r="N1161" i="17"/>
  <c r="Q1161" i="17"/>
  <c r="O1161" i="17"/>
  <c r="R1161" i="17"/>
  <c r="H1161" i="17"/>
  <c r="V1161" i="17"/>
  <c r="W1161" i="17" s="1"/>
  <c r="D1161" i="17"/>
  <c r="G1162" i="17"/>
  <c r="K1162" i="17"/>
  <c r="N1162" i="17"/>
  <c r="I1162" i="17"/>
  <c r="R1162" i="17"/>
  <c r="O1162" i="17"/>
  <c r="H1162" i="17"/>
  <c r="Q1162" i="17"/>
  <c r="P1162" i="17"/>
  <c r="J1162" i="17"/>
  <c r="V1162" i="17"/>
  <c r="W1162" i="17" s="1"/>
  <c r="D1162" i="17"/>
  <c r="M1169" i="17" l="1"/>
  <c r="L1169" i="17"/>
  <c r="E1187" i="17"/>
  <c r="F1187" i="17" s="1"/>
  <c r="C1196" i="17"/>
  <c r="G1184" i="17"/>
  <c r="P1184" i="17"/>
  <c r="J1184" i="17"/>
  <c r="K1184" i="17"/>
  <c r="N1184" i="17"/>
  <c r="R1184" i="17"/>
  <c r="O1184" i="17"/>
  <c r="I1184" i="17"/>
  <c r="Q1184" i="17"/>
  <c r="H1184" i="17"/>
  <c r="D1184" i="17"/>
  <c r="V1184" i="17"/>
  <c r="W1184" i="17" s="1"/>
  <c r="E1168" i="17"/>
  <c r="F1168" i="17" s="1"/>
  <c r="C1177" i="17"/>
  <c r="E1163" i="17"/>
  <c r="F1163" i="17" s="1"/>
  <c r="C1172" i="17"/>
  <c r="G1178" i="17"/>
  <c r="O1178" i="17"/>
  <c r="H1178" i="17"/>
  <c r="J1178" i="17"/>
  <c r="R1178" i="17"/>
  <c r="P1178" i="17"/>
  <c r="N1178" i="17"/>
  <c r="K1178" i="17"/>
  <c r="Q1178" i="17"/>
  <c r="I1178" i="17"/>
  <c r="D1178" i="17"/>
  <c r="V1178" i="17"/>
  <c r="W1178" i="17" s="1"/>
  <c r="G1159" i="17"/>
  <c r="K1159" i="17"/>
  <c r="N1159" i="17"/>
  <c r="I1159" i="17"/>
  <c r="Q1159" i="17"/>
  <c r="H1159" i="17"/>
  <c r="R1159" i="17"/>
  <c r="P1159" i="17"/>
  <c r="O1159" i="17"/>
  <c r="J1159" i="17"/>
  <c r="D1159" i="17"/>
  <c r="V1159" i="17"/>
  <c r="W1159" i="17" s="1"/>
  <c r="G1154" i="17"/>
  <c r="O1154" i="17"/>
  <c r="H1154" i="17"/>
  <c r="J1154" i="17"/>
  <c r="R1154" i="17"/>
  <c r="P1154" i="17"/>
  <c r="I1154" i="17"/>
  <c r="K1154" i="17"/>
  <c r="N1154" i="17"/>
  <c r="Q1154" i="17"/>
  <c r="D1154" i="17"/>
  <c r="V1154" i="17"/>
  <c r="W1154" i="17" s="1"/>
  <c r="E1173" i="17"/>
  <c r="F1173" i="17" s="1"/>
  <c r="C1182" i="17"/>
  <c r="M1158" i="17"/>
  <c r="L1158" i="17"/>
  <c r="L1145" i="17"/>
  <c r="M1145" i="17"/>
  <c r="M1156" i="17"/>
  <c r="L1156" i="17"/>
  <c r="G1164" i="17"/>
  <c r="P1164" i="17"/>
  <c r="I1164" i="17"/>
  <c r="J1164" i="17"/>
  <c r="R1164" i="17"/>
  <c r="H1164" i="17"/>
  <c r="K1164" i="17"/>
  <c r="N1164" i="17"/>
  <c r="Q1164" i="17"/>
  <c r="O1164" i="17"/>
  <c r="V1164" i="17"/>
  <c r="W1164" i="17" s="1"/>
  <c r="D1164" i="17"/>
  <c r="E1174" i="17"/>
  <c r="F1174" i="17" s="1"/>
  <c r="C1183" i="17"/>
  <c r="G1170" i="17"/>
  <c r="R1170" i="17"/>
  <c r="O1170" i="17"/>
  <c r="J1170" i="17"/>
  <c r="P1170" i="17"/>
  <c r="K1170" i="17"/>
  <c r="N1170" i="17"/>
  <c r="Q1170" i="17"/>
  <c r="I1170" i="17"/>
  <c r="H1170" i="17"/>
  <c r="D1170" i="17"/>
  <c r="V1170" i="17"/>
  <c r="W1170" i="17" s="1"/>
  <c r="M1161" i="17"/>
  <c r="L1161" i="17"/>
  <c r="E1180" i="17"/>
  <c r="F1180" i="17" s="1"/>
  <c r="C1189" i="17"/>
  <c r="G1165" i="17"/>
  <c r="N1165" i="17"/>
  <c r="Q1165" i="17"/>
  <c r="H1165" i="17"/>
  <c r="I1165" i="17"/>
  <c r="O1165" i="17"/>
  <c r="R1165" i="17"/>
  <c r="P1165" i="17"/>
  <c r="J1165" i="17"/>
  <c r="K1165" i="17"/>
  <c r="D1165" i="17"/>
  <c r="V1165" i="17"/>
  <c r="W1165" i="17" s="1"/>
  <c r="M1150" i="17"/>
  <c r="L1150" i="17"/>
  <c r="E1176" i="17"/>
  <c r="F1176" i="17" s="1"/>
  <c r="C1185" i="17"/>
  <c r="L1162" i="17"/>
  <c r="M1162" i="17"/>
  <c r="G1171" i="17"/>
  <c r="Q1171" i="17"/>
  <c r="I1171" i="17"/>
  <c r="O1171" i="17"/>
  <c r="H1171" i="17"/>
  <c r="P1171" i="17"/>
  <c r="K1171" i="17"/>
  <c r="N1171" i="17"/>
  <c r="R1171" i="17"/>
  <c r="J1171" i="17"/>
  <c r="V1171" i="17"/>
  <c r="W1171" i="17" s="1"/>
  <c r="D1171" i="17"/>
  <c r="M1155" i="17"/>
  <c r="L1155" i="17"/>
  <c r="M1175" i="17"/>
  <c r="L1175" i="17"/>
  <c r="G1167" i="17"/>
  <c r="R1167" i="17"/>
  <c r="H1167" i="17"/>
  <c r="J1167" i="17"/>
  <c r="K1167" i="17"/>
  <c r="N1167" i="17"/>
  <c r="P1167" i="17"/>
  <c r="I1167" i="17"/>
  <c r="Q1167" i="17"/>
  <c r="O1167" i="17"/>
  <c r="V1167" i="17"/>
  <c r="W1167" i="17" s="1"/>
  <c r="D1167" i="17"/>
  <c r="E1193" i="17"/>
  <c r="F1193" i="17" s="1"/>
  <c r="C1202" i="17"/>
  <c r="E1179" i="17"/>
  <c r="F1179" i="17" s="1"/>
  <c r="C1188" i="17"/>
  <c r="M1164" i="17" l="1"/>
  <c r="L1164" i="17"/>
  <c r="E1202" i="17"/>
  <c r="F1202" i="17" s="1"/>
  <c r="C1211" i="17"/>
  <c r="M1159" i="17"/>
  <c r="L1159" i="17"/>
  <c r="G1193" i="17"/>
  <c r="N1193" i="17"/>
  <c r="Q1193" i="17"/>
  <c r="O1193" i="17"/>
  <c r="I1193" i="17"/>
  <c r="H1193" i="17"/>
  <c r="R1193" i="17"/>
  <c r="P1193" i="17"/>
  <c r="J1193" i="17"/>
  <c r="K1193" i="17"/>
  <c r="D1193" i="17"/>
  <c r="V1193" i="17"/>
  <c r="W1193" i="17" s="1"/>
  <c r="E1182" i="17"/>
  <c r="F1182" i="17" s="1"/>
  <c r="C1191" i="17"/>
  <c r="E1185" i="17"/>
  <c r="F1185" i="17" s="1"/>
  <c r="C1194" i="17"/>
  <c r="G1173" i="17"/>
  <c r="N1173" i="17"/>
  <c r="Q1173" i="17"/>
  <c r="O1173" i="17"/>
  <c r="H1173" i="17"/>
  <c r="J1173" i="17"/>
  <c r="I1173" i="17"/>
  <c r="P1173" i="17"/>
  <c r="R1173" i="17"/>
  <c r="K1173" i="17"/>
  <c r="D1173" i="17"/>
  <c r="V1173" i="17"/>
  <c r="W1173" i="17" s="1"/>
  <c r="E1172" i="17"/>
  <c r="F1172" i="17" s="1"/>
  <c r="C1181" i="17"/>
  <c r="G1179" i="17"/>
  <c r="K1179" i="17"/>
  <c r="Q1179" i="17"/>
  <c r="R1179" i="17"/>
  <c r="N1179" i="17"/>
  <c r="O1179" i="17"/>
  <c r="I1179" i="17"/>
  <c r="H1179" i="17"/>
  <c r="P1179" i="17"/>
  <c r="J1179" i="17"/>
  <c r="V1179" i="17"/>
  <c r="W1179" i="17" s="1"/>
  <c r="D1179" i="17"/>
  <c r="M1167" i="17"/>
  <c r="L1167" i="17"/>
  <c r="G1176" i="17"/>
  <c r="R1176" i="17"/>
  <c r="K1176" i="17"/>
  <c r="O1176" i="17"/>
  <c r="H1176" i="17"/>
  <c r="P1176" i="17"/>
  <c r="J1176" i="17"/>
  <c r="I1176" i="17"/>
  <c r="N1176" i="17"/>
  <c r="Q1176" i="17"/>
  <c r="D1176" i="17"/>
  <c r="V1176" i="17"/>
  <c r="W1176" i="17" s="1"/>
  <c r="E1189" i="17"/>
  <c r="F1189" i="17" s="1"/>
  <c r="C1198" i="17"/>
  <c r="M1154" i="17"/>
  <c r="L1154" i="17"/>
  <c r="G1163" i="17"/>
  <c r="N1163" i="17"/>
  <c r="I1163" i="17"/>
  <c r="Q1163" i="17"/>
  <c r="O1163" i="17"/>
  <c r="P1163" i="17"/>
  <c r="R1163" i="17"/>
  <c r="J1163" i="17"/>
  <c r="K1163" i="17"/>
  <c r="H1163" i="17"/>
  <c r="D1163" i="17"/>
  <c r="V1163" i="17"/>
  <c r="W1163" i="17" s="1"/>
  <c r="E1196" i="17"/>
  <c r="F1196" i="17" s="1"/>
  <c r="C1205" i="17"/>
  <c r="M1170" i="17"/>
  <c r="L1170" i="17"/>
  <c r="M1171" i="17"/>
  <c r="L1171" i="17"/>
  <c r="G1180" i="17"/>
  <c r="J1180" i="17"/>
  <c r="K1180" i="17"/>
  <c r="Q1180" i="17"/>
  <c r="H1180" i="17"/>
  <c r="P1180" i="17"/>
  <c r="N1180" i="17"/>
  <c r="I1180" i="17"/>
  <c r="R1180" i="17"/>
  <c r="O1180" i="17"/>
  <c r="V1180" i="17"/>
  <c r="W1180" i="17" s="1"/>
  <c r="D1180" i="17"/>
  <c r="E1183" i="17"/>
  <c r="F1183" i="17" s="1"/>
  <c r="C1192" i="17"/>
  <c r="E1177" i="17"/>
  <c r="F1177" i="17" s="1"/>
  <c r="C1186" i="17"/>
  <c r="G1187" i="17"/>
  <c r="P1187" i="17"/>
  <c r="J1187" i="17"/>
  <c r="K1187" i="17"/>
  <c r="N1187" i="17"/>
  <c r="I1187" i="17"/>
  <c r="Q1187" i="17"/>
  <c r="O1187" i="17"/>
  <c r="R1187" i="17"/>
  <c r="H1187" i="17"/>
  <c r="V1187" i="17"/>
  <c r="W1187" i="17" s="1"/>
  <c r="D1187" i="17"/>
  <c r="G1174" i="17"/>
  <c r="R1174" i="17"/>
  <c r="H1174" i="17"/>
  <c r="K1174" i="17"/>
  <c r="J1174" i="17"/>
  <c r="N1174" i="17"/>
  <c r="Q1174" i="17"/>
  <c r="I1174" i="17"/>
  <c r="O1174" i="17"/>
  <c r="P1174" i="17"/>
  <c r="D1174" i="17"/>
  <c r="V1174" i="17"/>
  <c r="W1174" i="17" s="1"/>
  <c r="M1178" i="17"/>
  <c r="L1178" i="17"/>
  <c r="G1168" i="17"/>
  <c r="R1168" i="17"/>
  <c r="P1168" i="17"/>
  <c r="N1168" i="17"/>
  <c r="Q1168" i="17"/>
  <c r="O1168" i="17"/>
  <c r="H1168" i="17"/>
  <c r="J1168" i="17"/>
  <c r="I1168" i="17"/>
  <c r="K1168" i="17"/>
  <c r="D1168" i="17"/>
  <c r="V1168" i="17"/>
  <c r="W1168" i="17" s="1"/>
  <c r="E1188" i="17"/>
  <c r="F1188" i="17" s="1"/>
  <c r="C1197" i="17"/>
  <c r="M1165" i="17"/>
  <c r="L1165" i="17"/>
  <c r="L1184" i="17"/>
  <c r="M1184" i="17"/>
  <c r="G1183" i="17" l="1"/>
  <c r="R1183" i="17"/>
  <c r="O1183" i="17"/>
  <c r="H1183" i="17"/>
  <c r="Q1183" i="17"/>
  <c r="P1183" i="17"/>
  <c r="J1183" i="17"/>
  <c r="K1183" i="17"/>
  <c r="N1183" i="17"/>
  <c r="I1183" i="17"/>
  <c r="V1183" i="17"/>
  <c r="W1183" i="17" s="1"/>
  <c r="D1183" i="17"/>
  <c r="E1194" i="17"/>
  <c r="F1194" i="17" s="1"/>
  <c r="C1203" i="17"/>
  <c r="M1187" i="17"/>
  <c r="L1187" i="17"/>
  <c r="E1181" i="17"/>
  <c r="F1181" i="17" s="1"/>
  <c r="C1190" i="17"/>
  <c r="G1185" i="17"/>
  <c r="H1185" i="17"/>
  <c r="P1185" i="17"/>
  <c r="J1185" i="17"/>
  <c r="K1185" i="17"/>
  <c r="Q1185" i="17"/>
  <c r="I1185" i="17"/>
  <c r="N1185" i="17"/>
  <c r="R1185" i="17"/>
  <c r="O1185" i="17"/>
  <c r="V1185" i="17"/>
  <c r="W1185" i="17" s="1"/>
  <c r="D1185" i="17"/>
  <c r="M1180" i="17"/>
  <c r="L1180" i="17"/>
  <c r="E1205" i="17"/>
  <c r="F1205" i="17" s="1"/>
  <c r="C1214" i="17"/>
  <c r="G1172" i="17"/>
  <c r="R1172" i="17"/>
  <c r="J1172" i="17"/>
  <c r="Q1172" i="17"/>
  <c r="O1172" i="17"/>
  <c r="H1172" i="17"/>
  <c r="P1172" i="17"/>
  <c r="K1172" i="17"/>
  <c r="I1172" i="17"/>
  <c r="N1172" i="17"/>
  <c r="D1172" i="17"/>
  <c r="V1172" i="17"/>
  <c r="W1172" i="17" s="1"/>
  <c r="E1191" i="17"/>
  <c r="F1191" i="17" s="1"/>
  <c r="C1200" i="17"/>
  <c r="E1192" i="17"/>
  <c r="F1192" i="17" s="1"/>
  <c r="C1201" i="17"/>
  <c r="M1174" i="17"/>
  <c r="L1174" i="17"/>
  <c r="G1196" i="17"/>
  <c r="Q1196" i="17"/>
  <c r="O1196" i="17"/>
  <c r="P1196" i="17"/>
  <c r="I1196" i="17"/>
  <c r="J1196" i="17"/>
  <c r="R1196" i="17"/>
  <c r="H1196" i="17"/>
  <c r="K1196" i="17"/>
  <c r="N1196" i="17"/>
  <c r="V1196" i="17"/>
  <c r="W1196" i="17" s="1"/>
  <c r="D1196" i="17"/>
  <c r="E1198" i="17"/>
  <c r="F1198" i="17" s="1"/>
  <c r="C1207" i="17"/>
  <c r="M1173" i="17"/>
  <c r="L1173" i="17"/>
  <c r="G1182" i="17"/>
  <c r="Q1182" i="17"/>
  <c r="N1182" i="17"/>
  <c r="I1182" i="17"/>
  <c r="O1182" i="17"/>
  <c r="H1182" i="17"/>
  <c r="P1182" i="17"/>
  <c r="K1182" i="17"/>
  <c r="R1182" i="17"/>
  <c r="J1182" i="17"/>
  <c r="D1182" i="17"/>
  <c r="V1182" i="17"/>
  <c r="W1182" i="17" s="1"/>
  <c r="E1211" i="17"/>
  <c r="F1211" i="17" s="1"/>
  <c r="C1220" i="17"/>
  <c r="M1168" i="17"/>
  <c r="L1168" i="17"/>
  <c r="M1163" i="17"/>
  <c r="L1163" i="17"/>
  <c r="G1189" i="17"/>
  <c r="P1189" i="17"/>
  <c r="J1189" i="17"/>
  <c r="K1189" i="17"/>
  <c r="N1189" i="17"/>
  <c r="I1189" i="17"/>
  <c r="O1189" i="17"/>
  <c r="R1189" i="17"/>
  <c r="Q1189" i="17"/>
  <c r="H1189" i="17"/>
  <c r="V1189" i="17"/>
  <c r="W1189" i="17" s="1"/>
  <c r="D1189" i="17"/>
  <c r="L1193" i="17"/>
  <c r="M1193" i="17"/>
  <c r="G1202" i="17"/>
  <c r="J1202" i="17"/>
  <c r="P1202" i="17"/>
  <c r="K1202" i="17"/>
  <c r="N1202" i="17"/>
  <c r="Q1202" i="17"/>
  <c r="I1202" i="17"/>
  <c r="H1202" i="17"/>
  <c r="O1202" i="17"/>
  <c r="R1202" i="17"/>
  <c r="D1202" i="17"/>
  <c r="V1202" i="17"/>
  <c r="W1202" i="17" s="1"/>
  <c r="G1188" i="17"/>
  <c r="J1188" i="17"/>
  <c r="K1188" i="17"/>
  <c r="O1188" i="17"/>
  <c r="I1188" i="17"/>
  <c r="H1188" i="17"/>
  <c r="N1188" i="17"/>
  <c r="Q1188" i="17"/>
  <c r="R1188" i="17"/>
  <c r="P1188" i="17"/>
  <c r="V1188" i="17"/>
  <c r="W1188" i="17" s="1"/>
  <c r="D1188" i="17"/>
  <c r="E1186" i="17"/>
  <c r="F1186" i="17" s="1"/>
  <c r="C1195" i="17"/>
  <c r="M1176" i="17"/>
  <c r="L1176" i="17"/>
  <c r="M1179" i="17"/>
  <c r="L1179" i="17"/>
  <c r="E1197" i="17"/>
  <c r="F1197" i="17" s="1"/>
  <c r="C1206" i="17"/>
  <c r="G1177" i="17"/>
  <c r="P1177" i="17"/>
  <c r="K1177" i="17"/>
  <c r="I1177" i="17"/>
  <c r="N1177" i="17"/>
  <c r="R1177" i="17"/>
  <c r="J1177" i="17"/>
  <c r="Q1177" i="17"/>
  <c r="O1177" i="17"/>
  <c r="H1177" i="17"/>
  <c r="D1177" i="17"/>
  <c r="V1177" i="17"/>
  <c r="W1177" i="17" s="1"/>
  <c r="M1202" i="17" l="1"/>
  <c r="L1202" i="17"/>
  <c r="M1189" i="17"/>
  <c r="L1189" i="17"/>
  <c r="E1220" i="17"/>
  <c r="F1220" i="17" s="1"/>
  <c r="C1229" i="17"/>
  <c r="M1185" i="17"/>
  <c r="L1185" i="17"/>
  <c r="E1203" i="17"/>
  <c r="F1203" i="17" s="1"/>
  <c r="C1212" i="17"/>
  <c r="E1195" i="17"/>
  <c r="F1195" i="17" s="1"/>
  <c r="C1204" i="17"/>
  <c r="G1211" i="17"/>
  <c r="O1211" i="17"/>
  <c r="I1211" i="17"/>
  <c r="H1211" i="17"/>
  <c r="P1211" i="17"/>
  <c r="J1211" i="17"/>
  <c r="K1211" i="17"/>
  <c r="Q1211" i="17"/>
  <c r="N1211" i="17"/>
  <c r="R1211" i="17"/>
  <c r="V1211" i="17"/>
  <c r="W1211" i="17" s="1"/>
  <c r="D1211" i="17"/>
  <c r="E1207" i="17"/>
  <c r="F1207" i="17" s="1"/>
  <c r="C1216" i="17"/>
  <c r="G1194" i="17"/>
  <c r="H1194" i="17"/>
  <c r="Q1194" i="17"/>
  <c r="P1194" i="17"/>
  <c r="J1194" i="17"/>
  <c r="K1194" i="17"/>
  <c r="N1194" i="17"/>
  <c r="I1194" i="17"/>
  <c r="R1194" i="17"/>
  <c r="O1194" i="17"/>
  <c r="V1194" i="17"/>
  <c r="W1194" i="17" s="1"/>
  <c r="D1194" i="17"/>
  <c r="G1186" i="17"/>
  <c r="J1186" i="17"/>
  <c r="N1186" i="17"/>
  <c r="R1186" i="17"/>
  <c r="K1186" i="17"/>
  <c r="Q1186" i="17"/>
  <c r="I1186" i="17"/>
  <c r="O1186" i="17"/>
  <c r="H1186" i="17"/>
  <c r="P1186" i="17"/>
  <c r="D1186" i="17"/>
  <c r="V1186" i="17"/>
  <c r="W1186" i="17" s="1"/>
  <c r="L1182" i="17"/>
  <c r="M1182" i="17"/>
  <c r="G1198" i="17"/>
  <c r="K1198" i="17"/>
  <c r="N1198" i="17"/>
  <c r="Q1198" i="17"/>
  <c r="O1198" i="17"/>
  <c r="H1198" i="17"/>
  <c r="R1198" i="17"/>
  <c r="P1198" i="17"/>
  <c r="J1198" i="17"/>
  <c r="I1198" i="17"/>
  <c r="D1198" i="17"/>
  <c r="V1198" i="17"/>
  <c r="W1198" i="17" s="1"/>
  <c r="E1201" i="17"/>
  <c r="F1201" i="17" s="1"/>
  <c r="C1210" i="17"/>
  <c r="E1206" i="17"/>
  <c r="F1206" i="17" s="1"/>
  <c r="C1215" i="17"/>
  <c r="G1192" i="17"/>
  <c r="N1192" i="17"/>
  <c r="Q1192" i="17"/>
  <c r="H1192" i="17"/>
  <c r="R1192" i="17"/>
  <c r="P1192" i="17"/>
  <c r="I1192" i="17"/>
  <c r="O1192" i="17"/>
  <c r="J1192" i="17"/>
  <c r="K1192" i="17"/>
  <c r="D1192" i="17"/>
  <c r="V1192" i="17"/>
  <c r="W1192" i="17" s="1"/>
  <c r="E1214" i="17"/>
  <c r="F1214" i="17" s="1"/>
  <c r="C1223" i="17"/>
  <c r="L1183" i="17"/>
  <c r="M1183" i="17"/>
  <c r="G1197" i="17"/>
  <c r="J1197" i="17"/>
  <c r="N1197" i="17"/>
  <c r="Q1197" i="17"/>
  <c r="H1197" i="17"/>
  <c r="O1197" i="17"/>
  <c r="P1197" i="17"/>
  <c r="R1197" i="17"/>
  <c r="I1197" i="17"/>
  <c r="K1197" i="17"/>
  <c r="V1197" i="17"/>
  <c r="W1197" i="17" s="1"/>
  <c r="D1197" i="17"/>
  <c r="M1188" i="17"/>
  <c r="L1188" i="17"/>
  <c r="M1196" i="17"/>
  <c r="L1196" i="17"/>
  <c r="E1200" i="17"/>
  <c r="F1200" i="17" s="1"/>
  <c r="C1209" i="17"/>
  <c r="G1205" i="17"/>
  <c r="O1205" i="17"/>
  <c r="H1205" i="17"/>
  <c r="J1205" i="17"/>
  <c r="R1205" i="17"/>
  <c r="K1205" i="17"/>
  <c r="I1205" i="17"/>
  <c r="P1205" i="17"/>
  <c r="N1205" i="17"/>
  <c r="Q1205" i="17"/>
  <c r="D1205" i="17"/>
  <c r="V1205" i="17"/>
  <c r="W1205" i="17" s="1"/>
  <c r="E1190" i="17"/>
  <c r="F1190" i="17" s="1"/>
  <c r="C1199" i="17"/>
  <c r="G1191" i="17"/>
  <c r="J1191" i="17"/>
  <c r="O1191" i="17"/>
  <c r="K1191" i="17"/>
  <c r="N1191" i="17"/>
  <c r="I1191" i="17"/>
  <c r="Q1191" i="17"/>
  <c r="H1191" i="17"/>
  <c r="R1191" i="17"/>
  <c r="P1191" i="17"/>
  <c r="V1191" i="17"/>
  <c r="W1191" i="17" s="1"/>
  <c r="D1191" i="17"/>
  <c r="G1181" i="17"/>
  <c r="O1181" i="17"/>
  <c r="H1181" i="17"/>
  <c r="P1181" i="17"/>
  <c r="J1181" i="17"/>
  <c r="N1181" i="17"/>
  <c r="R1181" i="17"/>
  <c r="K1181" i="17"/>
  <c r="I1181" i="17"/>
  <c r="Q1181" i="17"/>
  <c r="D1181" i="17"/>
  <c r="V1181" i="17"/>
  <c r="W1181" i="17" s="1"/>
  <c r="M1177" i="17"/>
  <c r="L1177" i="17"/>
  <c r="L1172" i="17"/>
  <c r="M1172" i="17"/>
  <c r="M1191" i="17" l="1"/>
  <c r="L1191" i="17"/>
  <c r="E1223" i="17"/>
  <c r="F1223" i="17" s="1"/>
  <c r="C1232" i="17"/>
  <c r="G1206" i="17"/>
  <c r="Q1206" i="17"/>
  <c r="I1206" i="17"/>
  <c r="O1206" i="17"/>
  <c r="P1206" i="17"/>
  <c r="R1206" i="17"/>
  <c r="H1206" i="17"/>
  <c r="K1206" i="17"/>
  <c r="J1206" i="17"/>
  <c r="N1206" i="17"/>
  <c r="D1206" i="17"/>
  <c r="V1206" i="17"/>
  <c r="W1206" i="17" s="1"/>
  <c r="M1194" i="17"/>
  <c r="L1194" i="17"/>
  <c r="M1211" i="17"/>
  <c r="L1211" i="17"/>
  <c r="G1214" i="17"/>
  <c r="K1214" i="17"/>
  <c r="R1214" i="17"/>
  <c r="J1214" i="17"/>
  <c r="Q1214" i="17"/>
  <c r="N1214" i="17"/>
  <c r="I1214" i="17"/>
  <c r="O1214" i="17"/>
  <c r="H1214" i="17"/>
  <c r="P1214" i="17"/>
  <c r="V1214" i="17"/>
  <c r="W1214" i="17" s="1"/>
  <c r="D1214" i="17"/>
  <c r="E1210" i="17"/>
  <c r="F1210" i="17" s="1"/>
  <c r="C1219" i="17"/>
  <c r="E1229" i="17"/>
  <c r="F1229" i="17" s="1"/>
  <c r="C1238" i="17"/>
  <c r="L1197" i="17"/>
  <c r="M1197" i="17"/>
  <c r="M1192" i="17"/>
  <c r="L1192" i="17"/>
  <c r="G1201" i="17"/>
  <c r="I1201" i="17"/>
  <c r="H1201" i="17"/>
  <c r="R1201" i="17"/>
  <c r="J1201" i="17"/>
  <c r="K1201" i="17"/>
  <c r="N1201" i="17"/>
  <c r="Q1201" i="17"/>
  <c r="O1201" i="17"/>
  <c r="P1201" i="17"/>
  <c r="V1201" i="17"/>
  <c r="W1201" i="17" s="1"/>
  <c r="D1201" i="17"/>
  <c r="M1186" i="17"/>
  <c r="L1186" i="17"/>
  <c r="G1220" i="17"/>
  <c r="I1220" i="17"/>
  <c r="H1220" i="17"/>
  <c r="R1220" i="17"/>
  <c r="P1220" i="17"/>
  <c r="J1220" i="17"/>
  <c r="K1220" i="17"/>
  <c r="N1220" i="17"/>
  <c r="Q1220" i="17"/>
  <c r="O1220" i="17"/>
  <c r="D1220" i="17"/>
  <c r="V1220" i="17"/>
  <c r="W1220" i="17" s="1"/>
  <c r="L1181" i="17"/>
  <c r="M1181" i="17"/>
  <c r="E1209" i="17"/>
  <c r="F1209" i="17" s="1"/>
  <c r="C1218" i="17"/>
  <c r="M1198" i="17"/>
  <c r="L1198" i="17"/>
  <c r="E1204" i="17"/>
  <c r="F1204" i="17" s="1"/>
  <c r="C1213" i="17"/>
  <c r="E1199" i="17"/>
  <c r="F1199" i="17" s="1"/>
  <c r="C1208" i="17"/>
  <c r="G1200" i="17"/>
  <c r="H1200" i="17"/>
  <c r="J1200" i="17"/>
  <c r="I1200" i="17"/>
  <c r="K1200" i="17"/>
  <c r="R1200" i="17"/>
  <c r="P1200" i="17"/>
  <c r="N1200" i="17"/>
  <c r="Q1200" i="17"/>
  <c r="O1200" i="17"/>
  <c r="V1200" i="17"/>
  <c r="W1200" i="17" s="1"/>
  <c r="D1200" i="17"/>
  <c r="E1216" i="17"/>
  <c r="F1216" i="17" s="1"/>
  <c r="C1225" i="17"/>
  <c r="G1195" i="17"/>
  <c r="O1195" i="17"/>
  <c r="P1195" i="17"/>
  <c r="R1195" i="17"/>
  <c r="J1195" i="17"/>
  <c r="K1195" i="17"/>
  <c r="H1195" i="17"/>
  <c r="N1195" i="17"/>
  <c r="I1195" i="17"/>
  <c r="Q1195" i="17"/>
  <c r="V1195" i="17"/>
  <c r="W1195" i="17" s="1"/>
  <c r="D1195" i="17"/>
  <c r="G1190" i="17"/>
  <c r="R1190" i="17"/>
  <c r="J1190" i="17"/>
  <c r="K1190" i="17"/>
  <c r="Q1190" i="17"/>
  <c r="I1190" i="17"/>
  <c r="N1190" i="17"/>
  <c r="O1190" i="17"/>
  <c r="H1190" i="17"/>
  <c r="P1190" i="17"/>
  <c r="V1190" i="17"/>
  <c r="W1190" i="17" s="1"/>
  <c r="D1190" i="17"/>
  <c r="G1207" i="17"/>
  <c r="O1207" i="17"/>
  <c r="H1207" i="17"/>
  <c r="P1207" i="17"/>
  <c r="J1207" i="17"/>
  <c r="N1207" i="17"/>
  <c r="I1207" i="17"/>
  <c r="R1207" i="17"/>
  <c r="Q1207" i="17"/>
  <c r="K1207" i="17"/>
  <c r="D1207" i="17"/>
  <c r="V1207" i="17"/>
  <c r="W1207" i="17" s="1"/>
  <c r="E1212" i="17"/>
  <c r="F1212" i="17" s="1"/>
  <c r="C1221" i="17"/>
  <c r="E1215" i="17"/>
  <c r="F1215" i="17" s="1"/>
  <c r="C1224" i="17"/>
  <c r="M1205" i="17"/>
  <c r="L1205" i="17"/>
  <c r="G1203" i="17"/>
  <c r="O1203" i="17"/>
  <c r="H1203" i="17"/>
  <c r="P1203" i="17"/>
  <c r="K1203" i="17"/>
  <c r="N1203" i="17"/>
  <c r="R1203" i="17"/>
  <c r="I1203" i="17"/>
  <c r="Q1203" i="17"/>
  <c r="J1203" i="17"/>
  <c r="V1203" i="17"/>
  <c r="W1203" i="17" s="1"/>
  <c r="D1203" i="17"/>
  <c r="E1221" i="17" l="1"/>
  <c r="F1221" i="17" s="1"/>
  <c r="C1230" i="17"/>
  <c r="G1212" i="17"/>
  <c r="Q1212" i="17"/>
  <c r="I1212" i="17"/>
  <c r="R1212" i="17"/>
  <c r="N1212" i="17"/>
  <c r="O1212" i="17"/>
  <c r="H1212" i="17"/>
  <c r="P1212" i="17"/>
  <c r="J1212" i="17"/>
  <c r="K1212" i="17"/>
  <c r="D1212" i="17"/>
  <c r="V1212" i="17"/>
  <c r="W1212" i="17" s="1"/>
  <c r="E1225" i="17"/>
  <c r="F1225" i="17" s="1"/>
  <c r="C1234" i="17"/>
  <c r="G1199" i="17"/>
  <c r="H1199" i="17"/>
  <c r="J1199" i="17"/>
  <c r="R1199" i="17"/>
  <c r="K1199" i="17"/>
  <c r="I1199" i="17"/>
  <c r="Q1199" i="17"/>
  <c r="O1199" i="17"/>
  <c r="P1199" i="17"/>
  <c r="N1199" i="17"/>
  <c r="V1199" i="17"/>
  <c r="W1199" i="17" s="1"/>
  <c r="D1199" i="17"/>
  <c r="M1207" i="17"/>
  <c r="L1207" i="17"/>
  <c r="G1216" i="17"/>
  <c r="P1216" i="17"/>
  <c r="J1216" i="17"/>
  <c r="K1216" i="17"/>
  <c r="N1216" i="17"/>
  <c r="R1216" i="17"/>
  <c r="O1216" i="17"/>
  <c r="I1216" i="17"/>
  <c r="Q1216" i="17"/>
  <c r="H1216" i="17"/>
  <c r="D1216" i="17"/>
  <c r="V1216" i="17"/>
  <c r="W1216" i="17" s="1"/>
  <c r="E1213" i="17"/>
  <c r="F1213" i="17" s="1"/>
  <c r="C1222" i="17"/>
  <c r="M1220" i="17"/>
  <c r="L1220" i="17"/>
  <c r="M1201" i="17"/>
  <c r="L1201" i="17"/>
  <c r="E1238" i="17"/>
  <c r="F1238" i="17" s="1"/>
  <c r="C1247" i="17"/>
  <c r="L1203" i="17"/>
  <c r="M1203" i="17"/>
  <c r="G1204" i="17"/>
  <c r="I1204" i="17"/>
  <c r="N1204" i="17"/>
  <c r="R1204" i="17"/>
  <c r="J1204" i="17"/>
  <c r="Q1204" i="17"/>
  <c r="O1204" i="17"/>
  <c r="H1204" i="17"/>
  <c r="P1204" i="17"/>
  <c r="K1204" i="17"/>
  <c r="D1204" i="17"/>
  <c r="V1204" i="17"/>
  <c r="W1204" i="17" s="1"/>
  <c r="G1229" i="17"/>
  <c r="H1229" i="17"/>
  <c r="Q1229" i="17"/>
  <c r="I1229" i="17"/>
  <c r="O1229" i="17"/>
  <c r="P1229" i="17"/>
  <c r="J1229" i="17"/>
  <c r="N1229" i="17"/>
  <c r="K1229" i="17"/>
  <c r="R1229" i="17"/>
  <c r="V1229" i="17"/>
  <c r="W1229" i="17" s="1"/>
  <c r="D1229" i="17"/>
  <c r="M1190" i="17"/>
  <c r="L1190" i="17"/>
  <c r="L1200" i="17"/>
  <c r="M1200" i="17"/>
  <c r="E1219" i="17"/>
  <c r="F1219" i="17" s="1"/>
  <c r="C1228" i="17"/>
  <c r="E1232" i="17"/>
  <c r="F1232" i="17" s="1"/>
  <c r="C1241" i="17"/>
  <c r="M1195" i="17"/>
  <c r="L1195" i="17"/>
  <c r="G1210" i="17"/>
  <c r="H1210" i="17"/>
  <c r="J1210" i="17"/>
  <c r="R1210" i="17"/>
  <c r="P1210" i="17"/>
  <c r="N1210" i="17"/>
  <c r="K1210" i="17"/>
  <c r="Q1210" i="17"/>
  <c r="I1210" i="17"/>
  <c r="O1210" i="17"/>
  <c r="V1210" i="17"/>
  <c r="W1210" i="17" s="1"/>
  <c r="D1210" i="17"/>
  <c r="G1223" i="17"/>
  <c r="H1223" i="17"/>
  <c r="R1223" i="17"/>
  <c r="P1223" i="17"/>
  <c r="J1223" i="17"/>
  <c r="O1223" i="17"/>
  <c r="K1223" i="17"/>
  <c r="N1223" i="17"/>
  <c r="I1223" i="17"/>
  <c r="Q1223" i="17"/>
  <c r="V1223" i="17"/>
  <c r="W1223" i="17" s="1"/>
  <c r="D1223" i="17"/>
  <c r="E1224" i="17"/>
  <c r="F1224" i="17" s="1"/>
  <c r="C1233" i="17"/>
  <c r="E1218" i="17"/>
  <c r="F1218" i="17" s="1"/>
  <c r="C1227" i="17"/>
  <c r="E1208" i="17"/>
  <c r="F1208" i="17" s="1"/>
  <c r="C1217" i="17"/>
  <c r="G1215" i="17"/>
  <c r="R1215" i="17"/>
  <c r="O1215" i="17"/>
  <c r="H1215" i="17"/>
  <c r="Q1215" i="17"/>
  <c r="P1215" i="17"/>
  <c r="J1215" i="17"/>
  <c r="K1215" i="17"/>
  <c r="N1215" i="17"/>
  <c r="I1215" i="17"/>
  <c r="D1215" i="17"/>
  <c r="V1215" i="17"/>
  <c r="W1215" i="17" s="1"/>
  <c r="G1209" i="17"/>
  <c r="I1209" i="17"/>
  <c r="J1209" i="17"/>
  <c r="R1209" i="17"/>
  <c r="N1209" i="17"/>
  <c r="Q1209" i="17"/>
  <c r="O1209" i="17"/>
  <c r="H1209" i="17"/>
  <c r="P1209" i="17"/>
  <c r="K1209" i="17"/>
  <c r="V1209" i="17"/>
  <c r="W1209" i="17" s="1"/>
  <c r="D1209" i="17"/>
  <c r="M1214" i="17"/>
  <c r="L1214" i="17"/>
  <c r="M1206" i="17"/>
  <c r="L1206" i="17"/>
  <c r="G1225" i="17" l="1"/>
  <c r="O1225" i="17"/>
  <c r="I1225" i="17"/>
  <c r="H1225" i="17"/>
  <c r="R1225" i="17"/>
  <c r="P1225" i="17"/>
  <c r="J1225" i="17"/>
  <c r="K1225" i="17"/>
  <c r="N1225" i="17"/>
  <c r="Q1225" i="17"/>
  <c r="D1225" i="17"/>
  <c r="V1225" i="17"/>
  <c r="W1225" i="17" s="1"/>
  <c r="E1233" i="17"/>
  <c r="F1233" i="17" s="1"/>
  <c r="C1242" i="17"/>
  <c r="M1210" i="17"/>
  <c r="L1210" i="17"/>
  <c r="E1228" i="17"/>
  <c r="F1228" i="17" s="1"/>
  <c r="C1237" i="17"/>
  <c r="E1222" i="17"/>
  <c r="F1222" i="17" s="1"/>
  <c r="C1231" i="17"/>
  <c r="L1212" i="17"/>
  <c r="M1212" i="17"/>
  <c r="G1232" i="17"/>
  <c r="O1232" i="17"/>
  <c r="I1232" i="17"/>
  <c r="K1232" i="17"/>
  <c r="R1232" i="17"/>
  <c r="H1232" i="17"/>
  <c r="P1232" i="17"/>
  <c r="J1232" i="17"/>
  <c r="N1232" i="17"/>
  <c r="Q1232" i="17"/>
  <c r="V1232" i="17"/>
  <c r="W1232" i="17" s="1"/>
  <c r="D1232" i="17"/>
  <c r="G1224" i="17"/>
  <c r="R1224" i="17"/>
  <c r="P1224" i="17"/>
  <c r="I1224" i="17"/>
  <c r="O1224" i="17"/>
  <c r="J1224" i="17"/>
  <c r="K1224" i="17"/>
  <c r="N1224" i="17"/>
  <c r="Q1224" i="17"/>
  <c r="H1224" i="17"/>
  <c r="V1224" i="17"/>
  <c r="W1224" i="17" s="1"/>
  <c r="D1224" i="17"/>
  <c r="G1219" i="17"/>
  <c r="P1219" i="17"/>
  <c r="J1219" i="17"/>
  <c r="K1219" i="17"/>
  <c r="N1219" i="17"/>
  <c r="I1219" i="17"/>
  <c r="Q1219" i="17"/>
  <c r="O1219" i="17"/>
  <c r="R1219" i="17"/>
  <c r="H1219" i="17"/>
  <c r="V1219" i="17"/>
  <c r="W1219" i="17" s="1"/>
  <c r="D1219" i="17"/>
  <c r="G1213" i="17"/>
  <c r="I1213" i="17"/>
  <c r="Q1213" i="17"/>
  <c r="O1213" i="17"/>
  <c r="H1213" i="17"/>
  <c r="P1213" i="17"/>
  <c r="J1213" i="17"/>
  <c r="N1213" i="17"/>
  <c r="K1213" i="17"/>
  <c r="R1213" i="17"/>
  <c r="D1213" i="17"/>
  <c r="V1213" i="17"/>
  <c r="W1213" i="17" s="1"/>
  <c r="L1229" i="17"/>
  <c r="M1229" i="17"/>
  <c r="E1247" i="17"/>
  <c r="F1247" i="17" s="1"/>
  <c r="C1256" i="17"/>
  <c r="M1216" i="17"/>
  <c r="L1216" i="17"/>
  <c r="M1199" i="17"/>
  <c r="L1199" i="17"/>
  <c r="L1223" i="17"/>
  <c r="M1223" i="17"/>
  <c r="M1204" i="17"/>
  <c r="L1204" i="17"/>
  <c r="G1238" i="17"/>
  <c r="J1238" i="17"/>
  <c r="I1238" i="17"/>
  <c r="O1238" i="17"/>
  <c r="K1238" i="17"/>
  <c r="H1238" i="17"/>
  <c r="P1238" i="17"/>
  <c r="N1238" i="17"/>
  <c r="R1238" i="17"/>
  <c r="Q1238" i="17"/>
  <c r="D1238" i="17"/>
  <c r="V1238" i="17"/>
  <c r="W1238" i="17" s="1"/>
  <c r="M1215" i="17"/>
  <c r="L1215" i="17"/>
  <c r="E1217" i="17"/>
  <c r="F1217" i="17" s="1"/>
  <c r="C1226" i="17"/>
  <c r="G1218" i="17"/>
  <c r="P1218" i="17"/>
  <c r="J1218" i="17"/>
  <c r="N1218" i="17"/>
  <c r="R1218" i="17"/>
  <c r="K1218" i="17"/>
  <c r="Q1218" i="17"/>
  <c r="I1218" i="17"/>
  <c r="O1218" i="17"/>
  <c r="H1218" i="17"/>
  <c r="D1218" i="17"/>
  <c r="V1218" i="17"/>
  <c r="W1218" i="17" s="1"/>
  <c r="G1208" i="17"/>
  <c r="R1208" i="17"/>
  <c r="K1208" i="17"/>
  <c r="O1208" i="17"/>
  <c r="H1208" i="17"/>
  <c r="P1208" i="17"/>
  <c r="J1208" i="17"/>
  <c r="N1208" i="17"/>
  <c r="I1208" i="17"/>
  <c r="Q1208" i="17"/>
  <c r="V1208" i="17"/>
  <c r="W1208" i="17" s="1"/>
  <c r="D1208" i="17"/>
  <c r="E1230" i="17"/>
  <c r="F1230" i="17" s="1"/>
  <c r="C1239" i="17"/>
  <c r="L1209" i="17"/>
  <c r="M1209" i="17"/>
  <c r="E1227" i="17"/>
  <c r="F1227" i="17" s="1"/>
  <c r="C1236" i="17"/>
  <c r="E1241" i="17"/>
  <c r="F1241" i="17" s="1"/>
  <c r="C1250" i="17"/>
  <c r="E1234" i="17"/>
  <c r="F1234" i="17" s="1"/>
  <c r="C1243" i="17"/>
  <c r="G1221" i="17"/>
  <c r="K1221" i="17"/>
  <c r="N1221" i="17"/>
  <c r="I1221" i="17"/>
  <c r="O1221" i="17"/>
  <c r="R1221" i="17"/>
  <c r="Q1221" i="17"/>
  <c r="H1221" i="17"/>
  <c r="P1221" i="17"/>
  <c r="J1221" i="17"/>
  <c r="D1221" i="17"/>
  <c r="V1221" i="17"/>
  <c r="W1221" i="17" s="1"/>
  <c r="E1226" i="17" l="1"/>
  <c r="F1226" i="17" s="1"/>
  <c r="C1235" i="17"/>
  <c r="G1227" i="17"/>
  <c r="I1227" i="17"/>
  <c r="K1227" i="17"/>
  <c r="H1227" i="17"/>
  <c r="N1227" i="17"/>
  <c r="O1227" i="17"/>
  <c r="R1227" i="17"/>
  <c r="P1227" i="17"/>
  <c r="J1227" i="17"/>
  <c r="Q1227" i="17"/>
  <c r="V1227" i="17"/>
  <c r="W1227" i="17" s="1"/>
  <c r="D1227" i="17"/>
  <c r="G1217" i="17"/>
  <c r="I1217" i="17"/>
  <c r="N1217" i="17"/>
  <c r="P1217" i="17"/>
  <c r="R1217" i="17"/>
  <c r="O1217" i="17"/>
  <c r="H1217" i="17"/>
  <c r="J1217" i="17"/>
  <c r="K1217" i="17"/>
  <c r="Q1217" i="17"/>
  <c r="D1217" i="17"/>
  <c r="V1217" i="17"/>
  <c r="W1217" i="17" s="1"/>
  <c r="E1256" i="17"/>
  <c r="F1256" i="17" s="1"/>
  <c r="C1265" i="17"/>
  <c r="E1242" i="17"/>
  <c r="F1242" i="17" s="1"/>
  <c r="C1251" i="17"/>
  <c r="G1247" i="17"/>
  <c r="N1247" i="17"/>
  <c r="O1247" i="17"/>
  <c r="H1247" i="17"/>
  <c r="P1247" i="17"/>
  <c r="R1247" i="17"/>
  <c r="Q1247" i="17"/>
  <c r="J1247" i="17"/>
  <c r="I1247" i="17"/>
  <c r="K1247" i="17"/>
  <c r="D1247" i="17"/>
  <c r="V1247" i="17"/>
  <c r="W1247" i="17" s="1"/>
  <c r="G1233" i="17"/>
  <c r="H1233" i="17"/>
  <c r="P1233" i="17"/>
  <c r="J1233" i="17"/>
  <c r="K1233" i="17"/>
  <c r="N1233" i="17"/>
  <c r="Q1233" i="17"/>
  <c r="I1233" i="17"/>
  <c r="O1233" i="17"/>
  <c r="R1233" i="17"/>
  <c r="V1233" i="17"/>
  <c r="W1233" i="17" s="1"/>
  <c r="D1233" i="17"/>
  <c r="M1224" i="17"/>
  <c r="L1224" i="17"/>
  <c r="M1218" i="17"/>
  <c r="L1218" i="17"/>
  <c r="M1219" i="17"/>
  <c r="L1219" i="17"/>
  <c r="E1231" i="17"/>
  <c r="F1231" i="17" s="1"/>
  <c r="C1240" i="17"/>
  <c r="M1225" i="17"/>
  <c r="L1225" i="17"/>
  <c r="E1236" i="17"/>
  <c r="F1236" i="17" s="1"/>
  <c r="C1245" i="17"/>
  <c r="E1243" i="17"/>
  <c r="F1243" i="17" s="1"/>
  <c r="C1252" i="17"/>
  <c r="E1239" i="17"/>
  <c r="F1239" i="17" s="1"/>
  <c r="C1248" i="17"/>
  <c r="L1238" i="17"/>
  <c r="M1238" i="17"/>
  <c r="G1222" i="17"/>
  <c r="P1222" i="17"/>
  <c r="J1222" i="17"/>
  <c r="K1222" i="17"/>
  <c r="Q1222" i="17"/>
  <c r="I1222" i="17"/>
  <c r="R1222" i="17"/>
  <c r="N1222" i="17"/>
  <c r="O1222" i="17"/>
  <c r="H1222" i="17"/>
  <c r="V1222" i="17"/>
  <c r="W1222" i="17" s="1"/>
  <c r="D1222" i="17"/>
  <c r="G1234" i="17"/>
  <c r="P1234" i="17"/>
  <c r="R1234" i="17"/>
  <c r="K1234" i="17"/>
  <c r="O1234" i="17"/>
  <c r="H1234" i="17"/>
  <c r="N1234" i="17"/>
  <c r="Q1234" i="17"/>
  <c r="I1234" i="17"/>
  <c r="J1234" i="17"/>
  <c r="V1234" i="17"/>
  <c r="W1234" i="17" s="1"/>
  <c r="D1234" i="17"/>
  <c r="G1230" i="17"/>
  <c r="N1230" i="17"/>
  <c r="H1230" i="17"/>
  <c r="P1230" i="17"/>
  <c r="J1230" i="17"/>
  <c r="K1230" i="17"/>
  <c r="R1230" i="17"/>
  <c r="I1230" i="17"/>
  <c r="O1230" i="17"/>
  <c r="Q1230" i="17"/>
  <c r="V1230" i="17"/>
  <c r="W1230" i="17" s="1"/>
  <c r="D1230" i="17"/>
  <c r="M1213" i="17"/>
  <c r="L1213" i="17"/>
  <c r="L1232" i="17"/>
  <c r="M1232" i="17"/>
  <c r="E1237" i="17"/>
  <c r="F1237" i="17" s="1"/>
  <c r="C1246" i="17"/>
  <c r="G1228" i="17"/>
  <c r="O1228" i="17"/>
  <c r="H1228" i="17"/>
  <c r="P1228" i="17"/>
  <c r="N1228" i="17"/>
  <c r="I1228" i="17"/>
  <c r="R1228" i="17"/>
  <c r="J1228" i="17"/>
  <c r="K1228" i="17"/>
  <c r="Q1228" i="17"/>
  <c r="V1228" i="17"/>
  <c r="W1228" i="17" s="1"/>
  <c r="D1228" i="17"/>
  <c r="E1250" i="17"/>
  <c r="F1250" i="17" s="1"/>
  <c r="C1259" i="17"/>
  <c r="M1221" i="17"/>
  <c r="L1221" i="17"/>
  <c r="G1241" i="17"/>
  <c r="N1241" i="17"/>
  <c r="Q1241" i="17"/>
  <c r="O1241" i="17"/>
  <c r="P1241" i="17"/>
  <c r="R1241" i="17"/>
  <c r="J1241" i="17"/>
  <c r="I1241" i="17"/>
  <c r="H1241" i="17"/>
  <c r="K1241" i="17"/>
  <c r="D1241" i="17"/>
  <c r="V1241" i="17"/>
  <c r="W1241" i="17" s="1"/>
  <c r="L1208" i="17"/>
  <c r="M1208" i="17"/>
  <c r="E1259" i="17" l="1"/>
  <c r="F1259" i="17" s="1"/>
  <c r="C1268" i="17"/>
  <c r="E1252" i="17"/>
  <c r="F1252" i="17" s="1"/>
  <c r="C1261" i="17"/>
  <c r="G1250" i="17"/>
  <c r="H1250" i="17"/>
  <c r="P1250" i="17"/>
  <c r="N1250" i="17"/>
  <c r="I1250" i="17"/>
  <c r="R1250" i="17"/>
  <c r="Q1250" i="17"/>
  <c r="O1250" i="17"/>
  <c r="J1250" i="17"/>
  <c r="K1250" i="17"/>
  <c r="D1250" i="17"/>
  <c r="V1250" i="17"/>
  <c r="W1250" i="17" s="1"/>
  <c r="G1243" i="17"/>
  <c r="I1243" i="17"/>
  <c r="O1243" i="17"/>
  <c r="H1243" i="17"/>
  <c r="R1243" i="17"/>
  <c r="J1243" i="17"/>
  <c r="K1243" i="17"/>
  <c r="Q1243" i="17"/>
  <c r="P1243" i="17"/>
  <c r="N1243" i="17"/>
  <c r="V1243" i="17"/>
  <c r="W1243" i="17" s="1"/>
  <c r="D1243" i="17"/>
  <c r="G1242" i="17"/>
  <c r="K1242" i="17"/>
  <c r="O1242" i="17"/>
  <c r="H1242" i="17"/>
  <c r="N1242" i="17"/>
  <c r="R1242" i="17"/>
  <c r="Q1242" i="17"/>
  <c r="P1242" i="17"/>
  <c r="I1242" i="17"/>
  <c r="J1242" i="17"/>
  <c r="V1242" i="17"/>
  <c r="W1242" i="17" s="1"/>
  <c r="D1242" i="17"/>
  <c r="L1241" i="17"/>
  <c r="M1241" i="17"/>
  <c r="E1245" i="17"/>
  <c r="F1245" i="17" s="1"/>
  <c r="C1254" i="17"/>
  <c r="E1265" i="17"/>
  <c r="F1265" i="17" s="1"/>
  <c r="C1274" i="17"/>
  <c r="M1227" i="17"/>
  <c r="L1227" i="17"/>
  <c r="M1222" i="17"/>
  <c r="L1222" i="17"/>
  <c r="M1234" i="17"/>
  <c r="L1234" i="17"/>
  <c r="G1236" i="17"/>
  <c r="K1236" i="17"/>
  <c r="N1236" i="17"/>
  <c r="R1236" i="17"/>
  <c r="H1236" i="17"/>
  <c r="Q1236" i="17"/>
  <c r="I1236" i="17"/>
  <c r="J1236" i="17"/>
  <c r="O1236" i="17"/>
  <c r="P1236" i="17"/>
  <c r="D1236" i="17"/>
  <c r="V1236" i="17"/>
  <c r="W1236" i="17" s="1"/>
  <c r="L1247" i="17"/>
  <c r="M1247" i="17"/>
  <c r="G1256" i="17"/>
  <c r="O1256" i="17"/>
  <c r="P1256" i="17"/>
  <c r="N1256" i="17"/>
  <c r="R1256" i="17"/>
  <c r="H1256" i="17"/>
  <c r="Q1256" i="17"/>
  <c r="I1256" i="17"/>
  <c r="K1256" i="17"/>
  <c r="J1256" i="17"/>
  <c r="V1256" i="17"/>
  <c r="W1256" i="17" s="1"/>
  <c r="D1256" i="17"/>
  <c r="L1228" i="17"/>
  <c r="M1228" i="17"/>
  <c r="L1217" i="17"/>
  <c r="M1217" i="17"/>
  <c r="M1230" i="17"/>
  <c r="L1230" i="17"/>
  <c r="E1248" i="17"/>
  <c r="F1248" i="17" s="1"/>
  <c r="C1257" i="17"/>
  <c r="E1240" i="17"/>
  <c r="F1240" i="17" s="1"/>
  <c r="C1249" i="17"/>
  <c r="E1235" i="17"/>
  <c r="F1235" i="17" s="1"/>
  <c r="C1244" i="17"/>
  <c r="G1237" i="17"/>
  <c r="R1237" i="17"/>
  <c r="O1237" i="17"/>
  <c r="J1237" i="17"/>
  <c r="K1237" i="17"/>
  <c r="N1237" i="17"/>
  <c r="Q1237" i="17"/>
  <c r="H1237" i="17"/>
  <c r="I1237" i="17"/>
  <c r="P1237" i="17"/>
  <c r="D1237" i="17"/>
  <c r="V1237" i="17"/>
  <c r="W1237" i="17" s="1"/>
  <c r="E1251" i="17"/>
  <c r="F1251" i="17" s="1"/>
  <c r="C1260" i="17"/>
  <c r="E1246" i="17"/>
  <c r="F1246" i="17" s="1"/>
  <c r="C1255" i="17"/>
  <c r="G1239" i="17"/>
  <c r="Q1239" i="17"/>
  <c r="R1239" i="17"/>
  <c r="O1239" i="17"/>
  <c r="P1239" i="17"/>
  <c r="H1239" i="17"/>
  <c r="J1239" i="17"/>
  <c r="K1239" i="17"/>
  <c r="N1239" i="17"/>
  <c r="I1239" i="17"/>
  <c r="D1239" i="17"/>
  <c r="V1239" i="17"/>
  <c r="W1239" i="17" s="1"/>
  <c r="G1231" i="17"/>
  <c r="I1231" i="17"/>
  <c r="K1231" i="17"/>
  <c r="O1231" i="17"/>
  <c r="N1231" i="17"/>
  <c r="P1231" i="17"/>
  <c r="R1231" i="17"/>
  <c r="H1231" i="17"/>
  <c r="Q1231" i="17"/>
  <c r="J1231" i="17"/>
  <c r="V1231" i="17"/>
  <c r="W1231" i="17" s="1"/>
  <c r="D1231" i="17"/>
  <c r="L1233" i="17"/>
  <c r="M1233" i="17"/>
  <c r="G1226" i="17"/>
  <c r="Q1226" i="17"/>
  <c r="R1226" i="17"/>
  <c r="O1226" i="17"/>
  <c r="N1226" i="17"/>
  <c r="K1226" i="17"/>
  <c r="H1226" i="17"/>
  <c r="P1226" i="17"/>
  <c r="J1226" i="17"/>
  <c r="I1226" i="17"/>
  <c r="D1226" i="17"/>
  <c r="V1226" i="17"/>
  <c r="W1226" i="17" s="1"/>
  <c r="G1246" i="17" l="1"/>
  <c r="I1246" i="17"/>
  <c r="J1246" i="17"/>
  <c r="H1246" i="17"/>
  <c r="K1246" i="17"/>
  <c r="O1246" i="17"/>
  <c r="R1246" i="17"/>
  <c r="P1246" i="17"/>
  <c r="N1246" i="17"/>
  <c r="Q1246" i="17"/>
  <c r="V1246" i="17"/>
  <c r="W1246" i="17" s="1"/>
  <c r="D1246" i="17"/>
  <c r="E1244" i="17"/>
  <c r="F1244" i="17" s="1"/>
  <c r="C1253" i="17"/>
  <c r="E1254" i="17"/>
  <c r="F1254" i="17" s="1"/>
  <c r="C1263" i="17"/>
  <c r="G1245" i="17"/>
  <c r="R1245" i="17"/>
  <c r="H1245" i="17"/>
  <c r="Q1245" i="17"/>
  <c r="P1245" i="17"/>
  <c r="J1245" i="17"/>
  <c r="N1245" i="17"/>
  <c r="K1245" i="17"/>
  <c r="I1245" i="17"/>
  <c r="O1245" i="17"/>
  <c r="D1245" i="17"/>
  <c r="V1245" i="17"/>
  <c r="W1245" i="17" s="1"/>
  <c r="L1239" i="17"/>
  <c r="M1239" i="17"/>
  <c r="G1251" i="17"/>
  <c r="O1251" i="17"/>
  <c r="R1251" i="17"/>
  <c r="Q1251" i="17"/>
  <c r="H1251" i="17"/>
  <c r="P1251" i="17"/>
  <c r="J1251" i="17"/>
  <c r="K1251" i="17"/>
  <c r="N1251" i="17"/>
  <c r="I1251" i="17"/>
  <c r="V1251" i="17"/>
  <c r="W1251" i="17" s="1"/>
  <c r="D1251" i="17"/>
  <c r="E1249" i="17"/>
  <c r="F1249" i="17" s="1"/>
  <c r="C1258" i="17"/>
  <c r="L1243" i="17"/>
  <c r="M1243" i="17"/>
  <c r="E1255" i="17"/>
  <c r="F1255" i="17" s="1"/>
  <c r="C1264" i="17"/>
  <c r="L1237" i="17"/>
  <c r="M1237" i="17"/>
  <c r="G1240" i="17"/>
  <c r="Q1240" i="17"/>
  <c r="H1240" i="17"/>
  <c r="I1240" i="17"/>
  <c r="J1240" i="17"/>
  <c r="P1240" i="17"/>
  <c r="R1240" i="17"/>
  <c r="K1240" i="17"/>
  <c r="O1240" i="17"/>
  <c r="N1240" i="17"/>
  <c r="V1240" i="17"/>
  <c r="W1240" i="17" s="1"/>
  <c r="D1240" i="17"/>
  <c r="L1236" i="17"/>
  <c r="M1236" i="17"/>
  <c r="E1261" i="17"/>
  <c r="F1261" i="17" s="1"/>
  <c r="C1270" i="17"/>
  <c r="G1265" i="17"/>
  <c r="O1265" i="17"/>
  <c r="P1265" i="17"/>
  <c r="R1265" i="17"/>
  <c r="J1265" i="17"/>
  <c r="I1265" i="17"/>
  <c r="H1265" i="17"/>
  <c r="Q1265" i="17"/>
  <c r="K1265" i="17"/>
  <c r="N1265" i="17"/>
  <c r="D1265" i="17"/>
  <c r="V1265" i="17"/>
  <c r="W1265" i="17" s="1"/>
  <c r="E1260" i="17"/>
  <c r="F1260" i="17" s="1"/>
  <c r="C1269" i="17"/>
  <c r="E1257" i="17"/>
  <c r="F1257" i="17" s="1"/>
  <c r="C1266" i="17"/>
  <c r="G1252" i="17"/>
  <c r="O1252" i="17"/>
  <c r="H1252" i="17"/>
  <c r="N1252" i="17"/>
  <c r="R1252" i="17"/>
  <c r="P1252" i="17"/>
  <c r="K1252" i="17"/>
  <c r="Q1252" i="17"/>
  <c r="I1252" i="17"/>
  <c r="J1252" i="17"/>
  <c r="V1252" i="17"/>
  <c r="W1252" i="17" s="1"/>
  <c r="D1252" i="17"/>
  <c r="G1248" i="17"/>
  <c r="O1248" i="17"/>
  <c r="P1248" i="17"/>
  <c r="R1248" i="17"/>
  <c r="H1248" i="17"/>
  <c r="K1248" i="17"/>
  <c r="N1248" i="17"/>
  <c r="Q1248" i="17"/>
  <c r="I1248" i="17"/>
  <c r="J1248" i="17"/>
  <c r="V1248" i="17"/>
  <c r="W1248" i="17" s="1"/>
  <c r="D1248" i="17"/>
  <c r="L1256" i="17"/>
  <c r="M1256" i="17"/>
  <c r="M1242" i="17"/>
  <c r="L1242" i="17"/>
  <c r="E1268" i="17"/>
  <c r="F1268" i="17" s="1"/>
  <c r="C1277" i="17"/>
  <c r="G1235" i="17"/>
  <c r="P1235" i="17"/>
  <c r="J1235" i="17"/>
  <c r="N1235" i="17"/>
  <c r="R1235" i="17"/>
  <c r="Q1235" i="17"/>
  <c r="K1235" i="17"/>
  <c r="I1235" i="17"/>
  <c r="O1235" i="17"/>
  <c r="H1235" i="17"/>
  <c r="D1235" i="17"/>
  <c r="V1235" i="17"/>
  <c r="W1235" i="17" s="1"/>
  <c r="M1226" i="17"/>
  <c r="L1226" i="17"/>
  <c r="M1231" i="17"/>
  <c r="L1231" i="17"/>
  <c r="E1274" i="17"/>
  <c r="F1274" i="17" s="1"/>
  <c r="C1283" i="17"/>
  <c r="L1250" i="17"/>
  <c r="M1250" i="17"/>
  <c r="G1259" i="17"/>
  <c r="P1259" i="17"/>
  <c r="R1259" i="17"/>
  <c r="H1259" i="17"/>
  <c r="K1259" i="17"/>
  <c r="J1259" i="17"/>
  <c r="N1259" i="17"/>
  <c r="I1259" i="17"/>
  <c r="O1259" i="17"/>
  <c r="Q1259" i="17"/>
  <c r="V1259" i="17"/>
  <c r="W1259" i="17" s="1"/>
  <c r="D1259" i="17"/>
  <c r="M1259" i="17" l="1"/>
  <c r="L1259" i="17"/>
  <c r="G1254" i="17"/>
  <c r="K1254" i="17"/>
  <c r="N1254" i="17"/>
  <c r="R1254" i="17"/>
  <c r="Q1254" i="17"/>
  <c r="I1254" i="17"/>
  <c r="J1254" i="17"/>
  <c r="O1254" i="17"/>
  <c r="H1254" i="17"/>
  <c r="P1254" i="17"/>
  <c r="D1254" i="17"/>
  <c r="V1254" i="17"/>
  <c r="W1254" i="17" s="1"/>
  <c r="M1248" i="17"/>
  <c r="L1248" i="17"/>
  <c r="E1277" i="17"/>
  <c r="F1277" i="17" s="1"/>
  <c r="C1286" i="17"/>
  <c r="E1266" i="17"/>
  <c r="F1266" i="17" s="1"/>
  <c r="C1275" i="17"/>
  <c r="E1258" i="17"/>
  <c r="F1258" i="17" s="1"/>
  <c r="C1267" i="17"/>
  <c r="E1253" i="17"/>
  <c r="F1253" i="17" s="1"/>
  <c r="C1262" i="17"/>
  <c r="G1257" i="17"/>
  <c r="R1257" i="17"/>
  <c r="K1257" i="17"/>
  <c r="N1257" i="17"/>
  <c r="H1257" i="17"/>
  <c r="Q1257" i="17"/>
  <c r="J1257" i="17"/>
  <c r="I1257" i="17"/>
  <c r="O1257" i="17"/>
  <c r="P1257" i="17"/>
  <c r="D1257" i="17"/>
  <c r="V1257" i="17"/>
  <c r="W1257" i="17" s="1"/>
  <c r="E1269" i="17"/>
  <c r="F1269" i="17" s="1"/>
  <c r="C1278" i="17"/>
  <c r="G1261" i="17"/>
  <c r="N1261" i="17"/>
  <c r="Q1261" i="17"/>
  <c r="O1261" i="17"/>
  <c r="P1261" i="17"/>
  <c r="I1261" i="17"/>
  <c r="J1261" i="17"/>
  <c r="R1261" i="17"/>
  <c r="H1261" i="17"/>
  <c r="K1261" i="17"/>
  <c r="V1261" i="17"/>
  <c r="W1261" i="17" s="1"/>
  <c r="D1261" i="17"/>
  <c r="G1268" i="17"/>
  <c r="I1268" i="17"/>
  <c r="J1268" i="17"/>
  <c r="O1268" i="17"/>
  <c r="H1268" i="17"/>
  <c r="N1268" i="17"/>
  <c r="R1268" i="17"/>
  <c r="Q1268" i="17"/>
  <c r="K1268" i="17"/>
  <c r="P1268" i="17"/>
  <c r="D1268" i="17"/>
  <c r="V1268" i="17"/>
  <c r="W1268" i="17" s="1"/>
  <c r="G1260" i="17"/>
  <c r="Q1260" i="17"/>
  <c r="K1260" i="17"/>
  <c r="R1260" i="17"/>
  <c r="N1260" i="17"/>
  <c r="J1260" i="17"/>
  <c r="O1260" i="17"/>
  <c r="I1260" i="17"/>
  <c r="H1260" i="17"/>
  <c r="P1260" i="17"/>
  <c r="D1260" i="17"/>
  <c r="V1260" i="17"/>
  <c r="W1260" i="17" s="1"/>
  <c r="L1251" i="17"/>
  <c r="M1251" i="17"/>
  <c r="L1246" i="17"/>
  <c r="M1246" i="17"/>
  <c r="E1270" i="17"/>
  <c r="F1270" i="17" s="1"/>
  <c r="C1279" i="17"/>
  <c r="L1245" i="17"/>
  <c r="M1245" i="17"/>
  <c r="L1235" i="17"/>
  <c r="M1235" i="17"/>
  <c r="L1252" i="17"/>
  <c r="M1252" i="17"/>
  <c r="M1265" i="17"/>
  <c r="L1265" i="17"/>
  <c r="E1264" i="17"/>
  <c r="F1264" i="17" s="1"/>
  <c r="C1273" i="17"/>
  <c r="G1249" i="17"/>
  <c r="R1249" i="17"/>
  <c r="O1249" i="17"/>
  <c r="I1249" i="17"/>
  <c r="H1249" i="17"/>
  <c r="Q1249" i="17"/>
  <c r="P1249" i="17"/>
  <c r="J1249" i="17"/>
  <c r="K1249" i="17"/>
  <c r="N1249" i="17"/>
  <c r="D1249" i="17"/>
  <c r="V1249" i="17"/>
  <c r="W1249" i="17" s="1"/>
  <c r="E1283" i="17"/>
  <c r="F1283" i="17" s="1"/>
  <c r="C1292" i="17"/>
  <c r="G1255" i="17"/>
  <c r="R1255" i="17"/>
  <c r="K1255" i="17"/>
  <c r="N1255" i="17"/>
  <c r="H1255" i="17"/>
  <c r="Q1255" i="17"/>
  <c r="O1255" i="17"/>
  <c r="I1255" i="17"/>
  <c r="P1255" i="17"/>
  <c r="J1255" i="17"/>
  <c r="D1255" i="17"/>
  <c r="V1255" i="17"/>
  <c r="W1255" i="17" s="1"/>
  <c r="G1244" i="17"/>
  <c r="H1244" i="17"/>
  <c r="N1244" i="17"/>
  <c r="R1244" i="17"/>
  <c r="P1244" i="17"/>
  <c r="K1244" i="17"/>
  <c r="Q1244" i="17"/>
  <c r="I1244" i="17"/>
  <c r="J1244" i="17"/>
  <c r="O1244" i="17"/>
  <c r="D1244" i="17"/>
  <c r="V1244" i="17"/>
  <c r="W1244" i="17" s="1"/>
  <c r="G1274" i="17"/>
  <c r="N1274" i="17"/>
  <c r="R1274" i="17"/>
  <c r="Q1274" i="17"/>
  <c r="I1274" i="17"/>
  <c r="J1274" i="17"/>
  <c r="K1274" i="17"/>
  <c r="O1274" i="17"/>
  <c r="H1274" i="17"/>
  <c r="P1274" i="17"/>
  <c r="D1274" i="17"/>
  <c r="V1274" i="17"/>
  <c r="W1274" i="17" s="1"/>
  <c r="L1240" i="17"/>
  <c r="M1240" i="17"/>
  <c r="E1263" i="17"/>
  <c r="F1263" i="17" s="1"/>
  <c r="C1272" i="17"/>
  <c r="E1273" i="17" l="1"/>
  <c r="F1273" i="17" s="1"/>
  <c r="C1282" i="17"/>
  <c r="L1260" i="17"/>
  <c r="M1260" i="17"/>
  <c r="G1269" i="17"/>
  <c r="R1269" i="17"/>
  <c r="I1269" i="17"/>
  <c r="O1269" i="17"/>
  <c r="P1269" i="17"/>
  <c r="J1269" i="17"/>
  <c r="N1269" i="17"/>
  <c r="Q1269" i="17"/>
  <c r="H1269" i="17"/>
  <c r="K1269" i="17"/>
  <c r="D1269" i="17"/>
  <c r="V1269" i="17"/>
  <c r="W1269" i="17" s="1"/>
  <c r="E1267" i="17"/>
  <c r="F1267" i="17" s="1"/>
  <c r="C1276" i="17"/>
  <c r="M1254" i="17"/>
  <c r="L1254" i="17"/>
  <c r="E1292" i="17"/>
  <c r="F1292" i="17" s="1"/>
  <c r="C1301" i="17"/>
  <c r="G1264" i="17"/>
  <c r="R1264" i="17"/>
  <c r="N1264" i="17"/>
  <c r="I1264" i="17"/>
  <c r="Q1264" i="17"/>
  <c r="J1264" i="17"/>
  <c r="O1264" i="17"/>
  <c r="P1264" i="17"/>
  <c r="K1264" i="17"/>
  <c r="H1264" i="17"/>
  <c r="V1264" i="17"/>
  <c r="W1264" i="17" s="1"/>
  <c r="D1264" i="17"/>
  <c r="L1257" i="17"/>
  <c r="M1257" i="17"/>
  <c r="G1258" i="17"/>
  <c r="K1258" i="17"/>
  <c r="H1258" i="17"/>
  <c r="R1258" i="17"/>
  <c r="Q1258" i="17"/>
  <c r="J1258" i="17"/>
  <c r="O1258" i="17"/>
  <c r="I1258" i="17"/>
  <c r="P1258" i="17"/>
  <c r="N1258" i="17"/>
  <c r="D1258" i="17"/>
  <c r="V1258" i="17"/>
  <c r="W1258" i="17" s="1"/>
  <c r="L1274" i="17"/>
  <c r="M1274" i="17"/>
  <c r="G1283" i="17"/>
  <c r="R1283" i="17"/>
  <c r="N1283" i="17"/>
  <c r="O1283" i="17"/>
  <c r="P1283" i="17"/>
  <c r="Q1283" i="17"/>
  <c r="I1283" i="17"/>
  <c r="J1283" i="17"/>
  <c r="K1283" i="17"/>
  <c r="H1283" i="17"/>
  <c r="V1283" i="17"/>
  <c r="W1283" i="17" s="1"/>
  <c r="D1283" i="17"/>
  <c r="E1279" i="17"/>
  <c r="F1279" i="17" s="1"/>
  <c r="C1288" i="17"/>
  <c r="E1275" i="17"/>
  <c r="F1275" i="17" s="1"/>
  <c r="C1284" i="17"/>
  <c r="L1249" i="17"/>
  <c r="M1249" i="17"/>
  <c r="G1270" i="17"/>
  <c r="N1270" i="17"/>
  <c r="Q1270" i="17"/>
  <c r="R1270" i="17"/>
  <c r="O1270" i="17"/>
  <c r="I1270" i="17"/>
  <c r="J1270" i="17"/>
  <c r="H1270" i="17"/>
  <c r="K1270" i="17"/>
  <c r="P1270" i="17"/>
  <c r="D1270" i="17"/>
  <c r="V1270" i="17"/>
  <c r="W1270" i="17" s="1"/>
  <c r="L1261" i="17"/>
  <c r="M1261" i="17"/>
  <c r="G1266" i="17"/>
  <c r="R1266" i="17"/>
  <c r="N1266" i="17"/>
  <c r="J1266" i="17"/>
  <c r="I1266" i="17"/>
  <c r="O1266" i="17"/>
  <c r="K1266" i="17"/>
  <c r="H1266" i="17"/>
  <c r="P1266" i="17"/>
  <c r="Q1266" i="17"/>
  <c r="D1266" i="17"/>
  <c r="V1266" i="17"/>
  <c r="W1266" i="17" s="1"/>
  <c r="G1253" i="17"/>
  <c r="P1253" i="17"/>
  <c r="J1253" i="17"/>
  <c r="K1253" i="17"/>
  <c r="N1253" i="17"/>
  <c r="O1253" i="17"/>
  <c r="R1253" i="17"/>
  <c r="H1253" i="17"/>
  <c r="I1253" i="17"/>
  <c r="Q1253" i="17"/>
  <c r="D1253" i="17"/>
  <c r="V1253" i="17"/>
  <c r="W1253" i="17" s="1"/>
  <c r="M1255" i="17"/>
  <c r="L1255" i="17"/>
  <c r="E1286" i="17"/>
  <c r="F1286" i="17" s="1"/>
  <c r="C1295" i="17"/>
  <c r="G1263" i="17"/>
  <c r="R1263" i="17"/>
  <c r="J1263" i="17"/>
  <c r="K1263" i="17"/>
  <c r="H1263" i="17"/>
  <c r="N1263" i="17"/>
  <c r="I1263" i="17"/>
  <c r="O1263" i="17"/>
  <c r="Q1263" i="17"/>
  <c r="P1263" i="17"/>
  <c r="D1263" i="17"/>
  <c r="V1263" i="17"/>
  <c r="W1263" i="17" s="1"/>
  <c r="E1278" i="17"/>
  <c r="F1278" i="17" s="1"/>
  <c r="C1287" i="17"/>
  <c r="L1268" i="17"/>
  <c r="M1268" i="17"/>
  <c r="G1277" i="17"/>
  <c r="R1277" i="17"/>
  <c r="H1277" i="17"/>
  <c r="K1277" i="17"/>
  <c r="N1277" i="17"/>
  <c r="O1277" i="17"/>
  <c r="P1277" i="17"/>
  <c r="Q1277" i="17"/>
  <c r="J1277" i="17"/>
  <c r="I1277" i="17"/>
  <c r="D1277" i="17"/>
  <c r="V1277" i="17"/>
  <c r="W1277" i="17" s="1"/>
  <c r="L1244" i="17"/>
  <c r="M1244" i="17"/>
  <c r="E1272" i="17"/>
  <c r="F1272" i="17" s="1"/>
  <c r="C1281" i="17"/>
  <c r="E1262" i="17"/>
  <c r="F1262" i="17" s="1"/>
  <c r="C1271" i="17"/>
  <c r="E1281" i="17" l="1"/>
  <c r="F1281" i="17" s="1"/>
  <c r="C1290" i="17"/>
  <c r="E1301" i="17"/>
  <c r="F1301" i="17" s="1"/>
  <c r="C1310" i="17"/>
  <c r="G1272" i="17"/>
  <c r="R1272" i="17"/>
  <c r="I1272" i="17"/>
  <c r="Q1272" i="17"/>
  <c r="H1272" i="17"/>
  <c r="K1272" i="17"/>
  <c r="J1272" i="17"/>
  <c r="O1272" i="17"/>
  <c r="P1272" i="17"/>
  <c r="N1272" i="17"/>
  <c r="V1272" i="17"/>
  <c r="W1272" i="17" s="1"/>
  <c r="D1272" i="17"/>
  <c r="E1284" i="17"/>
  <c r="F1284" i="17" s="1"/>
  <c r="C1293" i="17"/>
  <c r="G1292" i="17"/>
  <c r="K1292" i="17"/>
  <c r="Q1292" i="17"/>
  <c r="P1292" i="17"/>
  <c r="I1292" i="17"/>
  <c r="J1292" i="17"/>
  <c r="O1292" i="17"/>
  <c r="R1292" i="17"/>
  <c r="H1292" i="17"/>
  <c r="N1292" i="17"/>
  <c r="V1292" i="17"/>
  <c r="W1292" i="17" s="1"/>
  <c r="D1292" i="17"/>
  <c r="E1295" i="17"/>
  <c r="F1295" i="17" s="1"/>
  <c r="C1304" i="17"/>
  <c r="L1270" i="17"/>
  <c r="M1270" i="17"/>
  <c r="G1275" i="17"/>
  <c r="P1275" i="17"/>
  <c r="K1275" i="17"/>
  <c r="R1275" i="17"/>
  <c r="N1275" i="17"/>
  <c r="J1275" i="17"/>
  <c r="I1275" i="17"/>
  <c r="O1275" i="17"/>
  <c r="Q1275" i="17"/>
  <c r="H1275" i="17"/>
  <c r="D1275" i="17"/>
  <c r="V1275" i="17"/>
  <c r="W1275" i="17" s="1"/>
  <c r="E1287" i="17"/>
  <c r="F1287" i="17" s="1"/>
  <c r="C1296" i="17"/>
  <c r="G1286" i="17"/>
  <c r="Q1286" i="17"/>
  <c r="K1286" i="17"/>
  <c r="N1286" i="17"/>
  <c r="R1286" i="17"/>
  <c r="I1286" i="17"/>
  <c r="O1286" i="17"/>
  <c r="J1286" i="17"/>
  <c r="P1286" i="17"/>
  <c r="H1286" i="17"/>
  <c r="D1286" i="17"/>
  <c r="V1286" i="17"/>
  <c r="W1286" i="17" s="1"/>
  <c r="L1266" i="17"/>
  <c r="M1266" i="17"/>
  <c r="E1288" i="17"/>
  <c r="F1288" i="17" s="1"/>
  <c r="C1297" i="17"/>
  <c r="G1262" i="17"/>
  <c r="O1262" i="17"/>
  <c r="R1262" i="17"/>
  <c r="K1262" i="17"/>
  <c r="I1262" i="17"/>
  <c r="H1262" i="17"/>
  <c r="P1262" i="17"/>
  <c r="N1262" i="17"/>
  <c r="Q1262" i="17"/>
  <c r="J1262" i="17"/>
  <c r="D1262" i="17"/>
  <c r="V1262" i="17"/>
  <c r="W1262" i="17" s="1"/>
  <c r="L1277" i="17"/>
  <c r="M1277" i="17"/>
  <c r="G1278" i="17"/>
  <c r="K1278" i="17"/>
  <c r="R1278" i="17"/>
  <c r="Q1278" i="17"/>
  <c r="I1278" i="17"/>
  <c r="J1278" i="17"/>
  <c r="O1278" i="17"/>
  <c r="H1278" i="17"/>
  <c r="P1278" i="17"/>
  <c r="N1278" i="17"/>
  <c r="D1278" i="17"/>
  <c r="V1278" i="17"/>
  <c r="W1278" i="17" s="1"/>
  <c r="G1279" i="17"/>
  <c r="I1279" i="17"/>
  <c r="O1279" i="17"/>
  <c r="R1279" i="17"/>
  <c r="H1279" i="17"/>
  <c r="Q1279" i="17"/>
  <c r="P1279" i="17"/>
  <c r="J1279" i="17"/>
  <c r="K1279" i="17"/>
  <c r="N1279" i="17"/>
  <c r="V1279" i="17"/>
  <c r="W1279" i="17" s="1"/>
  <c r="D1279" i="17"/>
  <c r="L1258" i="17"/>
  <c r="M1258" i="17"/>
  <c r="M1264" i="17"/>
  <c r="L1264" i="17"/>
  <c r="E1276" i="17"/>
  <c r="F1276" i="17" s="1"/>
  <c r="C1285" i="17"/>
  <c r="L1263" i="17"/>
  <c r="M1263" i="17"/>
  <c r="G1267" i="17"/>
  <c r="N1267" i="17"/>
  <c r="I1267" i="17"/>
  <c r="O1267" i="17"/>
  <c r="Q1267" i="17"/>
  <c r="H1267" i="17"/>
  <c r="P1267" i="17"/>
  <c r="K1267" i="17"/>
  <c r="J1267" i="17"/>
  <c r="R1267" i="17"/>
  <c r="V1267" i="17"/>
  <c r="W1267" i="17" s="1"/>
  <c r="D1267" i="17"/>
  <c r="E1282" i="17"/>
  <c r="F1282" i="17" s="1"/>
  <c r="C1291" i="17"/>
  <c r="E1271" i="17"/>
  <c r="F1271" i="17" s="1"/>
  <c r="C1280" i="17"/>
  <c r="L1253" i="17"/>
  <c r="M1253" i="17"/>
  <c r="M1283" i="17"/>
  <c r="L1283" i="17"/>
  <c r="M1269" i="17"/>
  <c r="L1269" i="17"/>
  <c r="G1273" i="17"/>
  <c r="J1273" i="17"/>
  <c r="I1273" i="17"/>
  <c r="P1273" i="17"/>
  <c r="R1273" i="17"/>
  <c r="K1273" i="17"/>
  <c r="N1273" i="17"/>
  <c r="O1273" i="17"/>
  <c r="Q1273" i="17"/>
  <c r="H1273" i="17"/>
  <c r="V1273" i="17"/>
  <c r="W1273" i="17" s="1"/>
  <c r="D1273" i="17"/>
  <c r="L1292" i="17" l="1"/>
  <c r="M1292" i="17"/>
  <c r="L1278" i="17"/>
  <c r="M1278" i="17"/>
  <c r="E1280" i="17"/>
  <c r="F1280" i="17" s="1"/>
  <c r="C1289" i="17"/>
  <c r="G1271" i="17"/>
  <c r="H1271" i="17"/>
  <c r="O1271" i="17"/>
  <c r="J1271" i="17"/>
  <c r="R1271" i="17"/>
  <c r="I1271" i="17"/>
  <c r="K1271" i="17"/>
  <c r="P1271" i="17"/>
  <c r="N1271" i="17"/>
  <c r="Q1271" i="17"/>
  <c r="V1271" i="17"/>
  <c r="W1271" i="17" s="1"/>
  <c r="D1271" i="17"/>
  <c r="L1273" i="17"/>
  <c r="M1273" i="17"/>
  <c r="M1286" i="17"/>
  <c r="L1286" i="17"/>
  <c r="M1272" i="17"/>
  <c r="L1272" i="17"/>
  <c r="E1291" i="17"/>
  <c r="F1291" i="17" s="1"/>
  <c r="C1300" i="17"/>
  <c r="L1279" i="17"/>
  <c r="M1279" i="17"/>
  <c r="E1297" i="17"/>
  <c r="F1297" i="17" s="1"/>
  <c r="C1306" i="17"/>
  <c r="E1310" i="17"/>
  <c r="F1310" i="17" s="1"/>
  <c r="C1319" i="17"/>
  <c r="G1282" i="17"/>
  <c r="N1282" i="17"/>
  <c r="P1282" i="17"/>
  <c r="Q1282" i="17"/>
  <c r="J1282" i="17"/>
  <c r="O1282" i="17"/>
  <c r="K1282" i="17"/>
  <c r="I1282" i="17"/>
  <c r="R1282" i="17"/>
  <c r="H1282" i="17"/>
  <c r="D1282" i="17"/>
  <c r="V1282" i="17"/>
  <c r="W1282" i="17" s="1"/>
  <c r="E1285" i="17"/>
  <c r="F1285" i="17" s="1"/>
  <c r="C1294" i="17"/>
  <c r="G1288" i="17"/>
  <c r="O1288" i="17"/>
  <c r="R1288" i="17"/>
  <c r="K1288" i="17"/>
  <c r="H1288" i="17"/>
  <c r="N1288" i="17"/>
  <c r="P1288" i="17"/>
  <c r="I1288" i="17"/>
  <c r="Q1288" i="17"/>
  <c r="J1288" i="17"/>
  <c r="D1288" i="17"/>
  <c r="V1288" i="17"/>
  <c r="W1288" i="17" s="1"/>
  <c r="E1296" i="17"/>
  <c r="F1296" i="17" s="1"/>
  <c r="C1305" i="17"/>
  <c r="E1293" i="17"/>
  <c r="F1293" i="17" s="1"/>
  <c r="C1302" i="17"/>
  <c r="G1301" i="17"/>
  <c r="N1301" i="17"/>
  <c r="Q1301" i="17"/>
  <c r="I1301" i="17"/>
  <c r="H1301" i="17"/>
  <c r="K1301" i="17"/>
  <c r="R1301" i="17"/>
  <c r="P1301" i="17"/>
  <c r="O1301" i="17"/>
  <c r="J1301" i="17"/>
  <c r="V1301" i="17"/>
  <c r="W1301" i="17" s="1"/>
  <c r="D1301" i="17"/>
  <c r="G1276" i="17"/>
  <c r="P1276" i="17"/>
  <c r="N1276" i="17"/>
  <c r="J1276" i="17"/>
  <c r="R1276" i="17"/>
  <c r="I1276" i="17"/>
  <c r="K1276" i="17"/>
  <c r="Q1276" i="17"/>
  <c r="O1276" i="17"/>
  <c r="H1276" i="17"/>
  <c r="D1276" i="17"/>
  <c r="V1276" i="17"/>
  <c r="W1276" i="17" s="1"/>
  <c r="G1287" i="17"/>
  <c r="I1287" i="17"/>
  <c r="J1287" i="17"/>
  <c r="K1287" i="17"/>
  <c r="R1287" i="17"/>
  <c r="H1287" i="17"/>
  <c r="N1287" i="17"/>
  <c r="P1287" i="17"/>
  <c r="O1287" i="17"/>
  <c r="Q1287" i="17"/>
  <c r="D1287" i="17"/>
  <c r="V1287" i="17"/>
  <c r="W1287" i="17" s="1"/>
  <c r="E1304" i="17"/>
  <c r="F1304" i="17" s="1"/>
  <c r="C1313" i="17"/>
  <c r="G1284" i="17"/>
  <c r="I1284" i="17"/>
  <c r="Q1284" i="17"/>
  <c r="J1284" i="17"/>
  <c r="H1284" i="17"/>
  <c r="O1284" i="17"/>
  <c r="K1284" i="17"/>
  <c r="N1284" i="17"/>
  <c r="R1284" i="17"/>
  <c r="P1284" i="17"/>
  <c r="D1284" i="17"/>
  <c r="V1284" i="17"/>
  <c r="W1284" i="17" s="1"/>
  <c r="E1290" i="17"/>
  <c r="F1290" i="17" s="1"/>
  <c r="C1299" i="17"/>
  <c r="L1267" i="17"/>
  <c r="M1267" i="17"/>
  <c r="M1262" i="17"/>
  <c r="L1262" i="17"/>
  <c r="L1275" i="17"/>
  <c r="M1275" i="17"/>
  <c r="G1295" i="17"/>
  <c r="P1295" i="17"/>
  <c r="N1295" i="17"/>
  <c r="H1295" i="17"/>
  <c r="R1295" i="17"/>
  <c r="Q1295" i="17"/>
  <c r="O1295" i="17"/>
  <c r="I1295" i="17"/>
  <c r="J1295" i="17"/>
  <c r="K1295" i="17"/>
  <c r="D1295" i="17"/>
  <c r="V1295" i="17"/>
  <c r="W1295" i="17" s="1"/>
  <c r="G1281" i="17"/>
  <c r="N1281" i="17"/>
  <c r="I1281" i="17"/>
  <c r="O1281" i="17"/>
  <c r="R1281" i="17"/>
  <c r="Q1281" i="17"/>
  <c r="H1281" i="17"/>
  <c r="P1281" i="17"/>
  <c r="J1281" i="17"/>
  <c r="K1281" i="17"/>
  <c r="D1281" i="17"/>
  <c r="V1281" i="17"/>
  <c r="W1281" i="17" s="1"/>
  <c r="M1284" i="17" l="1"/>
  <c r="L1284" i="17"/>
  <c r="E1305" i="17"/>
  <c r="F1305" i="17" s="1"/>
  <c r="C1314" i="17"/>
  <c r="G1285" i="17"/>
  <c r="J1285" i="17"/>
  <c r="N1285" i="17"/>
  <c r="H1285" i="17"/>
  <c r="P1285" i="17"/>
  <c r="R1285" i="17"/>
  <c r="Q1285" i="17"/>
  <c r="I1285" i="17"/>
  <c r="K1285" i="17"/>
  <c r="O1285" i="17"/>
  <c r="D1285" i="17"/>
  <c r="V1285" i="17"/>
  <c r="W1285" i="17" s="1"/>
  <c r="E1306" i="17"/>
  <c r="F1306" i="17" s="1"/>
  <c r="C1315" i="17"/>
  <c r="G1296" i="17"/>
  <c r="H1296" i="17"/>
  <c r="N1296" i="17"/>
  <c r="P1296" i="17"/>
  <c r="Q1296" i="17"/>
  <c r="O1296" i="17"/>
  <c r="R1296" i="17"/>
  <c r="I1296" i="17"/>
  <c r="J1296" i="17"/>
  <c r="K1296" i="17"/>
  <c r="V1296" i="17"/>
  <c r="W1296" i="17" s="1"/>
  <c r="D1296" i="17"/>
  <c r="M1282" i="17"/>
  <c r="L1282" i="17"/>
  <c r="G1297" i="17"/>
  <c r="J1297" i="17"/>
  <c r="O1297" i="17"/>
  <c r="H1297" i="17"/>
  <c r="N1297" i="17"/>
  <c r="Q1297" i="17"/>
  <c r="R1297" i="17"/>
  <c r="P1297" i="17"/>
  <c r="I1297" i="17"/>
  <c r="K1297" i="17"/>
  <c r="D1297" i="17"/>
  <c r="V1297" i="17"/>
  <c r="W1297" i="17" s="1"/>
  <c r="E1289" i="17"/>
  <c r="F1289" i="17" s="1"/>
  <c r="C1298" i="17"/>
  <c r="M1287" i="17"/>
  <c r="L1287" i="17"/>
  <c r="M1301" i="17"/>
  <c r="L1301" i="17"/>
  <c r="L1288" i="17"/>
  <c r="M1288" i="17"/>
  <c r="G1280" i="17"/>
  <c r="R1280" i="17"/>
  <c r="Q1280" i="17"/>
  <c r="J1280" i="17"/>
  <c r="O1280" i="17"/>
  <c r="P1280" i="17"/>
  <c r="I1280" i="17"/>
  <c r="H1280" i="17"/>
  <c r="N1280" i="17"/>
  <c r="K1280" i="17"/>
  <c r="V1280" i="17"/>
  <c r="W1280" i="17" s="1"/>
  <c r="D1280" i="17"/>
  <c r="G1293" i="17"/>
  <c r="N1293" i="17"/>
  <c r="H1293" i="17"/>
  <c r="Q1293" i="17"/>
  <c r="J1293" i="17"/>
  <c r="P1293" i="17"/>
  <c r="R1293" i="17"/>
  <c r="I1293" i="17"/>
  <c r="K1293" i="17"/>
  <c r="O1293" i="17"/>
  <c r="D1293" i="17"/>
  <c r="V1293" i="17"/>
  <c r="W1293" i="17" s="1"/>
  <c r="E1294" i="17"/>
  <c r="F1294" i="17" s="1"/>
  <c r="C1303" i="17"/>
  <c r="M1295" i="17"/>
  <c r="L1295" i="17"/>
  <c r="G1310" i="17"/>
  <c r="O1310" i="17"/>
  <c r="H1310" i="17"/>
  <c r="J1310" i="17"/>
  <c r="P1310" i="17"/>
  <c r="R1310" i="17"/>
  <c r="Q1310" i="17"/>
  <c r="I1310" i="17"/>
  <c r="K1310" i="17"/>
  <c r="N1310" i="17"/>
  <c r="D1310" i="17"/>
  <c r="V1310" i="17"/>
  <c r="W1310" i="17" s="1"/>
  <c r="M1276" i="17"/>
  <c r="L1276" i="17"/>
  <c r="E1300" i="17"/>
  <c r="F1300" i="17" s="1"/>
  <c r="C1309" i="17"/>
  <c r="G1290" i="17"/>
  <c r="H1290" i="17"/>
  <c r="Q1290" i="17"/>
  <c r="R1290" i="17"/>
  <c r="I1290" i="17"/>
  <c r="J1290" i="17"/>
  <c r="K1290" i="17"/>
  <c r="O1290" i="17"/>
  <c r="N1290" i="17"/>
  <c r="P1290" i="17"/>
  <c r="D1290" i="17"/>
  <c r="V1290" i="17"/>
  <c r="W1290" i="17" s="1"/>
  <c r="E1313" i="17"/>
  <c r="F1313" i="17" s="1"/>
  <c r="C1322" i="17"/>
  <c r="G1291" i="17"/>
  <c r="K1291" i="17"/>
  <c r="P1291" i="17"/>
  <c r="H1291" i="17"/>
  <c r="O1291" i="17"/>
  <c r="Q1291" i="17"/>
  <c r="I1291" i="17"/>
  <c r="R1291" i="17"/>
  <c r="N1291" i="17"/>
  <c r="J1291" i="17"/>
  <c r="V1291" i="17"/>
  <c r="W1291" i="17" s="1"/>
  <c r="D1291" i="17"/>
  <c r="L1271" i="17"/>
  <c r="M1271" i="17"/>
  <c r="M1281" i="17"/>
  <c r="L1281" i="17"/>
  <c r="E1299" i="17"/>
  <c r="F1299" i="17" s="1"/>
  <c r="C1308" i="17"/>
  <c r="G1304" i="17"/>
  <c r="H1304" i="17"/>
  <c r="Q1304" i="17"/>
  <c r="N1304" i="17"/>
  <c r="O1304" i="17"/>
  <c r="R1304" i="17"/>
  <c r="J1304" i="17"/>
  <c r="K1304" i="17"/>
  <c r="P1304" i="17"/>
  <c r="I1304" i="17"/>
  <c r="V1304" i="17"/>
  <c r="W1304" i="17" s="1"/>
  <c r="D1304" i="17"/>
  <c r="E1302" i="17"/>
  <c r="F1302" i="17" s="1"/>
  <c r="C1311" i="17"/>
  <c r="E1319" i="17"/>
  <c r="F1319" i="17" s="1"/>
  <c r="C1328" i="17"/>
  <c r="E1311" i="17" l="1"/>
  <c r="F1311" i="17" s="1"/>
  <c r="C1320" i="17"/>
  <c r="G1299" i="17"/>
  <c r="R1299" i="17"/>
  <c r="J1299" i="17"/>
  <c r="H1299" i="17"/>
  <c r="P1299" i="17"/>
  <c r="N1299" i="17"/>
  <c r="O1299" i="17"/>
  <c r="I1299" i="17"/>
  <c r="K1299" i="17"/>
  <c r="Q1299" i="17"/>
  <c r="D1299" i="17"/>
  <c r="V1299" i="17"/>
  <c r="W1299" i="17" s="1"/>
  <c r="M1297" i="17"/>
  <c r="L1297" i="17"/>
  <c r="L1296" i="17"/>
  <c r="M1296" i="17"/>
  <c r="G1302" i="17"/>
  <c r="J1302" i="17"/>
  <c r="P1302" i="17"/>
  <c r="H1302" i="17"/>
  <c r="I1302" i="17"/>
  <c r="N1302" i="17"/>
  <c r="K1302" i="17"/>
  <c r="O1302" i="17"/>
  <c r="R1302" i="17"/>
  <c r="Q1302" i="17"/>
  <c r="D1302" i="17"/>
  <c r="V1302" i="17"/>
  <c r="W1302" i="17" s="1"/>
  <c r="E1309" i="17"/>
  <c r="F1309" i="17" s="1"/>
  <c r="C1318" i="17"/>
  <c r="E1322" i="17"/>
  <c r="F1322" i="17" s="1"/>
  <c r="C1331" i="17"/>
  <c r="G1300" i="17"/>
  <c r="I1300" i="17"/>
  <c r="H1300" i="17"/>
  <c r="J1300" i="17"/>
  <c r="N1300" i="17"/>
  <c r="O1300" i="17"/>
  <c r="Q1300" i="17"/>
  <c r="K1300" i="17"/>
  <c r="R1300" i="17"/>
  <c r="P1300" i="17"/>
  <c r="V1300" i="17"/>
  <c r="W1300" i="17" s="1"/>
  <c r="D1300" i="17"/>
  <c r="L1304" i="17"/>
  <c r="M1304" i="17"/>
  <c r="G1313" i="17"/>
  <c r="J1313" i="17"/>
  <c r="O1313" i="17"/>
  <c r="Q1313" i="17"/>
  <c r="N1313" i="17"/>
  <c r="I1313" i="17"/>
  <c r="R1313" i="17"/>
  <c r="P1313" i="17"/>
  <c r="H1313" i="17"/>
  <c r="K1313" i="17"/>
  <c r="V1313" i="17"/>
  <c r="W1313" i="17" s="1"/>
  <c r="D1313" i="17"/>
  <c r="E1314" i="17"/>
  <c r="F1314" i="17" s="1"/>
  <c r="C1323" i="17"/>
  <c r="G1319" i="17"/>
  <c r="N1319" i="17"/>
  <c r="I1319" i="17"/>
  <c r="J1319" i="17"/>
  <c r="R1319" i="17"/>
  <c r="Q1319" i="17"/>
  <c r="K1319" i="17"/>
  <c r="O1319" i="17"/>
  <c r="P1319" i="17"/>
  <c r="H1319" i="17"/>
  <c r="D1319" i="17"/>
  <c r="V1319" i="17"/>
  <c r="W1319" i="17" s="1"/>
  <c r="M1290" i="17"/>
  <c r="L1290" i="17"/>
  <c r="E1303" i="17"/>
  <c r="F1303" i="17" s="1"/>
  <c r="C1312" i="17"/>
  <c r="M1280" i="17"/>
  <c r="L1280" i="17"/>
  <c r="E1315" i="17"/>
  <c r="F1315" i="17" s="1"/>
  <c r="C1324" i="17"/>
  <c r="G1305" i="17"/>
  <c r="O1305" i="17"/>
  <c r="Q1305" i="17"/>
  <c r="N1305" i="17"/>
  <c r="P1305" i="17"/>
  <c r="R1305" i="17"/>
  <c r="K1305" i="17"/>
  <c r="I1305" i="17"/>
  <c r="H1305" i="17"/>
  <c r="J1305" i="17"/>
  <c r="V1305" i="17"/>
  <c r="W1305" i="17" s="1"/>
  <c r="D1305" i="17"/>
  <c r="E1308" i="17"/>
  <c r="F1308" i="17" s="1"/>
  <c r="C1317" i="17"/>
  <c r="L1310" i="17"/>
  <c r="M1310" i="17"/>
  <c r="G1294" i="17"/>
  <c r="Q1294" i="17"/>
  <c r="I1294" i="17"/>
  <c r="K1294" i="17"/>
  <c r="O1294" i="17"/>
  <c r="R1294" i="17"/>
  <c r="P1294" i="17"/>
  <c r="N1294" i="17"/>
  <c r="J1294" i="17"/>
  <c r="H1294" i="17"/>
  <c r="D1294" i="17"/>
  <c r="V1294" i="17"/>
  <c r="W1294" i="17" s="1"/>
  <c r="G1306" i="17"/>
  <c r="O1306" i="17"/>
  <c r="N1306" i="17"/>
  <c r="H1306" i="17"/>
  <c r="R1306" i="17"/>
  <c r="P1306" i="17"/>
  <c r="I1306" i="17"/>
  <c r="Q1306" i="17"/>
  <c r="K1306" i="17"/>
  <c r="J1306" i="17"/>
  <c r="D1306" i="17"/>
  <c r="V1306" i="17"/>
  <c r="W1306" i="17" s="1"/>
  <c r="G1289" i="17"/>
  <c r="R1289" i="17"/>
  <c r="N1289" i="17"/>
  <c r="P1289" i="17"/>
  <c r="I1289" i="17"/>
  <c r="H1289" i="17"/>
  <c r="K1289" i="17"/>
  <c r="Q1289" i="17"/>
  <c r="O1289" i="17"/>
  <c r="J1289" i="17"/>
  <c r="D1289" i="17"/>
  <c r="V1289" i="17"/>
  <c r="W1289" i="17" s="1"/>
  <c r="E1328" i="17"/>
  <c r="F1328" i="17" s="1"/>
  <c r="C1337" i="17"/>
  <c r="M1291" i="17"/>
  <c r="L1291" i="17"/>
  <c r="M1293" i="17"/>
  <c r="L1293" i="17"/>
  <c r="E1298" i="17"/>
  <c r="F1298" i="17" s="1"/>
  <c r="C1307" i="17"/>
  <c r="M1285" i="17"/>
  <c r="L1285" i="17"/>
  <c r="M1300" i="17" l="1"/>
  <c r="L1300" i="17"/>
  <c r="M1302" i="17"/>
  <c r="L1302" i="17"/>
  <c r="G1328" i="17"/>
  <c r="I1328" i="17"/>
  <c r="Q1328" i="17"/>
  <c r="J1328" i="17"/>
  <c r="K1328" i="17"/>
  <c r="N1328" i="17"/>
  <c r="H1328" i="17"/>
  <c r="R1328" i="17"/>
  <c r="P1328" i="17"/>
  <c r="O1328" i="17"/>
  <c r="D1328" i="17"/>
  <c r="V1328" i="17"/>
  <c r="W1328" i="17" s="1"/>
  <c r="E1307" i="17"/>
  <c r="F1307" i="17" s="1"/>
  <c r="C1316" i="17"/>
  <c r="L1289" i="17"/>
  <c r="M1289" i="17"/>
  <c r="E1324" i="17"/>
  <c r="F1324" i="17" s="1"/>
  <c r="C1333" i="17"/>
  <c r="L1319" i="17"/>
  <c r="M1319" i="17"/>
  <c r="M1313" i="17"/>
  <c r="L1313" i="17"/>
  <c r="M1299" i="17"/>
  <c r="L1299" i="17"/>
  <c r="L1294" i="17"/>
  <c r="M1294" i="17"/>
  <c r="G1308" i="17"/>
  <c r="N1308" i="17"/>
  <c r="O1308" i="17"/>
  <c r="K1308" i="17"/>
  <c r="P1308" i="17"/>
  <c r="R1308" i="17"/>
  <c r="J1308" i="17"/>
  <c r="I1308" i="17"/>
  <c r="Q1308" i="17"/>
  <c r="H1308" i="17"/>
  <c r="V1308" i="17"/>
  <c r="W1308" i="17" s="1"/>
  <c r="D1308" i="17"/>
  <c r="E1331" i="17"/>
  <c r="F1331" i="17" s="1"/>
  <c r="C1340" i="17"/>
  <c r="G1315" i="17"/>
  <c r="Q1315" i="17"/>
  <c r="R1315" i="17"/>
  <c r="I1315" i="17"/>
  <c r="J1315" i="17"/>
  <c r="N1315" i="17"/>
  <c r="K1315" i="17"/>
  <c r="P1315" i="17"/>
  <c r="H1315" i="17"/>
  <c r="O1315" i="17"/>
  <c r="V1315" i="17"/>
  <c r="W1315" i="17" s="1"/>
  <c r="D1315" i="17"/>
  <c r="L1305" i="17"/>
  <c r="M1305" i="17"/>
  <c r="E1312" i="17"/>
  <c r="F1312" i="17" s="1"/>
  <c r="C1321" i="17"/>
  <c r="G1322" i="17"/>
  <c r="Q1322" i="17"/>
  <c r="O1322" i="17"/>
  <c r="J1322" i="17"/>
  <c r="I1322" i="17"/>
  <c r="K1322" i="17"/>
  <c r="N1322" i="17"/>
  <c r="H1322" i="17"/>
  <c r="R1322" i="17"/>
  <c r="P1322" i="17"/>
  <c r="V1322" i="17"/>
  <c r="W1322" i="17" s="1"/>
  <c r="D1322" i="17"/>
  <c r="G1298" i="17"/>
  <c r="O1298" i="17"/>
  <c r="R1298" i="17"/>
  <c r="J1298" i="17"/>
  <c r="P1298" i="17"/>
  <c r="H1298" i="17"/>
  <c r="Q1298" i="17"/>
  <c r="I1298" i="17"/>
  <c r="K1298" i="17"/>
  <c r="N1298" i="17"/>
  <c r="D1298" i="17"/>
  <c r="V1298" i="17"/>
  <c r="W1298" i="17" s="1"/>
  <c r="E1317" i="17"/>
  <c r="F1317" i="17" s="1"/>
  <c r="C1326" i="17"/>
  <c r="M1306" i="17"/>
  <c r="L1306" i="17"/>
  <c r="G1303" i="17"/>
  <c r="H1303" i="17"/>
  <c r="J1303" i="17"/>
  <c r="Q1303" i="17"/>
  <c r="N1303" i="17"/>
  <c r="P1303" i="17"/>
  <c r="O1303" i="17"/>
  <c r="I1303" i="17"/>
  <c r="K1303" i="17"/>
  <c r="R1303" i="17"/>
  <c r="V1303" i="17"/>
  <c r="W1303" i="17" s="1"/>
  <c r="D1303" i="17"/>
  <c r="E1323" i="17"/>
  <c r="F1323" i="17" s="1"/>
  <c r="C1332" i="17"/>
  <c r="E1318" i="17"/>
  <c r="F1318" i="17" s="1"/>
  <c r="C1327" i="17"/>
  <c r="E1320" i="17"/>
  <c r="F1320" i="17" s="1"/>
  <c r="C1329" i="17"/>
  <c r="E1337" i="17"/>
  <c r="F1337" i="17" s="1"/>
  <c r="C1346" i="17"/>
  <c r="G1314" i="17"/>
  <c r="J1314" i="17"/>
  <c r="O1314" i="17"/>
  <c r="N1314" i="17"/>
  <c r="P1314" i="17"/>
  <c r="R1314" i="17"/>
  <c r="H1314" i="17"/>
  <c r="I1314" i="17"/>
  <c r="Q1314" i="17"/>
  <c r="K1314" i="17"/>
  <c r="D1314" i="17"/>
  <c r="V1314" i="17"/>
  <c r="W1314" i="17" s="1"/>
  <c r="G1309" i="17"/>
  <c r="Q1309" i="17"/>
  <c r="K1309" i="17"/>
  <c r="R1309" i="17"/>
  <c r="O1309" i="17"/>
  <c r="N1309" i="17"/>
  <c r="P1309" i="17"/>
  <c r="H1309" i="17"/>
  <c r="I1309" i="17"/>
  <c r="J1309" i="17"/>
  <c r="D1309" i="17"/>
  <c r="V1309" i="17"/>
  <c r="W1309" i="17" s="1"/>
  <c r="G1311" i="17"/>
  <c r="K1311" i="17"/>
  <c r="H1311" i="17"/>
  <c r="R1311" i="17"/>
  <c r="P1311" i="17"/>
  <c r="O1311" i="17"/>
  <c r="I1311" i="17"/>
  <c r="Q1311" i="17"/>
  <c r="J1311" i="17"/>
  <c r="N1311" i="17"/>
  <c r="V1311" i="17"/>
  <c r="W1311" i="17" s="1"/>
  <c r="D1311" i="17"/>
  <c r="M1314" i="17" l="1"/>
  <c r="L1314" i="17"/>
  <c r="G1320" i="17"/>
  <c r="N1320" i="17"/>
  <c r="R1320" i="17"/>
  <c r="P1320" i="17"/>
  <c r="O1320" i="17"/>
  <c r="H1320" i="17"/>
  <c r="J1320" i="17"/>
  <c r="Q1320" i="17"/>
  <c r="K1320" i="17"/>
  <c r="I1320" i="17"/>
  <c r="V1320" i="17"/>
  <c r="W1320" i="17" s="1"/>
  <c r="D1320" i="17"/>
  <c r="E1321" i="17"/>
  <c r="F1321" i="17" s="1"/>
  <c r="C1330" i="17"/>
  <c r="E1333" i="17"/>
  <c r="F1333" i="17" s="1"/>
  <c r="C1342" i="17"/>
  <c r="E1327" i="17"/>
  <c r="F1327" i="17" s="1"/>
  <c r="C1336" i="17"/>
  <c r="G1312" i="17"/>
  <c r="Q1312" i="17"/>
  <c r="P1312" i="17"/>
  <c r="I1312" i="17"/>
  <c r="K1312" i="17"/>
  <c r="J1312" i="17"/>
  <c r="R1312" i="17"/>
  <c r="O1312" i="17"/>
  <c r="H1312" i="17"/>
  <c r="N1312" i="17"/>
  <c r="V1312" i="17"/>
  <c r="W1312" i="17" s="1"/>
  <c r="D1312" i="17"/>
  <c r="E1340" i="17"/>
  <c r="F1340" i="17" s="1"/>
  <c r="C1349" i="17"/>
  <c r="G1324" i="17"/>
  <c r="K1324" i="17"/>
  <c r="N1324" i="17"/>
  <c r="P1324" i="17"/>
  <c r="R1324" i="17"/>
  <c r="Q1324" i="17"/>
  <c r="I1324" i="17"/>
  <c r="H1324" i="17"/>
  <c r="J1324" i="17"/>
  <c r="O1324" i="17"/>
  <c r="D1324" i="17"/>
  <c r="V1324" i="17"/>
  <c r="W1324" i="17" s="1"/>
  <c r="E1329" i="17"/>
  <c r="F1329" i="17" s="1"/>
  <c r="C1338" i="17"/>
  <c r="G1331" i="17"/>
  <c r="I1331" i="17"/>
  <c r="H1331" i="17"/>
  <c r="P1331" i="17"/>
  <c r="J1331" i="17"/>
  <c r="R1331" i="17"/>
  <c r="K1331" i="17"/>
  <c r="O1331" i="17"/>
  <c r="N1331" i="17"/>
  <c r="Q1331" i="17"/>
  <c r="V1331" i="17"/>
  <c r="W1331" i="17" s="1"/>
  <c r="D1331" i="17"/>
  <c r="G1318" i="17"/>
  <c r="O1318" i="17"/>
  <c r="P1318" i="17"/>
  <c r="H1318" i="17"/>
  <c r="N1318" i="17"/>
  <c r="Q1318" i="17"/>
  <c r="R1318" i="17"/>
  <c r="I1318" i="17"/>
  <c r="K1318" i="17"/>
  <c r="J1318" i="17"/>
  <c r="V1318" i="17"/>
  <c r="W1318" i="17" s="1"/>
  <c r="D1318" i="17"/>
  <c r="M1309" i="17"/>
  <c r="L1309" i="17"/>
  <c r="E1332" i="17"/>
  <c r="F1332" i="17" s="1"/>
  <c r="C1341" i="17"/>
  <c r="G1323" i="17"/>
  <c r="N1323" i="17"/>
  <c r="R1323" i="17"/>
  <c r="O1323" i="17"/>
  <c r="H1323" i="17"/>
  <c r="Q1323" i="17"/>
  <c r="I1323" i="17"/>
  <c r="P1323" i="17"/>
  <c r="J1323" i="17"/>
  <c r="K1323" i="17"/>
  <c r="V1323" i="17"/>
  <c r="W1323" i="17" s="1"/>
  <c r="D1323" i="17"/>
  <c r="E1326" i="17"/>
  <c r="F1326" i="17" s="1"/>
  <c r="C1335" i="17"/>
  <c r="L1322" i="17"/>
  <c r="M1322" i="17"/>
  <c r="L1308" i="17"/>
  <c r="M1308" i="17"/>
  <c r="E1316" i="17"/>
  <c r="F1316" i="17" s="1"/>
  <c r="C1325" i="17"/>
  <c r="E1346" i="17"/>
  <c r="F1346" i="17" s="1"/>
  <c r="C1355" i="17"/>
  <c r="G1317" i="17"/>
  <c r="K1317" i="17"/>
  <c r="O1317" i="17"/>
  <c r="R1317" i="17"/>
  <c r="P1317" i="17"/>
  <c r="H1317" i="17"/>
  <c r="N1317" i="17"/>
  <c r="Q1317" i="17"/>
  <c r="J1317" i="17"/>
  <c r="I1317" i="17"/>
  <c r="V1317" i="17"/>
  <c r="W1317" i="17" s="1"/>
  <c r="D1317" i="17"/>
  <c r="L1315" i="17"/>
  <c r="M1315" i="17"/>
  <c r="G1307" i="17"/>
  <c r="N1307" i="17"/>
  <c r="O1307" i="17"/>
  <c r="H1307" i="17"/>
  <c r="R1307" i="17"/>
  <c r="I1307" i="17"/>
  <c r="J1307" i="17"/>
  <c r="Q1307" i="17"/>
  <c r="K1307" i="17"/>
  <c r="P1307" i="17"/>
  <c r="D1307" i="17"/>
  <c r="V1307" i="17"/>
  <c r="W1307" i="17" s="1"/>
  <c r="M1311" i="17"/>
  <c r="L1311" i="17"/>
  <c r="G1337" i="17"/>
  <c r="O1337" i="17"/>
  <c r="Q1337" i="17"/>
  <c r="K1337" i="17"/>
  <c r="I1337" i="17"/>
  <c r="J1337" i="17"/>
  <c r="R1337" i="17"/>
  <c r="N1337" i="17"/>
  <c r="H1337" i="17"/>
  <c r="P1337" i="17"/>
  <c r="V1337" i="17"/>
  <c r="W1337" i="17" s="1"/>
  <c r="D1337" i="17"/>
  <c r="L1303" i="17"/>
  <c r="M1303" i="17"/>
  <c r="M1298" i="17"/>
  <c r="L1298" i="17"/>
  <c r="L1328" i="17"/>
  <c r="M1328" i="17"/>
  <c r="G1346" i="17" l="1"/>
  <c r="Q1346" i="17"/>
  <c r="N1346" i="17"/>
  <c r="H1346" i="17"/>
  <c r="P1346" i="17"/>
  <c r="O1346" i="17"/>
  <c r="J1346" i="17"/>
  <c r="K1346" i="17"/>
  <c r="R1346" i="17"/>
  <c r="I1346" i="17"/>
  <c r="V1346" i="17"/>
  <c r="W1346" i="17" s="1"/>
  <c r="D1346" i="17"/>
  <c r="G1326" i="17"/>
  <c r="Q1326" i="17"/>
  <c r="P1326" i="17"/>
  <c r="I1326" i="17"/>
  <c r="J1326" i="17"/>
  <c r="O1326" i="17"/>
  <c r="K1326" i="17"/>
  <c r="H1326" i="17"/>
  <c r="R1326" i="17"/>
  <c r="N1326" i="17"/>
  <c r="V1326" i="17"/>
  <c r="W1326" i="17" s="1"/>
  <c r="D1326" i="17"/>
  <c r="L1331" i="17"/>
  <c r="M1331" i="17"/>
  <c r="G1332" i="17"/>
  <c r="N1332" i="17"/>
  <c r="H1332" i="17"/>
  <c r="P1332" i="17"/>
  <c r="R1332" i="17"/>
  <c r="I1332" i="17"/>
  <c r="J1332" i="17"/>
  <c r="Q1332" i="17"/>
  <c r="O1332" i="17"/>
  <c r="K1332" i="17"/>
  <c r="D1332" i="17"/>
  <c r="V1332" i="17"/>
  <c r="W1332" i="17" s="1"/>
  <c r="E1325" i="17"/>
  <c r="F1325" i="17" s="1"/>
  <c r="C1334" i="17"/>
  <c r="L1320" i="17"/>
  <c r="M1320" i="17"/>
  <c r="G1316" i="17"/>
  <c r="H1316" i="17"/>
  <c r="O1316" i="17"/>
  <c r="R1316" i="17"/>
  <c r="Q1316" i="17"/>
  <c r="J1316" i="17"/>
  <c r="K1316" i="17"/>
  <c r="P1316" i="17"/>
  <c r="I1316" i="17"/>
  <c r="N1316" i="17"/>
  <c r="V1316" i="17"/>
  <c r="W1316" i="17" s="1"/>
  <c r="D1316" i="17"/>
  <c r="L1323" i="17"/>
  <c r="M1323" i="17"/>
  <c r="E1336" i="17"/>
  <c r="F1336" i="17" s="1"/>
  <c r="C1345" i="17"/>
  <c r="E1335" i="17"/>
  <c r="F1335" i="17" s="1"/>
  <c r="C1344" i="17"/>
  <c r="M1307" i="17"/>
  <c r="L1307" i="17"/>
  <c r="M1317" i="17"/>
  <c r="L1317" i="17"/>
  <c r="M1318" i="17"/>
  <c r="L1318" i="17"/>
  <c r="E1349" i="17"/>
  <c r="F1349" i="17" s="1"/>
  <c r="C1358" i="17"/>
  <c r="G1327" i="17"/>
  <c r="R1327" i="17"/>
  <c r="H1327" i="17"/>
  <c r="P1327" i="17"/>
  <c r="I1327" i="17"/>
  <c r="J1327" i="17"/>
  <c r="O1327" i="17"/>
  <c r="K1327" i="17"/>
  <c r="Q1327" i="17"/>
  <c r="N1327" i="17"/>
  <c r="D1327" i="17"/>
  <c r="V1327" i="17"/>
  <c r="W1327" i="17" s="1"/>
  <c r="G1321" i="17"/>
  <c r="P1321" i="17"/>
  <c r="R1321" i="17"/>
  <c r="H1321" i="17"/>
  <c r="I1321" i="17"/>
  <c r="O1321" i="17"/>
  <c r="Q1321" i="17"/>
  <c r="J1321" i="17"/>
  <c r="K1321" i="17"/>
  <c r="N1321" i="17"/>
  <c r="D1321" i="17"/>
  <c r="V1321" i="17"/>
  <c r="W1321" i="17" s="1"/>
  <c r="E1338" i="17"/>
  <c r="F1338" i="17" s="1"/>
  <c r="C1347" i="17"/>
  <c r="G1340" i="17"/>
  <c r="I1340" i="17"/>
  <c r="O1340" i="17"/>
  <c r="R1340" i="17"/>
  <c r="Q1340" i="17"/>
  <c r="K1340" i="17"/>
  <c r="J1340" i="17"/>
  <c r="N1340" i="17"/>
  <c r="H1340" i="17"/>
  <c r="P1340" i="17"/>
  <c r="V1340" i="17"/>
  <c r="W1340" i="17" s="1"/>
  <c r="D1340" i="17"/>
  <c r="E1342" i="17"/>
  <c r="F1342" i="17" s="1"/>
  <c r="C1351" i="17"/>
  <c r="L1337" i="17"/>
  <c r="M1337" i="17"/>
  <c r="G1329" i="17"/>
  <c r="H1329" i="17"/>
  <c r="P1329" i="17"/>
  <c r="Q1329" i="17"/>
  <c r="R1329" i="17"/>
  <c r="J1329" i="17"/>
  <c r="I1329" i="17"/>
  <c r="O1329" i="17"/>
  <c r="K1329" i="17"/>
  <c r="N1329" i="17"/>
  <c r="D1329" i="17"/>
  <c r="V1329" i="17"/>
  <c r="W1329" i="17" s="1"/>
  <c r="G1333" i="17"/>
  <c r="R1333" i="17"/>
  <c r="I1333" i="17"/>
  <c r="N1333" i="17"/>
  <c r="H1333" i="17"/>
  <c r="P1333" i="17"/>
  <c r="J1333" i="17"/>
  <c r="Q1333" i="17"/>
  <c r="O1333" i="17"/>
  <c r="K1333" i="17"/>
  <c r="D1333" i="17"/>
  <c r="V1333" i="17"/>
  <c r="W1333" i="17" s="1"/>
  <c r="E1355" i="17"/>
  <c r="F1355" i="17" s="1"/>
  <c r="C1364" i="17"/>
  <c r="E1341" i="17"/>
  <c r="F1341" i="17" s="1"/>
  <c r="C1350" i="17"/>
  <c r="L1324" i="17"/>
  <c r="M1324" i="17"/>
  <c r="L1312" i="17"/>
  <c r="M1312" i="17"/>
  <c r="E1330" i="17"/>
  <c r="F1330" i="17" s="1"/>
  <c r="C1339" i="17"/>
  <c r="G1330" i="17" l="1"/>
  <c r="R1330" i="17"/>
  <c r="Q1330" i="17"/>
  <c r="K1330" i="17"/>
  <c r="I1330" i="17"/>
  <c r="H1330" i="17"/>
  <c r="P1330" i="17"/>
  <c r="O1330" i="17"/>
  <c r="J1330" i="17"/>
  <c r="N1330" i="17"/>
  <c r="V1330" i="17"/>
  <c r="W1330" i="17" s="1"/>
  <c r="D1330" i="17"/>
  <c r="L1333" i="17"/>
  <c r="M1333" i="17"/>
  <c r="G1349" i="17"/>
  <c r="Q1349" i="17"/>
  <c r="K1349" i="17"/>
  <c r="R1349" i="17"/>
  <c r="N1349" i="17"/>
  <c r="I1349" i="17"/>
  <c r="P1349" i="17"/>
  <c r="O1349" i="17"/>
  <c r="J1349" i="17"/>
  <c r="H1349" i="17"/>
  <c r="D1349" i="17"/>
  <c r="V1349" i="17"/>
  <c r="W1349" i="17" s="1"/>
  <c r="G1335" i="17"/>
  <c r="R1335" i="17"/>
  <c r="P1335" i="17"/>
  <c r="I1335" i="17"/>
  <c r="H1335" i="17"/>
  <c r="J1335" i="17"/>
  <c r="O1335" i="17"/>
  <c r="K1335" i="17"/>
  <c r="Q1335" i="17"/>
  <c r="N1335" i="17"/>
  <c r="D1335" i="17"/>
  <c r="V1335" i="17"/>
  <c r="W1335" i="17" s="1"/>
  <c r="E1345" i="17"/>
  <c r="F1345" i="17" s="1"/>
  <c r="C1354" i="17"/>
  <c r="M1327" i="17"/>
  <c r="L1327" i="17"/>
  <c r="G1336" i="17"/>
  <c r="P1336" i="17"/>
  <c r="Q1336" i="17"/>
  <c r="K1336" i="17"/>
  <c r="O1336" i="17"/>
  <c r="R1336" i="17"/>
  <c r="N1336" i="17"/>
  <c r="J1336" i="17"/>
  <c r="I1336" i="17"/>
  <c r="H1336" i="17"/>
  <c r="V1336" i="17"/>
  <c r="W1336" i="17" s="1"/>
  <c r="D1336" i="17"/>
  <c r="G1355" i="17"/>
  <c r="N1355" i="17"/>
  <c r="P1355" i="17"/>
  <c r="R1355" i="17"/>
  <c r="I1355" i="17"/>
  <c r="O1355" i="17"/>
  <c r="H1355" i="17"/>
  <c r="J1355" i="17"/>
  <c r="Q1355" i="17"/>
  <c r="K1355" i="17"/>
  <c r="V1355" i="17"/>
  <c r="W1355" i="17" s="1"/>
  <c r="D1355" i="17"/>
  <c r="E1347" i="17"/>
  <c r="F1347" i="17" s="1"/>
  <c r="C1356" i="17"/>
  <c r="L1346" i="17"/>
  <c r="M1346" i="17"/>
  <c r="L1340" i="17"/>
  <c r="M1340" i="17"/>
  <c r="E1344" i="17"/>
  <c r="F1344" i="17" s="1"/>
  <c r="C1353" i="17"/>
  <c r="E1350" i="17"/>
  <c r="F1350" i="17" s="1"/>
  <c r="C1359" i="17"/>
  <c r="E1351" i="17"/>
  <c r="F1351" i="17" s="1"/>
  <c r="C1360" i="17"/>
  <c r="G1338" i="17"/>
  <c r="I1338" i="17"/>
  <c r="R1338" i="17"/>
  <c r="K1338" i="17"/>
  <c r="N1338" i="17"/>
  <c r="H1338" i="17"/>
  <c r="P1338" i="17"/>
  <c r="O1338" i="17"/>
  <c r="Q1338" i="17"/>
  <c r="J1338" i="17"/>
  <c r="V1338" i="17"/>
  <c r="W1338" i="17" s="1"/>
  <c r="D1338" i="17"/>
  <c r="E1334" i="17"/>
  <c r="F1334" i="17" s="1"/>
  <c r="C1343" i="17"/>
  <c r="E1358" i="17"/>
  <c r="F1358" i="17" s="1"/>
  <c r="C1367" i="17"/>
  <c r="G1341" i="17"/>
  <c r="P1341" i="17"/>
  <c r="I1341" i="17"/>
  <c r="J1341" i="17"/>
  <c r="Q1341" i="17"/>
  <c r="O1341" i="17"/>
  <c r="K1341" i="17"/>
  <c r="R1341" i="17"/>
  <c r="N1341" i="17"/>
  <c r="H1341" i="17"/>
  <c r="D1341" i="17"/>
  <c r="V1341" i="17"/>
  <c r="W1341" i="17" s="1"/>
  <c r="L1329" i="17"/>
  <c r="M1329" i="17"/>
  <c r="G1342" i="17"/>
  <c r="N1342" i="17"/>
  <c r="H1342" i="17"/>
  <c r="O1342" i="17"/>
  <c r="R1342" i="17"/>
  <c r="J1342" i="17"/>
  <c r="Q1342" i="17"/>
  <c r="I1342" i="17"/>
  <c r="K1342" i="17"/>
  <c r="P1342" i="17"/>
  <c r="D1342" i="17"/>
  <c r="V1342" i="17"/>
  <c r="W1342" i="17" s="1"/>
  <c r="L1321" i="17"/>
  <c r="M1321" i="17"/>
  <c r="G1325" i="17"/>
  <c r="R1325" i="17"/>
  <c r="P1325" i="17"/>
  <c r="O1325" i="17"/>
  <c r="I1325" i="17"/>
  <c r="J1325" i="17"/>
  <c r="Q1325" i="17"/>
  <c r="K1325" i="17"/>
  <c r="N1325" i="17"/>
  <c r="H1325" i="17"/>
  <c r="D1325" i="17"/>
  <c r="V1325" i="17"/>
  <c r="W1325" i="17" s="1"/>
  <c r="E1339" i="17"/>
  <c r="F1339" i="17" s="1"/>
  <c r="C1348" i="17"/>
  <c r="E1364" i="17"/>
  <c r="F1364" i="17" s="1"/>
  <c r="C1373" i="17"/>
  <c r="M1316" i="17"/>
  <c r="L1316" i="17"/>
  <c r="L1332" i="17"/>
  <c r="M1332" i="17"/>
  <c r="L1326" i="17"/>
  <c r="M1326" i="17"/>
  <c r="M1342" i="17" l="1"/>
  <c r="L1342" i="17"/>
  <c r="L1325" i="17"/>
  <c r="M1325" i="17"/>
  <c r="L1338" i="17"/>
  <c r="M1338" i="17"/>
  <c r="E1353" i="17"/>
  <c r="F1353" i="17" s="1"/>
  <c r="C1362" i="17"/>
  <c r="G1344" i="17"/>
  <c r="H1344" i="17"/>
  <c r="P1344" i="17"/>
  <c r="I1344" i="17"/>
  <c r="J1344" i="17"/>
  <c r="Q1344" i="17"/>
  <c r="R1344" i="17"/>
  <c r="K1344" i="17"/>
  <c r="O1344" i="17"/>
  <c r="N1344" i="17"/>
  <c r="D1344" i="17"/>
  <c r="V1344" i="17"/>
  <c r="W1344" i="17" s="1"/>
  <c r="L1355" i="17"/>
  <c r="M1355" i="17"/>
  <c r="G1347" i="17"/>
  <c r="P1347" i="17"/>
  <c r="J1347" i="17"/>
  <c r="Q1347" i="17"/>
  <c r="K1347" i="17"/>
  <c r="N1347" i="17"/>
  <c r="H1347" i="17"/>
  <c r="R1347" i="17"/>
  <c r="I1347" i="17"/>
  <c r="O1347" i="17"/>
  <c r="D1347" i="17"/>
  <c r="V1347" i="17"/>
  <c r="W1347" i="17" s="1"/>
  <c r="E1367" i="17"/>
  <c r="F1367" i="17" s="1"/>
  <c r="C1376" i="17"/>
  <c r="M1349" i="17"/>
  <c r="L1349" i="17"/>
  <c r="M1330" i="17"/>
  <c r="L1330" i="17"/>
  <c r="G1350" i="17"/>
  <c r="H1350" i="17"/>
  <c r="P1350" i="17"/>
  <c r="I1350" i="17"/>
  <c r="Q1350" i="17"/>
  <c r="O1350" i="17"/>
  <c r="R1350" i="17"/>
  <c r="K1350" i="17"/>
  <c r="N1350" i="17"/>
  <c r="J1350" i="17"/>
  <c r="V1350" i="17"/>
  <c r="W1350" i="17" s="1"/>
  <c r="D1350" i="17"/>
  <c r="E1373" i="17"/>
  <c r="F1373" i="17" s="1"/>
  <c r="C1382" i="17"/>
  <c r="G1358" i="17"/>
  <c r="P1358" i="17"/>
  <c r="I1358" i="17"/>
  <c r="J1358" i="17"/>
  <c r="Q1358" i="17"/>
  <c r="R1358" i="17"/>
  <c r="K1358" i="17"/>
  <c r="O1358" i="17"/>
  <c r="N1358" i="17"/>
  <c r="H1358" i="17"/>
  <c r="D1358" i="17"/>
  <c r="V1358" i="17"/>
  <c r="W1358" i="17" s="1"/>
  <c r="E1360" i="17"/>
  <c r="F1360" i="17" s="1"/>
  <c r="C1369" i="17"/>
  <c r="E1354" i="17"/>
  <c r="F1354" i="17" s="1"/>
  <c r="C1363" i="17"/>
  <c r="G1339" i="17"/>
  <c r="R1339" i="17"/>
  <c r="J1339" i="17"/>
  <c r="I1339" i="17"/>
  <c r="O1339" i="17"/>
  <c r="Q1339" i="17"/>
  <c r="N1339" i="17"/>
  <c r="H1339" i="17"/>
  <c r="P1339" i="17"/>
  <c r="K1339" i="17"/>
  <c r="V1339" i="17"/>
  <c r="W1339" i="17" s="1"/>
  <c r="D1339" i="17"/>
  <c r="G1364" i="17"/>
  <c r="I1364" i="17"/>
  <c r="R1364" i="17"/>
  <c r="K1364" i="17"/>
  <c r="O1364" i="17"/>
  <c r="J1364" i="17"/>
  <c r="N1364" i="17"/>
  <c r="H1364" i="17"/>
  <c r="P1364" i="17"/>
  <c r="Q1364" i="17"/>
  <c r="V1364" i="17"/>
  <c r="W1364" i="17" s="1"/>
  <c r="D1364" i="17"/>
  <c r="E1343" i="17"/>
  <c r="F1343" i="17" s="1"/>
  <c r="C1352" i="17"/>
  <c r="G1351" i="17"/>
  <c r="K1351" i="17"/>
  <c r="H1351" i="17"/>
  <c r="R1351" i="17"/>
  <c r="P1351" i="17"/>
  <c r="I1351" i="17"/>
  <c r="N1351" i="17"/>
  <c r="O1351" i="17"/>
  <c r="J1351" i="17"/>
  <c r="Q1351" i="17"/>
  <c r="D1351" i="17"/>
  <c r="V1351" i="17"/>
  <c r="W1351" i="17" s="1"/>
  <c r="G1345" i="17"/>
  <c r="Q1345" i="17"/>
  <c r="K1345" i="17"/>
  <c r="N1345" i="17"/>
  <c r="R1345" i="17"/>
  <c r="P1345" i="17"/>
  <c r="H1345" i="17"/>
  <c r="I1345" i="17"/>
  <c r="O1345" i="17"/>
  <c r="J1345" i="17"/>
  <c r="D1345" i="17"/>
  <c r="V1345" i="17"/>
  <c r="W1345" i="17" s="1"/>
  <c r="E1348" i="17"/>
  <c r="F1348" i="17" s="1"/>
  <c r="C1357" i="17"/>
  <c r="M1341" i="17"/>
  <c r="L1341" i="17"/>
  <c r="G1334" i="17"/>
  <c r="Q1334" i="17"/>
  <c r="I1334" i="17"/>
  <c r="J1334" i="17"/>
  <c r="O1334" i="17"/>
  <c r="K1334" i="17"/>
  <c r="N1334" i="17"/>
  <c r="P1334" i="17"/>
  <c r="R1334" i="17"/>
  <c r="H1334" i="17"/>
  <c r="D1334" i="17"/>
  <c r="V1334" i="17"/>
  <c r="W1334" i="17" s="1"/>
  <c r="E1359" i="17"/>
  <c r="F1359" i="17" s="1"/>
  <c r="C1368" i="17"/>
  <c r="E1356" i="17"/>
  <c r="F1356" i="17" s="1"/>
  <c r="C1365" i="17"/>
  <c r="M1336" i="17"/>
  <c r="L1336" i="17"/>
  <c r="M1335" i="17"/>
  <c r="L1335" i="17"/>
  <c r="G1360" i="17" l="1"/>
  <c r="N1360" i="17"/>
  <c r="H1360" i="17"/>
  <c r="R1360" i="17"/>
  <c r="P1360" i="17"/>
  <c r="O1360" i="17"/>
  <c r="Q1360" i="17"/>
  <c r="I1360" i="17"/>
  <c r="K1360" i="17"/>
  <c r="J1360" i="17"/>
  <c r="D1360" i="17"/>
  <c r="V1360" i="17"/>
  <c r="W1360" i="17" s="1"/>
  <c r="G1353" i="17"/>
  <c r="R1353" i="17"/>
  <c r="H1353" i="17"/>
  <c r="O1353" i="17"/>
  <c r="I1353" i="17"/>
  <c r="J1353" i="17"/>
  <c r="Q1353" i="17"/>
  <c r="K1353" i="17"/>
  <c r="N1353" i="17"/>
  <c r="P1353" i="17"/>
  <c r="V1353" i="17"/>
  <c r="W1353" i="17" s="1"/>
  <c r="D1353" i="17"/>
  <c r="E1352" i="17"/>
  <c r="F1352" i="17" s="1"/>
  <c r="C1361" i="17"/>
  <c r="L1339" i="17"/>
  <c r="M1339" i="17"/>
  <c r="M1358" i="17"/>
  <c r="L1358" i="17"/>
  <c r="L1350" i="17"/>
  <c r="M1350" i="17"/>
  <c r="E1376" i="17"/>
  <c r="F1376" i="17" s="1"/>
  <c r="C1385" i="17"/>
  <c r="G1373" i="17"/>
  <c r="R1373" i="17"/>
  <c r="H1373" i="17"/>
  <c r="P1373" i="17"/>
  <c r="I1373" i="17"/>
  <c r="K1373" i="17"/>
  <c r="J1373" i="17"/>
  <c r="O1373" i="17"/>
  <c r="Q1373" i="17"/>
  <c r="N1373" i="17"/>
  <c r="D1373" i="17"/>
  <c r="V1373" i="17"/>
  <c r="W1373" i="17" s="1"/>
  <c r="G1367" i="17"/>
  <c r="P1367" i="17"/>
  <c r="I1367" i="17"/>
  <c r="K1367" i="17"/>
  <c r="Q1367" i="17"/>
  <c r="R1367" i="17"/>
  <c r="O1367" i="17"/>
  <c r="J1367" i="17"/>
  <c r="N1367" i="17"/>
  <c r="H1367" i="17"/>
  <c r="V1367" i="17"/>
  <c r="W1367" i="17" s="1"/>
  <c r="D1367" i="17"/>
  <c r="L1344" i="17"/>
  <c r="M1344" i="17"/>
  <c r="E1365" i="17"/>
  <c r="F1365" i="17" s="1"/>
  <c r="C1374" i="17"/>
  <c r="G1356" i="17"/>
  <c r="K1356" i="17"/>
  <c r="N1356" i="17"/>
  <c r="R1356" i="17"/>
  <c r="P1356" i="17"/>
  <c r="H1356" i="17"/>
  <c r="I1356" i="17"/>
  <c r="O1356" i="17"/>
  <c r="J1356" i="17"/>
  <c r="Q1356" i="17"/>
  <c r="D1356" i="17"/>
  <c r="V1356" i="17"/>
  <c r="W1356" i="17" s="1"/>
  <c r="M1347" i="17"/>
  <c r="L1347" i="17"/>
  <c r="E1369" i="17"/>
  <c r="F1369" i="17" s="1"/>
  <c r="C1378" i="17"/>
  <c r="E1368" i="17"/>
  <c r="F1368" i="17" s="1"/>
  <c r="C1377" i="17"/>
  <c r="L1351" i="17"/>
  <c r="M1351" i="17"/>
  <c r="M1364" i="17"/>
  <c r="L1364" i="17"/>
  <c r="L1345" i="17"/>
  <c r="M1345" i="17"/>
  <c r="G1343" i="17"/>
  <c r="I1343" i="17"/>
  <c r="R1343" i="17"/>
  <c r="J1343" i="17"/>
  <c r="K1343" i="17"/>
  <c r="O1343" i="17"/>
  <c r="Q1343" i="17"/>
  <c r="N1343" i="17"/>
  <c r="H1343" i="17"/>
  <c r="P1343" i="17"/>
  <c r="D1343" i="17"/>
  <c r="V1343" i="17"/>
  <c r="W1343" i="17" s="1"/>
  <c r="G1359" i="17"/>
  <c r="P1359" i="17"/>
  <c r="R1359" i="17"/>
  <c r="I1359" i="17"/>
  <c r="O1359" i="17"/>
  <c r="J1359" i="17"/>
  <c r="K1359" i="17"/>
  <c r="Q1359" i="17"/>
  <c r="N1359" i="17"/>
  <c r="H1359" i="17"/>
  <c r="V1359" i="17"/>
  <c r="W1359" i="17" s="1"/>
  <c r="D1359" i="17"/>
  <c r="E1357" i="17"/>
  <c r="F1357" i="17" s="1"/>
  <c r="C1366" i="17"/>
  <c r="E1363" i="17"/>
  <c r="F1363" i="17" s="1"/>
  <c r="C1372" i="17"/>
  <c r="E1362" i="17"/>
  <c r="F1362" i="17" s="1"/>
  <c r="C1371" i="17"/>
  <c r="L1334" i="17"/>
  <c r="M1334" i="17"/>
  <c r="G1348" i="17"/>
  <c r="N1348" i="17"/>
  <c r="Q1348" i="17"/>
  <c r="H1348" i="17"/>
  <c r="P1348" i="17"/>
  <c r="I1348" i="17"/>
  <c r="O1348" i="17"/>
  <c r="K1348" i="17"/>
  <c r="J1348" i="17"/>
  <c r="R1348" i="17"/>
  <c r="V1348" i="17"/>
  <c r="W1348" i="17" s="1"/>
  <c r="D1348" i="17"/>
  <c r="G1354" i="17"/>
  <c r="I1354" i="17"/>
  <c r="O1354" i="17"/>
  <c r="K1354" i="17"/>
  <c r="J1354" i="17"/>
  <c r="R1354" i="17"/>
  <c r="N1354" i="17"/>
  <c r="H1354" i="17"/>
  <c r="Q1354" i="17"/>
  <c r="P1354" i="17"/>
  <c r="D1354" i="17"/>
  <c r="V1354" i="17"/>
  <c r="W1354" i="17" s="1"/>
  <c r="E1382" i="17"/>
  <c r="F1382" i="17" s="1"/>
  <c r="C1391" i="17"/>
  <c r="M1343" i="17" l="1"/>
  <c r="L1343" i="17"/>
  <c r="L1354" i="17"/>
  <c r="M1354" i="17"/>
  <c r="E1366" i="17"/>
  <c r="F1366" i="17" s="1"/>
  <c r="C1375" i="17"/>
  <c r="M1356" i="17"/>
  <c r="L1356" i="17"/>
  <c r="G1357" i="17"/>
  <c r="Q1357" i="17"/>
  <c r="K1357" i="17"/>
  <c r="N1357" i="17"/>
  <c r="H1357" i="17"/>
  <c r="I1357" i="17"/>
  <c r="R1357" i="17"/>
  <c r="J1357" i="17"/>
  <c r="P1357" i="17"/>
  <c r="O1357" i="17"/>
  <c r="D1357" i="17"/>
  <c r="V1357" i="17"/>
  <c r="W1357" i="17" s="1"/>
  <c r="E1377" i="17"/>
  <c r="F1377" i="17" s="1"/>
  <c r="C1386" i="17"/>
  <c r="M1367" i="17"/>
  <c r="L1367" i="17"/>
  <c r="M1360" i="17"/>
  <c r="L1360" i="17"/>
  <c r="G1363" i="17"/>
  <c r="H1363" i="17"/>
  <c r="R1363" i="17"/>
  <c r="N1363" i="17"/>
  <c r="J1363" i="17"/>
  <c r="K1363" i="17"/>
  <c r="O1363" i="17"/>
  <c r="I1363" i="17"/>
  <c r="Q1363" i="17"/>
  <c r="P1363" i="17"/>
  <c r="V1363" i="17"/>
  <c r="W1363" i="17" s="1"/>
  <c r="D1363" i="17"/>
  <c r="L1359" i="17"/>
  <c r="M1359" i="17"/>
  <c r="G1368" i="17"/>
  <c r="J1368" i="17"/>
  <c r="N1368" i="17"/>
  <c r="H1368" i="17"/>
  <c r="Q1368" i="17"/>
  <c r="R1368" i="17"/>
  <c r="P1368" i="17"/>
  <c r="I1368" i="17"/>
  <c r="O1368" i="17"/>
  <c r="K1368" i="17"/>
  <c r="D1368" i="17"/>
  <c r="V1368" i="17"/>
  <c r="W1368" i="17" s="1"/>
  <c r="E1385" i="17"/>
  <c r="F1385" i="17" s="1"/>
  <c r="C1394" i="17"/>
  <c r="E1361" i="17"/>
  <c r="F1361" i="17" s="1"/>
  <c r="C1370" i="17"/>
  <c r="G1382" i="17"/>
  <c r="P1382" i="17"/>
  <c r="J1382" i="17"/>
  <c r="O1382" i="17"/>
  <c r="Q1382" i="17"/>
  <c r="K1382" i="17"/>
  <c r="N1382" i="17"/>
  <c r="R1382" i="17"/>
  <c r="H1382" i="17"/>
  <c r="I1382" i="17"/>
  <c r="V1382" i="17"/>
  <c r="W1382" i="17" s="1"/>
  <c r="D1382" i="17"/>
  <c r="E1371" i="17"/>
  <c r="F1371" i="17" s="1"/>
  <c r="C1380" i="17"/>
  <c r="E1378" i="17"/>
  <c r="F1378" i="17" s="1"/>
  <c r="C1387" i="17"/>
  <c r="G1376" i="17"/>
  <c r="J1376" i="17"/>
  <c r="N1376" i="17"/>
  <c r="H1376" i="17"/>
  <c r="Q1376" i="17"/>
  <c r="K1376" i="17"/>
  <c r="R1376" i="17"/>
  <c r="I1376" i="17"/>
  <c r="O1376" i="17"/>
  <c r="P1376" i="17"/>
  <c r="D1376" i="17"/>
  <c r="V1376" i="17"/>
  <c r="W1376" i="17" s="1"/>
  <c r="G1352" i="17"/>
  <c r="R1352" i="17"/>
  <c r="K1352" i="17"/>
  <c r="H1352" i="17"/>
  <c r="N1352" i="17"/>
  <c r="P1352" i="17"/>
  <c r="I1352" i="17"/>
  <c r="O1352" i="17"/>
  <c r="J1352" i="17"/>
  <c r="Q1352" i="17"/>
  <c r="V1352" i="17"/>
  <c r="W1352" i="17" s="1"/>
  <c r="D1352" i="17"/>
  <c r="G1362" i="17"/>
  <c r="P1362" i="17"/>
  <c r="R1362" i="17"/>
  <c r="H1362" i="17"/>
  <c r="I1362" i="17"/>
  <c r="J1362" i="17"/>
  <c r="O1362" i="17"/>
  <c r="Q1362" i="17"/>
  <c r="K1362" i="17"/>
  <c r="N1362" i="17"/>
  <c r="V1362" i="17"/>
  <c r="W1362" i="17" s="1"/>
  <c r="D1362" i="17"/>
  <c r="G1369" i="17"/>
  <c r="N1369" i="17"/>
  <c r="H1369" i="17"/>
  <c r="P1369" i="17"/>
  <c r="O1369" i="17"/>
  <c r="Q1369" i="17"/>
  <c r="I1369" i="17"/>
  <c r="J1369" i="17"/>
  <c r="R1369" i="17"/>
  <c r="K1369" i="17"/>
  <c r="D1369" i="17"/>
  <c r="V1369" i="17"/>
  <c r="W1369" i="17" s="1"/>
  <c r="E1374" i="17"/>
  <c r="F1374" i="17" s="1"/>
  <c r="C1383" i="17"/>
  <c r="E1391" i="17"/>
  <c r="F1391" i="17" s="1"/>
  <c r="C1400" i="17"/>
  <c r="L1348" i="17"/>
  <c r="M1348" i="17"/>
  <c r="E1372" i="17"/>
  <c r="F1372" i="17" s="1"/>
  <c r="C1381" i="17"/>
  <c r="G1365" i="17"/>
  <c r="K1365" i="17"/>
  <c r="J1365" i="17"/>
  <c r="N1365" i="17"/>
  <c r="H1365" i="17"/>
  <c r="P1365" i="17"/>
  <c r="I1365" i="17"/>
  <c r="Q1365" i="17"/>
  <c r="O1365" i="17"/>
  <c r="R1365" i="17"/>
  <c r="V1365" i="17"/>
  <c r="W1365" i="17" s="1"/>
  <c r="D1365" i="17"/>
  <c r="M1373" i="17"/>
  <c r="L1373" i="17"/>
  <c r="L1353" i="17"/>
  <c r="M1353" i="17"/>
  <c r="L1369" i="17" l="1"/>
  <c r="M1369" i="17"/>
  <c r="G1372" i="17"/>
  <c r="K1372" i="17"/>
  <c r="J1372" i="17"/>
  <c r="O1372" i="17"/>
  <c r="R1372" i="17"/>
  <c r="I1372" i="17"/>
  <c r="N1372" i="17"/>
  <c r="H1372" i="17"/>
  <c r="P1372" i="17"/>
  <c r="Q1372" i="17"/>
  <c r="V1372" i="17"/>
  <c r="W1372" i="17" s="1"/>
  <c r="D1372" i="17"/>
  <c r="L1382" i="17"/>
  <c r="M1382" i="17"/>
  <c r="M1368" i="17"/>
  <c r="L1368" i="17"/>
  <c r="M1363" i="17"/>
  <c r="L1363" i="17"/>
  <c r="E1386" i="17"/>
  <c r="F1386" i="17" s="1"/>
  <c r="C1395" i="17"/>
  <c r="G1377" i="17"/>
  <c r="J1377" i="17"/>
  <c r="I1377" i="17"/>
  <c r="N1377" i="17"/>
  <c r="R1377" i="17"/>
  <c r="H1377" i="17"/>
  <c r="P1377" i="17"/>
  <c r="O1377" i="17"/>
  <c r="Q1377" i="17"/>
  <c r="K1377" i="17"/>
  <c r="D1377" i="17"/>
  <c r="V1377" i="17"/>
  <c r="W1377" i="17" s="1"/>
  <c r="E1375" i="17"/>
  <c r="F1375" i="17" s="1"/>
  <c r="C1384" i="17"/>
  <c r="L1352" i="17"/>
  <c r="M1352" i="17"/>
  <c r="L1357" i="17"/>
  <c r="M1357" i="17"/>
  <c r="G1366" i="17"/>
  <c r="H1366" i="17"/>
  <c r="P1366" i="17"/>
  <c r="J1366" i="17"/>
  <c r="I1366" i="17"/>
  <c r="O1366" i="17"/>
  <c r="N1366" i="17"/>
  <c r="Q1366" i="17"/>
  <c r="K1366" i="17"/>
  <c r="R1366" i="17"/>
  <c r="V1366" i="17"/>
  <c r="W1366" i="17" s="1"/>
  <c r="D1366" i="17"/>
  <c r="M1365" i="17"/>
  <c r="L1365" i="17"/>
  <c r="E1400" i="17"/>
  <c r="F1400" i="17" s="1"/>
  <c r="C1409" i="17"/>
  <c r="E1387" i="17"/>
  <c r="F1387" i="17" s="1"/>
  <c r="C1396" i="17"/>
  <c r="E1381" i="17"/>
  <c r="F1381" i="17" s="1"/>
  <c r="C1390" i="17"/>
  <c r="G1391" i="17"/>
  <c r="O1391" i="17"/>
  <c r="Q1391" i="17"/>
  <c r="J1391" i="17"/>
  <c r="I1391" i="17"/>
  <c r="H1391" i="17"/>
  <c r="R1391" i="17"/>
  <c r="K1391" i="17"/>
  <c r="N1391" i="17"/>
  <c r="P1391" i="17"/>
  <c r="D1391" i="17"/>
  <c r="V1391" i="17"/>
  <c r="W1391" i="17" s="1"/>
  <c r="G1378" i="17"/>
  <c r="N1378" i="17"/>
  <c r="H1378" i="17"/>
  <c r="P1378" i="17"/>
  <c r="J1378" i="17"/>
  <c r="Q1378" i="17"/>
  <c r="R1378" i="17"/>
  <c r="K1378" i="17"/>
  <c r="I1378" i="17"/>
  <c r="O1378" i="17"/>
  <c r="D1378" i="17"/>
  <c r="V1378" i="17"/>
  <c r="W1378" i="17" s="1"/>
  <c r="E1370" i="17"/>
  <c r="F1370" i="17" s="1"/>
  <c r="C1379" i="17"/>
  <c r="G1385" i="17"/>
  <c r="O1385" i="17"/>
  <c r="J1385" i="17"/>
  <c r="R1385" i="17"/>
  <c r="Q1385" i="17"/>
  <c r="I1385" i="17"/>
  <c r="K1385" i="17"/>
  <c r="N1385" i="17"/>
  <c r="H1385" i="17"/>
  <c r="P1385" i="17"/>
  <c r="V1385" i="17"/>
  <c r="W1385" i="17" s="1"/>
  <c r="D1385" i="17"/>
  <c r="E1383" i="17"/>
  <c r="F1383" i="17" s="1"/>
  <c r="C1392" i="17"/>
  <c r="L1362" i="17"/>
  <c r="M1362" i="17"/>
  <c r="E1380" i="17"/>
  <c r="F1380" i="17" s="1"/>
  <c r="C1389" i="17"/>
  <c r="G1361" i="17"/>
  <c r="P1361" i="17"/>
  <c r="O1361" i="17"/>
  <c r="Q1361" i="17"/>
  <c r="R1361" i="17"/>
  <c r="J1361" i="17"/>
  <c r="I1361" i="17"/>
  <c r="K1361" i="17"/>
  <c r="N1361" i="17"/>
  <c r="H1361" i="17"/>
  <c r="V1361" i="17"/>
  <c r="W1361" i="17" s="1"/>
  <c r="D1361" i="17"/>
  <c r="G1374" i="17"/>
  <c r="Q1374" i="17"/>
  <c r="H1374" i="17"/>
  <c r="P1374" i="17"/>
  <c r="K1374" i="17"/>
  <c r="N1374" i="17"/>
  <c r="R1374" i="17"/>
  <c r="I1374" i="17"/>
  <c r="J1374" i="17"/>
  <c r="O1374" i="17"/>
  <c r="V1374" i="17"/>
  <c r="W1374" i="17" s="1"/>
  <c r="D1374" i="17"/>
  <c r="M1376" i="17"/>
  <c r="L1376" i="17"/>
  <c r="G1371" i="17"/>
  <c r="Q1371" i="17"/>
  <c r="N1371" i="17"/>
  <c r="H1371" i="17"/>
  <c r="P1371" i="17"/>
  <c r="R1371" i="17"/>
  <c r="I1371" i="17"/>
  <c r="O1371" i="17"/>
  <c r="J1371" i="17"/>
  <c r="K1371" i="17"/>
  <c r="V1371" i="17"/>
  <c r="W1371" i="17" s="1"/>
  <c r="D1371" i="17"/>
  <c r="E1394" i="17"/>
  <c r="F1394" i="17" s="1"/>
  <c r="C1403" i="17"/>
  <c r="M1374" i="17" l="1"/>
  <c r="L1374" i="17"/>
  <c r="L1385" i="17"/>
  <c r="M1385" i="17"/>
  <c r="E1390" i="17"/>
  <c r="F1390" i="17" s="1"/>
  <c r="C1399" i="17"/>
  <c r="E1395" i="17"/>
  <c r="F1395" i="17" s="1"/>
  <c r="C1404" i="17"/>
  <c r="M1371" i="17"/>
  <c r="L1371" i="17"/>
  <c r="E1389" i="17"/>
  <c r="F1389" i="17" s="1"/>
  <c r="C1398" i="17"/>
  <c r="G1381" i="17"/>
  <c r="O1381" i="17"/>
  <c r="Q1381" i="17"/>
  <c r="K1381" i="17"/>
  <c r="R1381" i="17"/>
  <c r="N1381" i="17"/>
  <c r="I1381" i="17"/>
  <c r="J1381" i="17"/>
  <c r="H1381" i="17"/>
  <c r="P1381" i="17"/>
  <c r="V1381" i="17"/>
  <c r="W1381" i="17" s="1"/>
  <c r="D1381" i="17"/>
  <c r="M1366" i="17"/>
  <c r="L1366" i="17"/>
  <c r="E1384" i="17"/>
  <c r="F1384" i="17" s="1"/>
  <c r="C1393" i="17"/>
  <c r="G1386" i="17"/>
  <c r="I1386" i="17"/>
  <c r="H1386" i="17"/>
  <c r="P1386" i="17"/>
  <c r="J1386" i="17"/>
  <c r="R1386" i="17"/>
  <c r="N1386" i="17"/>
  <c r="Q1386" i="17"/>
  <c r="O1386" i="17"/>
  <c r="K1386" i="17"/>
  <c r="D1386" i="17"/>
  <c r="V1386" i="17"/>
  <c r="W1386" i="17" s="1"/>
  <c r="M1372" i="17"/>
  <c r="L1372" i="17"/>
  <c r="G1380" i="17"/>
  <c r="N1380" i="17"/>
  <c r="O1380" i="17"/>
  <c r="R1380" i="17"/>
  <c r="H1380" i="17"/>
  <c r="P1380" i="17"/>
  <c r="Q1380" i="17"/>
  <c r="I1380" i="17"/>
  <c r="K1380" i="17"/>
  <c r="J1380" i="17"/>
  <c r="D1380" i="17"/>
  <c r="V1380" i="17"/>
  <c r="W1380" i="17" s="1"/>
  <c r="E1396" i="17"/>
  <c r="F1396" i="17" s="1"/>
  <c r="C1405" i="17"/>
  <c r="G1375" i="17"/>
  <c r="J1375" i="17"/>
  <c r="N1375" i="17"/>
  <c r="R1375" i="17"/>
  <c r="Q1375" i="17"/>
  <c r="O1375" i="17"/>
  <c r="K1375" i="17"/>
  <c r="H1375" i="17"/>
  <c r="P1375" i="17"/>
  <c r="I1375" i="17"/>
  <c r="V1375" i="17"/>
  <c r="W1375" i="17" s="1"/>
  <c r="D1375" i="17"/>
  <c r="G1394" i="17"/>
  <c r="I1394" i="17"/>
  <c r="O1394" i="17"/>
  <c r="K1394" i="17"/>
  <c r="H1394" i="17"/>
  <c r="P1394" i="17"/>
  <c r="R1394" i="17"/>
  <c r="J1394" i="17"/>
  <c r="Q1394" i="17"/>
  <c r="N1394" i="17"/>
  <c r="D1394" i="17"/>
  <c r="V1394" i="17"/>
  <c r="W1394" i="17" s="1"/>
  <c r="M1391" i="17"/>
  <c r="L1391" i="17"/>
  <c r="G1387" i="17"/>
  <c r="O1387" i="17"/>
  <c r="Q1387" i="17"/>
  <c r="H1387" i="17"/>
  <c r="P1387" i="17"/>
  <c r="I1387" i="17"/>
  <c r="J1387" i="17"/>
  <c r="K1387" i="17"/>
  <c r="R1387" i="17"/>
  <c r="N1387" i="17"/>
  <c r="V1387" i="17"/>
  <c r="W1387" i="17" s="1"/>
  <c r="D1387" i="17"/>
  <c r="L1377" i="17"/>
  <c r="M1377" i="17"/>
  <c r="E1379" i="17"/>
  <c r="F1379" i="17" s="1"/>
  <c r="C1388" i="17"/>
  <c r="E1409" i="17"/>
  <c r="F1409" i="17" s="1"/>
  <c r="C1418" i="17"/>
  <c r="M1361" i="17"/>
  <c r="L1361" i="17"/>
  <c r="E1392" i="17"/>
  <c r="F1392" i="17" s="1"/>
  <c r="C1401" i="17"/>
  <c r="G1370" i="17"/>
  <c r="H1370" i="17"/>
  <c r="R1370" i="17"/>
  <c r="J1370" i="17"/>
  <c r="I1370" i="17"/>
  <c r="O1370" i="17"/>
  <c r="Q1370" i="17"/>
  <c r="K1370" i="17"/>
  <c r="N1370" i="17"/>
  <c r="P1370" i="17"/>
  <c r="D1370" i="17"/>
  <c r="V1370" i="17"/>
  <c r="W1370" i="17" s="1"/>
  <c r="G1400" i="17"/>
  <c r="Q1400" i="17"/>
  <c r="I1400" i="17"/>
  <c r="P1400" i="17"/>
  <c r="J1400" i="17"/>
  <c r="R1400" i="17"/>
  <c r="N1400" i="17"/>
  <c r="O1400" i="17"/>
  <c r="K1400" i="17"/>
  <c r="H1400" i="17"/>
  <c r="D1400" i="17"/>
  <c r="V1400" i="17"/>
  <c r="W1400" i="17" s="1"/>
  <c r="E1403" i="17"/>
  <c r="F1403" i="17" s="1"/>
  <c r="C1412" i="17"/>
  <c r="G1383" i="17"/>
  <c r="H1383" i="17"/>
  <c r="R1383" i="17"/>
  <c r="N1383" i="17"/>
  <c r="O1383" i="17"/>
  <c r="P1383" i="17"/>
  <c r="I1383" i="17"/>
  <c r="J1383" i="17"/>
  <c r="K1383" i="17"/>
  <c r="Q1383" i="17"/>
  <c r="D1383" i="17"/>
  <c r="V1383" i="17"/>
  <c r="W1383" i="17" s="1"/>
  <c r="M1378" i="17"/>
  <c r="L1378" i="17"/>
  <c r="G1379" i="17" l="1"/>
  <c r="O1379" i="17"/>
  <c r="Q1379" i="17"/>
  <c r="N1379" i="17"/>
  <c r="H1379" i="17"/>
  <c r="I1379" i="17"/>
  <c r="K1379" i="17"/>
  <c r="R1379" i="17"/>
  <c r="P1379" i="17"/>
  <c r="J1379" i="17"/>
  <c r="D1379" i="17"/>
  <c r="V1379" i="17"/>
  <c r="W1379" i="17" s="1"/>
  <c r="M1375" i="17"/>
  <c r="L1375" i="17"/>
  <c r="G1395" i="17"/>
  <c r="I1395" i="17"/>
  <c r="R1395" i="17"/>
  <c r="Q1395" i="17"/>
  <c r="P1395" i="17"/>
  <c r="N1395" i="17"/>
  <c r="O1395" i="17"/>
  <c r="K1395" i="17"/>
  <c r="J1395" i="17"/>
  <c r="H1395" i="17"/>
  <c r="D1395" i="17"/>
  <c r="V1395" i="17"/>
  <c r="W1395" i="17" s="1"/>
  <c r="E1404" i="17"/>
  <c r="F1404" i="17" s="1"/>
  <c r="C1413" i="17"/>
  <c r="L1383" i="17"/>
  <c r="M1383" i="17"/>
  <c r="E1401" i="17"/>
  <c r="F1401" i="17" s="1"/>
  <c r="C1410" i="17"/>
  <c r="E1399" i="17"/>
  <c r="F1399" i="17" s="1"/>
  <c r="C1408" i="17"/>
  <c r="G1392" i="17"/>
  <c r="H1392" i="17"/>
  <c r="Q1392" i="17"/>
  <c r="I1392" i="17"/>
  <c r="N1392" i="17"/>
  <c r="O1392" i="17"/>
  <c r="K1392" i="17"/>
  <c r="R1392" i="17"/>
  <c r="P1392" i="17"/>
  <c r="J1392" i="17"/>
  <c r="D1392" i="17"/>
  <c r="V1392" i="17"/>
  <c r="W1392" i="17" s="1"/>
  <c r="L1394" i="17"/>
  <c r="M1394" i="17"/>
  <c r="E1393" i="17"/>
  <c r="F1393" i="17" s="1"/>
  <c r="C1402" i="17"/>
  <c r="G1390" i="17"/>
  <c r="O1390" i="17"/>
  <c r="K1390" i="17"/>
  <c r="I1390" i="17"/>
  <c r="R1390" i="17"/>
  <c r="H1390" i="17"/>
  <c r="Q1390" i="17"/>
  <c r="P1390" i="17"/>
  <c r="J1390" i="17"/>
  <c r="N1390" i="17"/>
  <c r="V1390" i="17"/>
  <c r="W1390" i="17" s="1"/>
  <c r="D1390" i="17"/>
  <c r="E1388" i="17"/>
  <c r="F1388" i="17" s="1"/>
  <c r="C1397" i="17"/>
  <c r="G1384" i="17"/>
  <c r="K1384" i="17"/>
  <c r="J1384" i="17"/>
  <c r="R1384" i="17"/>
  <c r="O1384" i="17"/>
  <c r="N1384" i="17"/>
  <c r="I1384" i="17"/>
  <c r="H1384" i="17"/>
  <c r="P1384" i="17"/>
  <c r="Q1384" i="17"/>
  <c r="V1384" i="17"/>
  <c r="W1384" i="17" s="1"/>
  <c r="D1384" i="17"/>
  <c r="E1398" i="17"/>
  <c r="F1398" i="17" s="1"/>
  <c r="C1407" i="17"/>
  <c r="L1400" i="17"/>
  <c r="M1400" i="17"/>
  <c r="M1370" i="17"/>
  <c r="L1370" i="17"/>
  <c r="M1387" i="17"/>
  <c r="L1387" i="17"/>
  <c r="E1405" i="17"/>
  <c r="F1405" i="17" s="1"/>
  <c r="C1414" i="17"/>
  <c r="G1389" i="17"/>
  <c r="Q1389" i="17"/>
  <c r="K1389" i="17"/>
  <c r="J1389" i="17"/>
  <c r="H1389" i="17"/>
  <c r="I1389" i="17"/>
  <c r="R1389" i="17"/>
  <c r="N1389" i="17"/>
  <c r="O1389" i="17"/>
  <c r="P1389" i="17"/>
  <c r="D1389" i="17"/>
  <c r="V1389" i="17"/>
  <c r="W1389" i="17" s="1"/>
  <c r="L1381" i="17"/>
  <c r="M1381" i="17"/>
  <c r="E1412" i="17"/>
  <c r="F1412" i="17" s="1"/>
  <c r="C1421" i="17"/>
  <c r="E1418" i="17"/>
  <c r="F1418" i="17" s="1"/>
  <c r="C1427" i="17"/>
  <c r="G1396" i="17"/>
  <c r="P1396" i="17"/>
  <c r="R1396" i="17"/>
  <c r="N1396" i="17"/>
  <c r="K1396" i="17"/>
  <c r="J1396" i="17"/>
  <c r="H1396" i="17"/>
  <c r="Q1396" i="17"/>
  <c r="I1396" i="17"/>
  <c r="O1396" i="17"/>
  <c r="V1396" i="17"/>
  <c r="W1396" i="17" s="1"/>
  <c r="D1396" i="17"/>
  <c r="L1386" i="17"/>
  <c r="M1386" i="17"/>
  <c r="G1403" i="17"/>
  <c r="O1403" i="17"/>
  <c r="R1403" i="17"/>
  <c r="P1403" i="17"/>
  <c r="N1403" i="17"/>
  <c r="H1403" i="17"/>
  <c r="Q1403" i="17"/>
  <c r="I1403" i="17"/>
  <c r="K1403" i="17"/>
  <c r="J1403" i="17"/>
  <c r="V1403" i="17"/>
  <c r="W1403" i="17" s="1"/>
  <c r="D1403" i="17"/>
  <c r="G1409" i="17"/>
  <c r="N1409" i="17"/>
  <c r="P1409" i="17"/>
  <c r="R1409" i="17"/>
  <c r="K1409" i="17"/>
  <c r="I1409" i="17"/>
  <c r="O1409" i="17"/>
  <c r="H1409" i="17"/>
  <c r="Q1409" i="17"/>
  <c r="J1409" i="17"/>
  <c r="V1409" i="17"/>
  <c r="W1409" i="17" s="1"/>
  <c r="D1409" i="17"/>
  <c r="M1380" i="17"/>
  <c r="L1380" i="17"/>
  <c r="M1389" i="17" l="1"/>
  <c r="L1389" i="17"/>
  <c r="L1409" i="17"/>
  <c r="M1409" i="17"/>
  <c r="E1427" i="17"/>
  <c r="F1427" i="17" s="1"/>
  <c r="C1436" i="17"/>
  <c r="E1413" i="17"/>
  <c r="F1413" i="17" s="1"/>
  <c r="C1422" i="17"/>
  <c r="G1418" i="17"/>
  <c r="P1418" i="17"/>
  <c r="H1418" i="17"/>
  <c r="Q1418" i="17"/>
  <c r="K1418" i="17"/>
  <c r="J1418" i="17"/>
  <c r="N1418" i="17"/>
  <c r="R1418" i="17"/>
  <c r="O1418" i="17"/>
  <c r="I1418" i="17"/>
  <c r="D1418" i="17"/>
  <c r="V1418" i="17"/>
  <c r="W1418" i="17" s="1"/>
  <c r="E1402" i="17"/>
  <c r="F1402" i="17" s="1"/>
  <c r="C1411" i="17"/>
  <c r="G1404" i="17"/>
  <c r="J1404" i="17"/>
  <c r="O1404" i="17"/>
  <c r="K1404" i="17"/>
  <c r="Q1404" i="17"/>
  <c r="R1404" i="17"/>
  <c r="H1404" i="17"/>
  <c r="N1404" i="17"/>
  <c r="I1404" i="17"/>
  <c r="P1404" i="17"/>
  <c r="V1404" i="17"/>
  <c r="W1404" i="17" s="1"/>
  <c r="D1404" i="17"/>
  <c r="M1379" i="17"/>
  <c r="L1379" i="17"/>
  <c r="E1421" i="17"/>
  <c r="F1421" i="17" s="1"/>
  <c r="C1430" i="17"/>
  <c r="E1397" i="17"/>
  <c r="F1397" i="17" s="1"/>
  <c r="C1406" i="17"/>
  <c r="G1393" i="17"/>
  <c r="I1393" i="17"/>
  <c r="R1393" i="17"/>
  <c r="H1393" i="17"/>
  <c r="N1393" i="17"/>
  <c r="P1393" i="17"/>
  <c r="O1393" i="17"/>
  <c r="Q1393" i="17"/>
  <c r="J1393" i="17"/>
  <c r="K1393" i="17"/>
  <c r="V1393" i="17"/>
  <c r="W1393" i="17" s="1"/>
  <c r="D1393" i="17"/>
  <c r="E1408" i="17"/>
  <c r="F1408" i="17" s="1"/>
  <c r="C1417" i="17"/>
  <c r="M1395" i="17"/>
  <c r="L1395" i="17"/>
  <c r="G1412" i="17"/>
  <c r="I1412" i="17"/>
  <c r="K1412" i="17"/>
  <c r="J1412" i="17"/>
  <c r="O1412" i="17"/>
  <c r="H1412" i="17"/>
  <c r="Q1412" i="17"/>
  <c r="P1412" i="17"/>
  <c r="R1412" i="17"/>
  <c r="N1412" i="17"/>
  <c r="V1412" i="17"/>
  <c r="W1412" i="17" s="1"/>
  <c r="D1412" i="17"/>
  <c r="E1414" i="17"/>
  <c r="F1414" i="17" s="1"/>
  <c r="C1423" i="17"/>
  <c r="E1407" i="17"/>
  <c r="F1407" i="17" s="1"/>
  <c r="C1416" i="17"/>
  <c r="G1388" i="17"/>
  <c r="I1388" i="17"/>
  <c r="K1388" i="17"/>
  <c r="J1388" i="17"/>
  <c r="H1388" i="17"/>
  <c r="O1388" i="17"/>
  <c r="P1388" i="17"/>
  <c r="R1388" i="17"/>
  <c r="N1388" i="17"/>
  <c r="Q1388" i="17"/>
  <c r="V1388" i="17"/>
  <c r="W1388" i="17" s="1"/>
  <c r="D1388" i="17"/>
  <c r="G1399" i="17"/>
  <c r="R1399" i="17"/>
  <c r="P1399" i="17"/>
  <c r="N1399" i="17"/>
  <c r="H1399" i="17"/>
  <c r="Q1399" i="17"/>
  <c r="K1399" i="17"/>
  <c r="J1399" i="17"/>
  <c r="I1399" i="17"/>
  <c r="O1399" i="17"/>
  <c r="V1399" i="17"/>
  <c r="W1399" i="17" s="1"/>
  <c r="D1399" i="17"/>
  <c r="M1384" i="17"/>
  <c r="L1384" i="17"/>
  <c r="M1396" i="17"/>
  <c r="L1396" i="17"/>
  <c r="G1405" i="17"/>
  <c r="I1405" i="17"/>
  <c r="R1405" i="17"/>
  <c r="N1405" i="17"/>
  <c r="P1405" i="17"/>
  <c r="O1405" i="17"/>
  <c r="H1405" i="17"/>
  <c r="Q1405" i="17"/>
  <c r="K1405" i="17"/>
  <c r="J1405" i="17"/>
  <c r="V1405" i="17"/>
  <c r="W1405" i="17" s="1"/>
  <c r="D1405" i="17"/>
  <c r="G1398" i="17"/>
  <c r="R1398" i="17"/>
  <c r="P1398" i="17"/>
  <c r="H1398" i="17"/>
  <c r="I1398" i="17"/>
  <c r="Q1398" i="17"/>
  <c r="K1398" i="17"/>
  <c r="J1398" i="17"/>
  <c r="N1398" i="17"/>
  <c r="O1398" i="17"/>
  <c r="V1398" i="17"/>
  <c r="W1398" i="17" s="1"/>
  <c r="D1398" i="17"/>
  <c r="E1410" i="17"/>
  <c r="F1410" i="17" s="1"/>
  <c r="C1419" i="17"/>
  <c r="M1403" i="17"/>
  <c r="L1403" i="17"/>
  <c r="M1390" i="17"/>
  <c r="L1390" i="17"/>
  <c r="L1392" i="17"/>
  <c r="M1392" i="17"/>
  <c r="G1401" i="17"/>
  <c r="O1401" i="17"/>
  <c r="H1401" i="17"/>
  <c r="Q1401" i="17"/>
  <c r="J1401" i="17"/>
  <c r="K1401" i="17"/>
  <c r="I1401" i="17"/>
  <c r="N1401" i="17"/>
  <c r="R1401" i="17"/>
  <c r="P1401" i="17"/>
  <c r="V1401" i="17"/>
  <c r="W1401" i="17" s="1"/>
  <c r="D1401" i="17"/>
  <c r="L1401" i="17" l="1"/>
  <c r="M1401" i="17"/>
  <c r="L1412" i="17"/>
  <c r="M1412" i="17"/>
  <c r="G1421" i="17"/>
  <c r="Q1421" i="17"/>
  <c r="K1421" i="17"/>
  <c r="J1421" i="17"/>
  <c r="N1421" i="17"/>
  <c r="R1421" i="17"/>
  <c r="O1421" i="17"/>
  <c r="P1421" i="17"/>
  <c r="I1421" i="17"/>
  <c r="H1421" i="17"/>
  <c r="V1421" i="17"/>
  <c r="W1421" i="17" s="1"/>
  <c r="D1421" i="17"/>
  <c r="E1411" i="17"/>
  <c r="F1411" i="17" s="1"/>
  <c r="C1420" i="17"/>
  <c r="G1413" i="17"/>
  <c r="R1413" i="17"/>
  <c r="Q1413" i="17"/>
  <c r="I1413" i="17"/>
  <c r="H1413" i="17"/>
  <c r="P1413" i="17"/>
  <c r="K1413" i="17"/>
  <c r="J1413" i="17"/>
  <c r="N1413" i="17"/>
  <c r="O1413" i="17"/>
  <c r="D1413" i="17"/>
  <c r="V1413" i="17"/>
  <c r="W1413" i="17" s="1"/>
  <c r="E1419" i="17"/>
  <c r="F1419" i="17" s="1"/>
  <c r="C1428" i="17"/>
  <c r="L1405" i="17"/>
  <c r="M1405" i="17"/>
  <c r="M1393" i="17"/>
  <c r="L1393" i="17"/>
  <c r="G1402" i="17"/>
  <c r="I1402" i="17"/>
  <c r="J1402" i="17"/>
  <c r="P1402" i="17"/>
  <c r="H1402" i="17"/>
  <c r="Q1402" i="17"/>
  <c r="N1402" i="17"/>
  <c r="K1402" i="17"/>
  <c r="R1402" i="17"/>
  <c r="O1402" i="17"/>
  <c r="D1402" i="17"/>
  <c r="V1402" i="17"/>
  <c r="W1402" i="17" s="1"/>
  <c r="E1436" i="17"/>
  <c r="F1436" i="17" s="1"/>
  <c r="C1445" i="17"/>
  <c r="M1399" i="17"/>
  <c r="L1399" i="17"/>
  <c r="L1418" i="17"/>
  <c r="M1418" i="17"/>
  <c r="G1427" i="17"/>
  <c r="Q1427" i="17"/>
  <c r="I1427" i="17"/>
  <c r="K1427" i="17"/>
  <c r="J1427" i="17"/>
  <c r="N1427" i="17"/>
  <c r="O1427" i="17"/>
  <c r="R1427" i="17"/>
  <c r="P1427" i="17"/>
  <c r="H1427" i="17"/>
  <c r="D1427" i="17"/>
  <c r="V1427" i="17"/>
  <c r="W1427" i="17" s="1"/>
  <c r="G1408" i="17"/>
  <c r="K1408" i="17"/>
  <c r="H1408" i="17"/>
  <c r="Q1408" i="17"/>
  <c r="I1408" i="17"/>
  <c r="J1408" i="17"/>
  <c r="O1408" i="17"/>
  <c r="R1408" i="17"/>
  <c r="N1408" i="17"/>
  <c r="P1408" i="17"/>
  <c r="D1408" i="17"/>
  <c r="V1408" i="17"/>
  <c r="W1408" i="17" s="1"/>
  <c r="G1410" i="17"/>
  <c r="R1410" i="17"/>
  <c r="N1410" i="17"/>
  <c r="I1410" i="17"/>
  <c r="O1410" i="17"/>
  <c r="P1410" i="17"/>
  <c r="H1410" i="17"/>
  <c r="Q1410" i="17"/>
  <c r="K1410" i="17"/>
  <c r="J1410" i="17"/>
  <c r="D1410" i="17"/>
  <c r="V1410" i="17"/>
  <c r="W1410" i="17" s="1"/>
  <c r="E1416" i="17"/>
  <c r="F1416" i="17" s="1"/>
  <c r="C1425" i="17"/>
  <c r="E1430" i="17"/>
  <c r="F1430" i="17" s="1"/>
  <c r="C1439" i="17"/>
  <c r="G1407" i="17"/>
  <c r="P1407" i="17"/>
  <c r="H1407" i="17"/>
  <c r="Q1407" i="17"/>
  <c r="K1407" i="17"/>
  <c r="R1407" i="17"/>
  <c r="I1407" i="17"/>
  <c r="N1407" i="17"/>
  <c r="J1407" i="17"/>
  <c r="O1407" i="17"/>
  <c r="V1407" i="17"/>
  <c r="W1407" i="17" s="1"/>
  <c r="D1407" i="17"/>
  <c r="L1404" i="17"/>
  <c r="M1404" i="17"/>
  <c r="E1422" i="17"/>
  <c r="F1422" i="17" s="1"/>
  <c r="C1431" i="17"/>
  <c r="M1398" i="17"/>
  <c r="L1398" i="17"/>
  <c r="E1423" i="17"/>
  <c r="F1423" i="17" s="1"/>
  <c r="C1432" i="17"/>
  <c r="E1406" i="17"/>
  <c r="F1406" i="17" s="1"/>
  <c r="C1415" i="17"/>
  <c r="M1388" i="17"/>
  <c r="L1388" i="17"/>
  <c r="G1414" i="17"/>
  <c r="N1414" i="17"/>
  <c r="O1414" i="17"/>
  <c r="R1414" i="17"/>
  <c r="P1414" i="17"/>
  <c r="H1414" i="17"/>
  <c r="I1414" i="17"/>
  <c r="Q1414" i="17"/>
  <c r="K1414" i="17"/>
  <c r="J1414" i="17"/>
  <c r="D1414" i="17"/>
  <c r="V1414" i="17"/>
  <c r="W1414" i="17" s="1"/>
  <c r="E1417" i="17"/>
  <c r="F1417" i="17" s="1"/>
  <c r="C1426" i="17"/>
  <c r="G1397" i="17"/>
  <c r="P1397" i="17"/>
  <c r="O1397" i="17"/>
  <c r="H1397" i="17"/>
  <c r="Q1397" i="17"/>
  <c r="K1397" i="17"/>
  <c r="N1397" i="17"/>
  <c r="I1397" i="17"/>
  <c r="R1397" i="17"/>
  <c r="J1397" i="17"/>
  <c r="D1397" i="17"/>
  <c r="V1397" i="17"/>
  <c r="W1397" i="17" s="1"/>
  <c r="M1413" i="17" l="1"/>
  <c r="L1413" i="17"/>
  <c r="G1423" i="17"/>
  <c r="J1423" i="17"/>
  <c r="N1423" i="17"/>
  <c r="O1423" i="17"/>
  <c r="R1423" i="17"/>
  <c r="P1423" i="17"/>
  <c r="H1423" i="17"/>
  <c r="Q1423" i="17"/>
  <c r="I1423" i="17"/>
  <c r="K1423" i="17"/>
  <c r="D1423" i="17"/>
  <c r="V1423" i="17"/>
  <c r="W1423" i="17" s="1"/>
  <c r="L1427" i="17"/>
  <c r="M1427" i="17"/>
  <c r="M1407" i="17"/>
  <c r="L1407" i="17"/>
  <c r="M1421" i="17"/>
  <c r="L1421" i="17"/>
  <c r="E1431" i="17"/>
  <c r="F1431" i="17" s="1"/>
  <c r="C1440" i="17"/>
  <c r="E1445" i="17"/>
  <c r="F1445" i="17" s="1"/>
  <c r="C1454" i="17"/>
  <c r="E1426" i="17"/>
  <c r="F1426" i="17" s="1"/>
  <c r="C1435" i="17"/>
  <c r="G1422" i="17"/>
  <c r="I1422" i="17"/>
  <c r="J1422" i="17"/>
  <c r="O1422" i="17"/>
  <c r="P1422" i="17"/>
  <c r="H1422" i="17"/>
  <c r="Q1422" i="17"/>
  <c r="K1422" i="17"/>
  <c r="R1422" i="17"/>
  <c r="N1422" i="17"/>
  <c r="V1422" i="17"/>
  <c r="W1422" i="17" s="1"/>
  <c r="D1422" i="17"/>
  <c r="E1439" i="17"/>
  <c r="F1439" i="17" s="1"/>
  <c r="C1448" i="17"/>
  <c r="G1436" i="17"/>
  <c r="Q1436" i="17"/>
  <c r="R1436" i="17"/>
  <c r="H1436" i="17"/>
  <c r="N1436" i="17"/>
  <c r="I1436" i="17"/>
  <c r="P1436" i="17"/>
  <c r="J1436" i="17"/>
  <c r="O1436" i="17"/>
  <c r="K1436" i="17"/>
  <c r="V1436" i="17"/>
  <c r="W1436" i="17" s="1"/>
  <c r="D1436" i="17"/>
  <c r="G1417" i="17"/>
  <c r="N1417" i="17"/>
  <c r="J1417" i="17"/>
  <c r="R1417" i="17"/>
  <c r="I1417" i="17"/>
  <c r="P1417" i="17"/>
  <c r="O1417" i="17"/>
  <c r="H1417" i="17"/>
  <c r="Q1417" i="17"/>
  <c r="K1417" i="17"/>
  <c r="V1417" i="17"/>
  <c r="W1417" i="17" s="1"/>
  <c r="D1417" i="17"/>
  <c r="E1415" i="17"/>
  <c r="F1415" i="17" s="1"/>
  <c r="C1424" i="17"/>
  <c r="G1430" i="17"/>
  <c r="H1430" i="17"/>
  <c r="I1430" i="17"/>
  <c r="Q1430" i="17"/>
  <c r="K1430" i="17"/>
  <c r="J1430" i="17"/>
  <c r="N1430" i="17"/>
  <c r="O1430" i="17"/>
  <c r="R1430" i="17"/>
  <c r="P1430" i="17"/>
  <c r="V1430" i="17"/>
  <c r="W1430" i="17" s="1"/>
  <c r="D1430" i="17"/>
  <c r="L1408" i="17"/>
  <c r="M1408" i="17"/>
  <c r="M1402" i="17"/>
  <c r="L1402" i="17"/>
  <c r="E1420" i="17"/>
  <c r="F1420" i="17" s="1"/>
  <c r="C1429" i="17"/>
  <c r="M1414" i="17"/>
  <c r="L1414" i="17"/>
  <c r="G1406" i="17"/>
  <c r="O1406" i="17"/>
  <c r="R1406" i="17"/>
  <c r="P1406" i="17"/>
  <c r="I1406" i="17"/>
  <c r="H1406" i="17"/>
  <c r="Q1406" i="17"/>
  <c r="K1406" i="17"/>
  <c r="J1406" i="17"/>
  <c r="N1406" i="17"/>
  <c r="V1406" i="17"/>
  <c r="W1406" i="17" s="1"/>
  <c r="D1406" i="17"/>
  <c r="E1425" i="17"/>
  <c r="F1425" i="17" s="1"/>
  <c r="C1434" i="17"/>
  <c r="E1428" i="17"/>
  <c r="F1428" i="17" s="1"/>
  <c r="C1437" i="17"/>
  <c r="G1411" i="17"/>
  <c r="J1411" i="17"/>
  <c r="N1411" i="17"/>
  <c r="O1411" i="17"/>
  <c r="R1411" i="17"/>
  <c r="P1411" i="17"/>
  <c r="H1411" i="17"/>
  <c r="Q1411" i="17"/>
  <c r="I1411" i="17"/>
  <c r="K1411" i="17"/>
  <c r="D1411" i="17"/>
  <c r="V1411" i="17"/>
  <c r="W1411" i="17" s="1"/>
  <c r="M1410" i="17"/>
  <c r="L1410" i="17"/>
  <c r="L1397" i="17"/>
  <c r="M1397" i="17"/>
  <c r="E1432" i="17"/>
  <c r="F1432" i="17" s="1"/>
  <c r="C1441" i="17"/>
  <c r="G1416" i="17"/>
  <c r="J1416" i="17"/>
  <c r="O1416" i="17"/>
  <c r="R1416" i="17"/>
  <c r="K1416" i="17"/>
  <c r="N1416" i="17"/>
  <c r="H1416" i="17"/>
  <c r="P1416" i="17"/>
  <c r="Q1416" i="17"/>
  <c r="I1416" i="17"/>
  <c r="D1416" i="17"/>
  <c r="V1416" i="17"/>
  <c r="W1416" i="17" s="1"/>
  <c r="G1419" i="17"/>
  <c r="O1419" i="17"/>
  <c r="P1419" i="17"/>
  <c r="H1419" i="17"/>
  <c r="I1419" i="17"/>
  <c r="K1419" i="17"/>
  <c r="J1419" i="17"/>
  <c r="N1419" i="17"/>
  <c r="R1419" i="17"/>
  <c r="Q1419" i="17"/>
  <c r="D1419" i="17"/>
  <c r="V1419" i="17"/>
  <c r="W1419" i="17" s="1"/>
  <c r="E1441" i="17" l="1"/>
  <c r="F1441" i="17" s="1"/>
  <c r="C1450" i="17"/>
  <c r="L1406" i="17"/>
  <c r="M1406" i="17"/>
  <c r="M1422" i="17"/>
  <c r="L1422" i="17"/>
  <c r="E1440" i="17"/>
  <c r="F1440" i="17" s="1"/>
  <c r="C1449" i="17"/>
  <c r="M1423" i="17"/>
  <c r="L1423" i="17"/>
  <c r="G1420" i="17"/>
  <c r="Q1420" i="17"/>
  <c r="N1420" i="17"/>
  <c r="H1420" i="17"/>
  <c r="R1420" i="17"/>
  <c r="I1420" i="17"/>
  <c r="P1420" i="17"/>
  <c r="J1420" i="17"/>
  <c r="O1420" i="17"/>
  <c r="K1420" i="17"/>
  <c r="D1420" i="17"/>
  <c r="V1420" i="17"/>
  <c r="W1420" i="17" s="1"/>
  <c r="G1432" i="17"/>
  <c r="Q1432" i="17"/>
  <c r="I1432" i="17"/>
  <c r="R1432" i="17"/>
  <c r="J1432" i="17"/>
  <c r="N1432" i="17"/>
  <c r="P1432" i="17"/>
  <c r="O1432" i="17"/>
  <c r="K1432" i="17"/>
  <c r="H1432" i="17"/>
  <c r="D1432" i="17"/>
  <c r="V1432" i="17"/>
  <c r="W1432" i="17" s="1"/>
  <c r="E1424" i="17"/>
  <c r="F1424" i="17" s="1"/>
  <c r="C1433" i="17"/>
  <c r="L1436" i="17"/>
  <c r="M1436" i="17"/>
  <c r="G1431" i="17"/>
  <c r="K1431" i="17"/>
  <c r="J1431" i="17"/>
  <c r="O1431" i="17"/>
  <c r="H1431" i="17"/>
  <c r="N1431" i="17"/>
  <c r="P1431" i="17"/>
  <c r="R1431" i="17"/>
  <c r="Q1431" i="17"/>
  <c r="I1431" i="17"/>
  <c r="D1431" i="17"/>
  <c r="V1431" i="17"/>
  <c r="W1431" i="17" s="1"/>
  <c r="G1415" i="17"/>
  <c r="R1415" i="17"/>
  <c r="P1415" i="17"/>
  <c r="H1415" i="17"/>
  <c r="Q1415" i="17"/>
  <c r="I1415" i="17"/>
  <c r="K1415" i="17"/>
  <c r="J1415" i="17"/>
  <c r="N1415" i="17"/>
  <c r="O1415" i="17"/>
  <c r="D1415" i="17"/>
  <c r="V1415" i="17"/>
  <c r="W1415" i="17" s="1"/>
  <c r="L1416" i="17"/>
  <c r="M1416" i="17"/>
  <c r="E1437" i="17"/>
  <c r="F1437" i="17" s="1"/>
  <c r="C1446" i="17"/>
  <c r="G1445" i="17"/>
  <c r="P1445" i="17"/>
  <c r="O1445" i="17"/>
  <c r="K1445" i="17"/>
  <c r="J1445" i="17"/>
  <c r="N1445" i="17"/>
  <c r="R1445" i="17"/>
  <c r="H1445" i="17"/>
  <c r="I1445" i="17"/>
  <c r="Q1445" i="17"/>
  <c r="D1445" i="17"/>
  <c r="V1445" i="17"/>
  <c r="W1445" i="17" s="1"/>
  <c r="G1428" i="17"/>
  <c r="O1428" i="17"/>
  <c r="H1428" i="17"/>
  <c r="P1428" i="17"/>
  <c r="Q1428" i="17"/>
  <c r="R1428" i="17"/>
  <c r="N1428" i="17"/>
  <c r="I1428" i="17"/>
  <c r="K1428" i="17"/>
  <c r="J1428" i="17"/>
  <c r="V1428" i="17"/>
  <c r="W1428" i="17" s="1"/>
  <c r="D1428" i="17"/>
  <c r="L1417" i="17"/>
  <c r="M1417" i="17"/>
  <c r="E1435" i="17"/>
  <c r="F1435" i="17" s="1"/>
  <c r="C1444" i="17"/>
  <c r="E1434" i="17"/>
  <c r="F1434" i="17" s="1"/>
  <c r="C1443" i="17"/>
  <c r="M1430" i="17"/>
  <c r="L1430" i="17"/>
  <c r="E1448" i="17"/>
  <c r="F1448" i="17" s="1"/>
  <c r="C1457" i="17"/>
  <c r="G1426" i="17"/>
  <c r="N1426" i="17"/>
  <c r="R1426" i="17"/>
  <c r="O1426" i="17"/>
  <c r="I1426" i="17"/>
  <c r="P1426" i="17"/>
  <c r="H1426" i="17"/>
  <c r="Q1426" i="17"/>
  <c r="K1426" i="17"/>
  <c r="J1426" i="17"/>
  <c r="V1426" i="17"/>
  <c r="W1426" i="17" s="1"/>
  <c r="D1426" i="17"/>
  <c r="M1419" i="17"/>
  <c r="L1419" i="17"/>
  <c r="L1411" i="17"/>
  <c r="M1411" i="17"/>
  <c r="G1425" i="17"/>
  <c r="K1425" i="17"/>
  <c r="J1425" i="17"/>
  <c r="R1425" i="17"/>
  <c r="N1425" i="17"/>
  <c r="P1425" i="17"/>
  <c r="O1425" i="17"/>
  <c r="I1425" i="17"/>
  <c r="H1425" i="17"/>
  <c r="Q1425" i="17"/>
  <c r="V1425" i="17"/>
  <c r="W1425" i="17" s="1"/>
  <c r="D1425" i="17"/>
  <c r="E1429" i="17"/>
  <c r="F1429" i="17" s="1"/>
  <c r="C1438" i="17"/>
  <c r="G1439" i="17"/>
  <c r="Q1439" i="17"/>
  <c r="K1439" i="17"/>
  <c r="R1439" i="17"/>
  <c r="I1439" i="17"/>
  <c r="N1439" i="17"/>
  <c r="J1439" i="17"/>
  <c r="O1439" i="17"/>
  <c r="P1439" i="17"/>
  <c r="H1439" i="17"/>
  <c r="D1439" i="17"/>
  <c r="V1439" i="17"/>
  <c r="W1439" i="17" s="1"/>
  <c r="E1454" i="17"/>
  <c r="F1454" i="17" s="1"/>
  <c r="C1463" i="17"/>
  <c r="M1425" i="17" l="1"/>
  <c r="L1425" i="17"/>
  <c r="L1428" i="17"/>
  <c r="M1428" i="17"/>
  <c r="L1420" i="17"/>
  <c r="M1420" i="17"/>
  <c r="G1440" i="17"/>
  <c r="Q1440" i="17"/>
  <c r="I1440" i="17"/>
  <c r="J1440" i="17"/>
  <c r="R1440" i="17"/>
  <c r="O1440" i="17"/>
  <c r="N1440" i="17"/>
  <c r="P1440" i="17"/>
  <c r="K1440" i="17"/>
  <c r="H1440" i="17"/>
  <c r="V1440" i="17"/>
  <c r="W1440" i="17" s="1"/>
  <c r="D1440" i="17"/>
  <c r="M1439" i="17"/>
  <c r="L1439" i="17"/>
  <c r="M1426" i="17"/>
  <c r="L1426" i="17"/>
  <c r="E1443" i="17"/>
  <c r="F1443" i="17" s="1"/>
  <c r="C1452" i="17"/>
  <c r="E1446" i="17"/>
  <c r="F1446" i="17" s="1"/>
  <c r="C1455" i="17"/>
  <c r="E1433" i="17"/>
  <c r="F1433" i="17" s="1"/>
  <c r="C1442" i="17"/>
  <c r="G1437" i="17"/>
  <c r="Q1437" i="17"/>
  <c r="K1437" i="17"/>
  <c r="J1437" i="17"/>
  <c r="I1437" i="17"/>
  <c r="R1437" i="17"/>
  <c r="N1437" i="17"/>
  <c r="P1437" i="17"/>
  <c r="O1437" i="17"/>
  <c r="H1437" i="17"/>
  <c r="V1437" i="17"/>
  <c r="W1437" i="17" s="1"/>
  <c r="D1437" i="17"/>
  <c r="L1431" i="17"/>
  <c r="M1431" i="17"/>
  <c r="G1424" i="17"/>
  <c r="Q1424" i="17"/>
  <c r="I1424" i="17"/>
  <c r="J1424" i="17"/>
  <c r="O1424" i="17"/>
  <c r="P1424" i="17"/>
  <c r="R1424" i="17"/>
  <c r="K1424" i="17"/>
  <c r="N1424" i="17"/>
  <c r="H1424" i="17"/>
  <c r="D1424" i="17"/>
  <c r="V1424" i="17"/>
  <c r="W1424" i="17" s="1"/>
  <c r="E1449" i="17"/>
  <c r="F1449" i="17" s="1"/>
  <c r="C1458" i="17"/>
  <c r="E1444" i="17"/>
  <c r="F1444" i="17" s="1"/>
  <c r="C1453" i="17"/>
  <c r="M1432" i="17"/>
  <c r="L1432" i="17"/>
  <c r="G1435" i="17"/>
  <c r="H1435" i="17"/>
  <c r="K1435" i="17"/>
  <c r="O1435" i="17"/>
  <c r="N1435" i="17"/>
  <c r="I1435" i="17"/>
  <c r="R1435" i="17"/>
  <c r="P1435" i="17"/>
  <c r="Q1435" i="17"/>
  <c r="J1435" i="17"/>
  <c r="V1435" i="17"/>
  <c r="W1435" i="17" s="1"/>
  <c r="D1435" i="17"/>
  <c r="M1445" i="17"/>
  <c r="L1445" i="17"/>
  <c r="G1454" i="17"/>
  <c r="Q1454" i="17"/>
  <c r="K1454" i="17"/>
  <c r="N1454" i="17"/>
  <c r="O1454" i="17"/>
  <c r="I1454" i="17"/>
  <c r="J1454" i="17"/>
  <c r="R1454" i="17"/>
  <c r="H1454" i="17"/>
  <c r="P1454" i="17"/>
  <c r="V1454" i="17"/>
  <c r="W1454" i="17" s="1"/>
  <c r="D1454" i="17"/>
  <c r="G1434" i="17"/>
  <c r="K1434" i="17"/>
  <c r="J1434" i="17"/>
  <c r="N1434" i="17"/>
  <c r="O1434" i="17"/>
  <c r="I1434" i="17"/>
  <c r="R1434" i="17"/>
  <c r="P1434" i="17"/>
  <c r="Q1434" i="17"/>
  <c r="H1434" i="17"/>
  <c r="D1434" i="17"/>
  <c r="V1434" i="17"/>
  <c r="W1434" i="17" s="1"/>
  <c r="E1438" i="17"/>
  <c r="F1438" i="17" s="1"/>
  <c r="C1447" i="17"/>
  <c r="E1457" i="17"/>
  <c r="F1457" i="17" s="1"/>
  <c r="C1466" i="17"/>
  <c r="M1415" i="17"/>
  <c r="L1415" i="17"/>
  <c r="E1450" i="17"/>
  <c r="F1450" i="17" s="1"/>
  <c r="C1459" i="17"/>
  <c r="E1463" i="17"/>
  <c r="F1463" i="17" s="1"/>
  <c r="C1472" i="17"/>
  <c r="G1429" i="17"/>
  <c r="P1429" i="17"/>
  <c r="K1429" i="17"/>
  <c r="J1429" i="17"/>
  <c r="N1429" i="17"/>
  <c r="O1429" i="17"/>
  <c r="R1429" i="17"/>
  <c r="H1429" i="17"/>
  <c r="I1429" i="17"/>
  <c r="Q1429" i="17"/>
  <c r="V1429" i="17"/>
  <c r="W1429" i="17" s="1"/>
  <c r="D1429" i="17"/>
  <c r="G1448" i="17"/>
  <c r="J1448" i="17"/>
  <c r="O1448" i="17"/>
  <c r="P1448" i="17"/>
  <c r="K1448" i="17"/>
  <c r="R1448" i="17"/>
  <c r="H1448" i="17"/>
  <c r="N1448" i="17"/>
  <c r="Q1448" i="17"/>
  <c r="I1448" i="17"/>
  <c r="D1448" i="17"/>
  <c r="V1448" i="17"/>
  <c r="W1448" i="17" s="1"/>
  <c r="G1441" i="17"/>
  <c r="J1441" i="17"/>
  <c r="N1441" i="17"/>
  <c r="H1441" i="17"/>
  <c r="R1441" i="17"/>
  <c r="Q1441" i="17"/>
  <c r="P1441" i="17"/>
  <c r="O1441" i="17"/>
  <c r="I1441" i="17"/>
  <c r="K1441" i="17"/>
  <c r="V1441" i="17"/>
  <c r="W1441" i="17" s="1"/>
  <c r="D1441" i="17"/>
  <c r="L1441" i="17" l="1"/>
  <c r="M1441" i="17"/>
  <c r="G1443" i="17"/>
  <c r="R1443" i="17"/>
  <c r="O1443" i="17"/>
  <c r="N1443" i="17"/>
  <c r="P1443" i="17"/>
  <c r="H1443" i="17"/>
  <c r="I1443" i="17"/>
  <c r="K1443" i="17"/>
  <c r="Q1443" i="17"/>
  <c r="J1443" i="17"/>
  <c r="D1443" i="17"/>
  <c r="V1443" i="17"/>
  <c r="W1443" i="17" s="1"/>
  <c r="G1450" i="17"/>
  <c r="K1450" i="17"/>
  <c r="N1450" i="17"/>
  <c r="O1450" i="17"/>
  <c r="P1450" i="17"/>
  <c r="Q1450" i="17"/>
  <c r="J1450" i="17"/>
  <c r="H1450" i="17"/>
  <c r="R1450" i="17"/>
  <c r="I1450" i="17"/>
  <c r="D1450" i="17"/>
  <c r="V1450" i="17"/>
  <c r="W1450" i="17" s="1"/>
  <c r="E1459" i="17"/>
  <c r="F1459" i="17" s="1"/>
  <c r="C1468" i="17"/>
  <c r="L1429" i="17"/>
  <c r="M1429" i="17"/>
  <c r="E1453" i="17"/>
  <c r="F1453" i="17" s="1"/>
  <c r="C1462" i="17"/>
  <c r="E1442" i="17"/>
  <c r="F1442" i="17" s="1"/>
  <c r="C1451" i="17"/>
  <c r="M1434" i="17"/>
  <c r="L1434" i="17"/>
  <c r="E1466" i="17"/>
  <c r="F1466" i="17" s="1"/>
  <c r="C1475" i="17"/>
  <c r="G1444" i="17"/>
  <c r="K1444" i="17"/>
  <c r="O1444" i="17"/>
  <c r="R1444" i="17"/>
  <c r="P1444" i="17"/>
  <c r="H1444" i="17"/>
  <c r="N1444" i="17"/>
  <c r="Q1444" i="17"/>
  <c r="I1444" i="17"/>
  <c r="J1444" i="17"/>
  <c r="D1444" i="17"/>
  <c r="V1444" i="17"/>
  <c r="W1444" i="17" s="1"/>
  <c r="G1433" i="17"/>
  <c r="N1433" i="17"/>
  <c r="R1433" i="17"/>
  <c r="O1433" i="17"/>
  <c r="I1433" i="17"/>
  <c r="P1433" i="17"/>
  <c r="H1433" i="17"/>
  <c r="Q1433" i="17"/>
  <c r="K1433" i="17"/>
  <c r="J1433" i="17"/>
  <c r="V1433" i="17"/>
  <c r="W1433" i="17" s="1"/>
  <c r="D1433" i="17"/>
  <c r="L1448" i="17"/>
  <c r="M1448" i="17"/>
  <c r="G1457" i="17"/>
  <c r="P1457" i="17"/>
  <c r="K1457" i="17"/>
  <c r="I1457" i="17"/>
  <c r="Q1457" i="17"/>
  <c r="R1457" i="17"/>
  <c r="J1457" i="17"/>
  <c r="N1457" i="17"/>
  <c r="O1457" i="17"/>
  <c r="H1457" i="17"/>
  <c r="V1457" i="17"/>
  <c r="W1457" i="17" s="1"/>
  <c r="D1457" i="17"/>
  <c r="L1435" i="17"/>
  <c r="M1435" i="17"/>
  <c r="E1458" i="17"/>
  <c r="F1458" i="17" s="1"/>
  <c r="C1467" i="17"/>
  <c r="E1455" i="17"/>
  <c r="F1455" i="17" s="1"/>
  <c r="C1464" i="17"/>
  <c r="E1472" i="17"/>
  <c r="F1472" i="17" s="1"/>
  <c r="C1481" i="17"/>
  <c r="E1447" i="17"/>
  <c r="F1447" i="17" s="1"/>
  <c r="C1456" i="17"/>
  <c r="M1454" i="17"/>
  <c r="L1454" i="17"/>
  <c r="G1449" i="17"/>
  <c r="N1449" i="17"/>
  <c r="O1449" i="17"/>
  <c r="P1449" i="17"/>
  <c r="R1449" i="17"/>
  <c r="I1449" i="17"/>
  <c r="H1449" i="17"/>
  <c r="Q1449" i="17"/>
  <c r="K1449" i="17"/>
  <c r="J1449" i="17"/>
  <c r="D1449" i="17"/>
  <c r="V1449" i="17"/>
  <c r="W1449" i="17" s="1"/>
  <c r="G1446" i="17"/>
  <c r="R1446" i="17"/>
  <c r="P1446" i="17"/>
  <c r="H1446" i="17"/>
  <c r="I1446" i="17"/>
  <c r="Q1446" i="17"/>
  <c r="K1446" i="17"/>
  <c r="J1446" i="17"/>
  <c r="N1446" i="17"/>
  <c r="O1446" i="17"/>
  <c r="D1446" i="17"/>
  <c r="V1446" i="17"/>
  <c r="W1446" i="17" s="1"/>
  <c r="L1440" i="17"/>
  <c r="M1440" i="17"/>
  <c r="G1463" i="17"/>
  <c r="R1463" i="17"/>
  <c r="H1463" i="17"/>
  <c r="Q1463" i="17"/>
  <c r="I1463" i="17"/>
  <c r="K1463" i="17"/>
  <c r="J1463" i="17"/>
  <c r="O1463" i="17"/>
  <c r="N1463" i="17"/>
  <c r="P1463" i="17"/>
  <c r="V1463" i="17"/>
  <c r="W1463" i="17" s="1"/>
  <c r="D1463" i="17"/>
  <c r="G1438" i="17"/>
  <c r="I1438" i="17"/>
  <c r="J1438" i="17"/>
  <c r="H1438" i="17"/>
  <c r="O1438" i="17"/>
  <c r="N1438" i="17"/>
  <c r="P1438" i="17"/>
  <c r="Q1438" i="17"/>
  <c r="R1438" i="17"/>
  <c r="K1438" i="17"/>
  <c r="V1438" i="17"/>
  <c r="W1438" i="17" s="1"/>
  <c r="D1438" i="17"/>
  <c r="L1424" i="17"/>
  <c r="M1424" i="17"/>
  <c r="M1437" i="17"/>
  <c r="L1437" i="17"/>
  <c r="E1452" i="17"/>
  <c r="F1452" i="17" s="1"/>
  <c r="C1461" i="17"/>
  <c r="L1446" i="17" l="1"/>
  <c r="M1446" i="17"/>
  <c r="E1464" i="17"/>
  <c r="F1464" i="17" s="1"/>
  <c r="C1473" i="17"/>
  <c r="G1466" i="17"/>
  <c r="P1466" i="17"/>
  <c r="H1466" i="17"/>
  <c r="Q1466" i="17"/>
  <c r="N1466" i="17"/>
  <c r="I1466" i="17"/>
  <c r="J1466" i="17"/>
  <c r="R1466" i="17"/>
  <c r="K1466" i="17"/>
  <c r="O1466" i="17"/>
  <c r="D1466" i="17"/>
  <c r="V1466" i="17"/>
  <c r="W1466" i="17" s="1"/>
  <c r="L1443" i="17"/>
  <c r="M1443" i="17"/>
  <c r="G1452" i="17"/>
  <c r="J1452" i="17"/>
  <c r="O1452" i="17"/>
  <c r="K1452" i="17"/>
  <c r="Q1452" i="17"/>
  <c r="R1452" i="17"/>
  <c r="H1452" i="17"/>
  <c r="N1452" i="17"/>
  <c r="I1452" i="17"/>
  <c r="P1452" i="17"/>
  <c r="V1452" i="17"/>
  <c r="W1452" i="17" s="1"/>
  <c r="D1452" i="17"/>
  <c r="G1455" i="17"/>
  <c r="K1455" i="17"/>
  <c r="J1455" i="17"/>
  <c r="R1455" i="17"/>
  <c r="O1455" i="17"/>
  <c r="N1455" i="17"/>
  <c r="P1455" i="17"/>
  <c r="H1455" i="17"/>
  <c r="Q1455" i="17"/>
  <c r="I1455" i="17"/>
  <c r="V1455" i="17"/>
  <c r="W1455" i="17" s="1"/>
  <c r="D1455" i="17"/>
  <c r="E1468" i="17"/>
  <c r="F1468" i="17" s="1"/>
  <c r="C1477" i="17"/>
  <c r="L1457" i="17"/>
  <c r="M1457" i="17"/>
  <c r="E1475" i="17"/>
  <c r="F1475" i="17" s="1"/>
  <c r="C1484" i="17"/>
  <c r="M1463" i="17"/>
  <c r="L1463" i="17"/>
  <c r="E1467" i="17"/>
  <c r="F1467" i="17" s="1"/>
  <c r="C1476" i="17"/>
  <c r="L1444" i="17"/>
  <c r="M1444" i="17"/>
  <c r="G1459" i="17"/>
  <c r="K1459" i="17"/>
  <c r="J1459" i="17"/>
  <c r="R1459" i="17"/>
  <c r="O1459" i="17"/>
  <c r="H1459" i="17"/>
  <c r="Q1459" i="17"/>
  <c r="N1459" i="17"/>
  <c r="I1459" i="17"/>
  <c r="P1459" i="17"/>
  <c r="D1459" i="17"/>
  <c r="V1459" i="17"/>
  <c r="W1459" i="17" s="1"/>
  <c r="G1458" i="17"/>
  <c r="I1458" i="17"/>
  <c r="H1458" i="17"/>
  <c r="Q1458" i="17"/>
  <c r="K1458" i="17"/>
  <c r="J1458" i="17"/>
  <c r="N1458" i="17"/>
  <c r="O1458" i="17"/>
  <c r="P1458" i="17"/>
  <c r="R1458" i="17"/>
  <c r="V1458" i="17"/>
  <c r="W1458" i="17" s="1"/>
  <c r="D1458" i="17"/>
  <c r="E1451" i="17"/>
  <c r="F1451" i="17" s="1"/>
  <c r="C1460" i="17"/>
  <c r="M1450" i="17"/>
  <c r="L1450" i="17"/>
  <c r="G1472" i="17"/>
  <c r="K1472" i="17"/>
  <c r="H1472" i="17"/>
  <c r="Q1472" i="17"/>
  <c r="J1472" i="17"/>
  <c r="I1472" i="17"/>
  <c r="R1472" i="17"/>
  <c r="N1472" i="17"/>
  <c r="P1472" i="17"/>
  <c r="O1472" i="17"/>
  <c r="D1472" i="17"/>
  <c r="V1472" i="17"/>
  <c r="W1472" i="17" s="1"/>
  <c r="E1456" i="17"/>
  <c r="F1456" i="17" s="1"/>
  <c r="C1465" i="17"/>
  <c r="G1442" i="17"/>
  <c r="Q1442" i="17"/>
  <c r="K1442" i="17"/>
  <c r="J1442" i="17"/>
  <c r="N1442" i="17"/>
  <c r="R1442" i="17"/>
  <c r="O1442" i="17"/>
  <c r="I1442" i="17"/>
  <c r="P1442" i="17"/>
  <c r="H1442" i="17"/>
  <c r="D1442" i="17"/>
  <c r="V1442" i="17"/>
  <c r="W1442" i="17" s="1"/>
  <c r="L1438" i="17"/>
  <c r="M1438" i="17"/>
  <c r="M1449" i="17"/>
  <c r="L1449" i="17"/>
  <c r="G1447" i="17"/>
  <c r="P1447" i="17"/>
  <c r="H1447" i="17"/>
  <c r="I1447" i="17"/>
  <c r="Q1447" i="17"/>
  <c r="N1447" i="17"/>
  <c r="J1447" i="17"/>
  <c r="R1447" i="17"/>
  <c r="K1447" i="17"/>
  <c r="O1447" i="17"/>
  <c r="V1447" i="17"/>
  <c r="W1447" i="17" s="1"/>
  <c r="D1447" i="17"/>
  <c r="E1462" i="17"/>
  <c r="F1462" i="17" s="1"/>
  <c r="C1471" i="17"/>
  <c r="E1461" i="17"/>
  <c r="F1461" i="17" s="1"/>
  <c r="C1470" i="17"/>
  <c r="E1481" i="17"/>
  <c r="F1481" i="17" s="1"/>
  <c r="C1490" i="17"/>
  <c r="M1433" i="17"/>
  <c r="L1433" i="17"/>
  <c r="G1453" i="17"/>
  <c r="Q1453" i="17"/>
  <c r="K1453" i="17"/>
  <c r="J1453" i="17"/>
  <c r="N1453" i="17"/>
  <c r="P1453" i="17"/>
  <c r="O1453" i="17"/>
  <c r="R1453" i="17"/>
  <c r="I1453" i="17"/>
  <c r="H1453" i="17"/>
  <c r="D1453" i="17"/>
  <c r="V1453" i="17"/>
  <c r="W1453" i="17" s="1"/>
  <c r="G1461" i="17" l="1"/>
  <c r="N1461" i="17"/>
  <c r="O1461" i="17"/>
  <c r="R1461" i="17"/>
  <c r="Q1461" i="17"/>
  <c r="I1461" i="17"/>
  <c r="H1461" i="17"/>
  <c r="P1461" i="17"/>
  <c r="K1461" i="17"/>
  <c r="J1461" i="17"/>
  <c r="V1461" i="17"/>
  <c r="W1461" i="17" s="1"/>
  <c r="D1461" i="17"/>
  <c r="E1476" i="17"/>
  <c r="F1476" i="17" s="1"/>
  <c r="C1485" i="17"/>
  <c r="E1477" i="17"/>
  <c r="F1477" i="17" s="1"/>
  <c r="C1486" i="17"/>
  <c r="L1452" i="17"/>
  <c r="M1452" i="17"/>
  <c r="E1471" i="17"/>
  <c r="F1471" i="17" s="1"/>
  <c r="C1480" i="17"/>
  <c r="E1465" i="17"/>
  <c r="F1465" i="17" s="1"/>
  <c r="C1474" i="17"/>
  <c r="M1459" i="17"/>
  <c r="L1459" i="17"/>
  <c r="G1467" i="17"/>
  <c r="Q1467" i="17"/>
  <c r="N1467" i="17"/>
  <c r="I1467" i="17"/>
  <c r="K1467" i="17"/>
  <c r="J1467" i="17"/>
  <c r="O1467" i="17"/>
  <c r="P1467" i="17"/>
  <c r="H1467" i="17"/>
  <c r="R1467" i="17"/>
  <c r="V1467" i="17"/>
  <c r="W1467" i="17" s="1"/>
  <c r="D1467" i="17"/>
  <c r="G1468" i="17"/>
  <c r="K1468" i="17"/>
  <c r="Q1468" i="17"/>
  <c r="R1468" i="17"/>
  <c r="H1468" i="17"/>
  <c r="N1468" i="17"/>
  <c r="I1468" i="17"/>
  <c r="P1468" i="17"/>
  <c r="J1468" i="17"/>
  <c r="O1468" i="17"/>
  <c r="D1468" i="17"/>
  <c r="V1468" i="17"/>
  <c r="W1468" i="17" s="1"/>
  <c r="G1462" i="17"/>
  <c r="J1462" i="17"/>
  <c r="N1462" i="17"/>
  <c r="O1462" i="17"/>
  <c r="R1462" i="17"/>
  <c r="P1462" i="17"/>
  <c r="H1462" i="17"/>
  <c r="I1462" i="17"/>
  <c r="Q1462" i="17"/>
  <c r="K1462" i="17"/>
  <c r="D1462" i="17"/>
  <c r="V1462" i="17"/>
  <c r="W1462" i="17" s="1"/>
  <c r="G1456" i="17"/>
  <c r="I1456" i="17"/>
  <c r="J1456" i="17"/>
  <c r="N1456" i="17"/>
  <c r="K1456" i="17"/>
  <c r="H1456" i="17"/>
  <c r="R1456" i="17"/>
  <c r="O1456" i="17"/>
  <c r="Q1456" i="17"/>
  <c r="P1456" i="17"/>
  <c r="D1456" i="17"/>
  <c r="V1456" i="17"/>
  <c r="W1456" i="17" s="1"/>
  <c r="E1460" i="17"/>
  <c r="F1460" i="17" s="1"/>
  <c r="C1469" i="17"/>
  <c r="L1472" i="17"/>
  <c r="M1472" i="17"/>
  <c r="G1451" i="17"/>
  <c r="J1451" i="17"/>
  <c r="O1451" i="17"/>
  <c r="R1451" i="17"/>
  <c r="P1451" i="17"/>
  <c r="H1451" i="17"/>
  <c r="N1451" i="17"/>
  <c r="Q1451" i="17"/>
  <c r="I1451" i="17"/>
  <c r="K1451" i="17"/>
  <c r="V1451" i="17"/>
  <c r="W1451" i="17" s="1"/>
  <c r="D1451" i="17"/>
  <c r="M1455" i="17"/>
  <c r="L1455" i="17"/>
  <c r="E1473" i="17"/>
  <c r="F1473" i="17" s="1"/>
  <c r="C1482" i="17"/>
  <c r="M1447" i="17"/>
  <c r="L1447" i="17"/>
  <c r="M1442" i="17"/>
  <c r="L1442" i="17"/>
  <c r="E1484" i="17"/>
  <c r="F1484" i="17" s="1"/>
  <c r="C1493" i="17"/>
  <c r="G1464" i="17"/>
  <c r="I1464" i="17"/>
  <c r="R1464" i="17"/>
  <c r="J1464" i="17"/>
  <c r="P1464" i="17"/>
  <c r="N1464" i="17"/>
  <c r="O1464" i="17"/>
  <c r="K1464" i="17"/>
  <c r="H1464" i="17"/>
  <c r="Q1464" i="17"/>
  <c r="D1464" i="17"/>
  <c r="V1464" i="17"/>
  <c r="W1464" i="17" s="1"/>
  <c r="E1490" i="17"/>
  <c r="F1490" i="17" s="1"/>
  <c r="C1499" i="17"/>
  <c r="M1458" i="17"/>
  <c r="L1458" i="17"/>
  <c r="G1475" i="17"/>
  <c r="I1475" i="17"/>
  <c r="K1475" i="17"/>
  <c r="J1475" i="17"/>
  <c r="N1475" i="17"/>
  <c r="O1475" i="17"/>
  <c r="R1475" i="17"/>
  <c r="P1475" i="17"/>
  <c r="H1475" i="17"/>
  <c r="Q1475" i="17"/>
  <c r="V1475" i="17"/>
  <c r="W1475" i="17" s="1"/>
  <c r="D1475" i="17"/>
  <c r="E1470" i="17"/>
  <c r="F1470" i="17" s="1"/>
  <c r="C1479" i="17"/>
  <c r="M1453" i="17"/>
  <c r="L1453" i="17"/>
  <c r="G1481" i="17"/>
  <c r="I1481" i="17"/>
  <c r="H1481" i="17"/>
  <c r="J1481" i="17"/>
  <c r="Q1481" i="17"/>
  <c r="R1481" i="17"/>
  <c r="K1481" i="17"/>
  <c r="N1481" i="17"/>
  <c r="O1481" i="17"/>
  <c r="P1481" i="17"/>
  <c r="V1481" i="17"/>
  <c r="W1481" i="17" s="1"/>
  <c r="D1481" i="17"/>
  <c r="L1466" i="17"/>
  <c r="M1466" i="17"/>
  <c r="G1470" i="17" l="1"/>
  <c r="Q1470" i="17"/>
  <c r="I1470" i="17"/>
  <c r="J1470" i="17"/>
  <c r="R1470" i="17"/>
  <c r="P1470" i="17"/>
  <c r="H1470" i="17"/>
  <c r="O1470" i="17"/>
  <c r="K1470" i="17"/>
  <c r="N1470" i="17"/>
  <c r="D1470" i="17"/>
  <c r="V1470" i="17"/>
  <c r="W1470" i="17" s="1"/>
  <c r="E1499" i="17"/>
  <c r="F1499" i="17" s="1"/>
  <c r="C1508" i="17"/>
  <c r="G1484" i="17"/>
  <c r="K1484" i="17"/>
  <c r="Q1484" i="17"/>
  <c r="R1484" i="17"/>
  <c r="H1484" i="17"/>
  <c r="N1484" i="17"/>
  <c r="I1484" i="17"/>
  <c r="P1484" i="17"/>
  <c r="J1484" i="17"/>
  <c r="O1484" i="17"/>
  <c r="D1484" i="17"/>
  <c r="V1484" i="17"/>
  <c r="W1484" i="17" s="1"/>
  <c r="E1469" i="17"/>
  <c r="F1469" i="17" s="1"/>
  <c r="C1478" i="17"/>
  <c r="E1474" i="17"/>
  <c r="F1474" i="17" s="1"/>
  <c r="C1483" i="17"/>
  <c r="E1485" i="17"/>
  <c r="F1485" i="17" s="1"/>
  <c r="C1494" i="17"/>
  <c r="M1462" i="17"/>
  <c r="L1462" i="17"/>
  <c r="G1490" i="17"/>
  <c r="H1490" i="17"/>
  <c r="I1490" i="17"/>
  <c r="J1490" i="17"/>
  <c r="R1490" i="17"/>
  <c r="K1490" i="17"/>
  <c r="N1490" i="17"/>
  <c r="O1490" i="17"/>
  <c r="P1490" i="17"/>
  <c r="Q1490" i="17"/>
  <c r="V1490" i="17"/>
  <c r="W1490" i="17" s="1"/>
  <c r="D1490" i="17"/>
  <c r="G1460" i="17"/>
  <c r="R1460" i="17"/>
  <c r="N1460" i="17"/>
  <c r="H1460" i="17"/>
  <c r="O1460" i="17"/>
  <c r="Q1460" i="17"/>
  <c r="I1460" i="17"/>
  <c r="J1460" i="17"/>
  <c r="P1460" i="17"/>
  <c r="K1460" i="17"/>
  <c r="V1460" i="17"/>
  <c r="W1460" i="17" s="1"/>
  <c r="D1460" i="17"/>
  <c r="G1465" i="17"/>
  <c r="J1465" i="17"/>
  <c r="N1465" i="17"/>
  <c r="I1465" i="17"/>
  <c r="Q1465" i="17"/>
  <c r="K1465" i="17"/>
  <c r="H1465" i="17"/>
  <c r="P1465" i="17"/>
  <c r="O1465" i="17"/>
  <c r="R1465" i="17"/>
  <c r="V1465" i="17"/>
  <c r="W1465" i="17" s="1"/>
  <c r="D1465" i="17"/>
  <c r="G1476" i="17"/>
  <c r="K1476" i="17"/>
  <c r="O1476" i="17"/>
  <c r="R1476" i="17"/>
  <c r="P1476" i="17"/>
  <c r="H1476" i="17"/>
  <c r="N1476" i="17"/>
  <c r="Q1476" i="17"/>
  <c r="I1476" i="17"/>
  <c r="J1476" i="17"/>
  <c r="V1476" i="17"/>
  <c r="W1476" i="17" s="1"/>
  <c r="D1476" i="17"/>
  <c r="M1475" i="17"/>
  <c r="L1475" i="17"/>
  <c r="M1464" i="17"/>
  <c r="L1464" i="17"/>
  <c r="L1451" i="17"/>
  <c r="M1451" i="17"/>
  <c r="L1456" i="17"/>
  <c r="M1456" i="17"/>
  <c r="M1467" i="17"/>
  <c r="L1467" i="17"/>
  <c r="E1480" i="17"/>
  <c r="F1480" i="17" s="1"/>
  <c r="C1489" i="17"/>
  <c r="G1471" i="17"/>
  <c r="O1471" i="17"/>
  <c r="P1471" i="17"/>
  <c r="H1471" i="17"/>
  <c r="Q1471" i="17"/>
  <c r="I1471" i="17"/>
  <c r="R1471" i="17"/>
  <c r="J1471" i="17"/>
  <c r="N1471" i="17"/>
  <c r="K1471" i="17"/>
  <c r="V1471" i="17"/>
  <c r="W1471" i="17" s="1"/>
  <c r="D1471" i="17"/>
  <c r="L1461" i="17"/>
  <c r="M1461" i="17"/>
  <c r="E1479" i="17"/>
  <c r="F1479" i="17" s="1"/>
  <c r="C1488" i="17"/>
  <c r="L1468" i="17"/>
  <c r="M1468" i="17"/>
  <c r="E1493" i="17"/>
  <c r="F1493" i="17" s="1"/>
  <c r="C1502" i="17"/>
  <c r="M1481" i="17"/>
  <c r="L1481" i="17"/>
  <c r="E1482" i="17"/>
  <c r="F1482" i="17" s="1"/>
  <c r="C1491" i="17"/>
  <c r="G1477" i="17"/>
  <c r="R1477" i="17"/>
  <c r="Q1477" i="17"/>
  <c r="I1477" i="17"/>
  <c r="P1477" i="17"/>
  <c r="O1477" i="17"/>
  <c r="K1477" i="17"/>
  <c r="J1477" i="17"/>
  <c r="N1477" i="17"/>
  <c r="H1477" i="17"/>
  <c r="D1477" i="17"/>
  <c r="V1477" i="17"/>
  <c r="W1477" i="17" s="1"/>
  <c r="G1473" i="17"/>
  <c r="H1473" i="17"/>
  <c r="Q1473" i="17"/>
  <c r="J1473" i="17"/>
  <c r="R1473" i="17"/>
  <c r="N1473" i="17"/>
  <c r="P1473" i="17"/>
  <c r="K1473" i="17"/>
  <c r="I1473" i="17"/>
  <c r="O1473" i="17"/>
  <c r="V1473" i="17"/>
  <c r="W1473" i="17" s="1"/>
  <c r="D1473" i="17"/>
  <c r="E1486" i="17"/>
  <c r="F1486" i="17" s="1"/>
  <c r="C1495" i="17"/>
  <c r="G1486" i="17" l="1"/>
  <c r="J1486" i="17"/>
  <c r="K1486" i="17"/>
  <c r="N1486" i="17"/>
  <c r="O1486" i="17"/>
  <c r="I1486" i="17"/>
  <c r="P1486" i="17"/>
  <c r="R1486" i="17"/>
  <c r="H1486" i="17"/>
  <c r="Q1486" i="17"/>
  <c r="D1486" i="17"/>
  <c r="V1486" i="17"/>
  <c r="W1486" i="17" s="1"/>
  <c r="M1490" i="17"/>
  <c r="L1490" i="17"/>
  <c r="E1483" i="17"/>
  <c r="F1483" i="17" s="1"/>
  <c r="C1492" i="17"/>
  <c r="L1476" i="17"/>
  <c r="M1476" i="17"/>
  <c r="G1474" i="17"/>
  <c r="N1474" i="17"/>
  <c r="O1474" i="17"/>
  <c r="H1474" i="17"/>
  <c r="I1474" i="17"/>
  <c r="P1474" i="17"/>
  <c r="R1474" i="17"/>
  <c r="Q1474" i="17"/>
  <c r="K1474" i="17"/>
  <c r="J1474" i="17"/>
  <c r="D1474" i="17"/>
  <c r="V1474" i="17"/>
  <c r="W1474" i="17" s="1"/>
  <c r="E1508" i="17"/>
  <c r="F1508" i="17" s="1"/>
  <c r="C1517" i="17"/>
  <c r="M1471" i="17"/>
  <c r="L1471" i="17"/>
  <c r="E1478" i="17"/>
  <c r="F1478" i="17" s="1"/>
  <c r="C1487" i="17"/>
  <c r="G1499" i="17"/>
  <c r="I1499" i="17"/>
  <c r="P1499" i="17"/>
  <c r="K1499" i="17"/>
  <c r="J1499" i="17"/>
  <c r="O1499" i="17"/>
  <c r="H1499" i="17"/>
  <c r="Q1499" i="17"/>
  <c r="N1499" i="17"/>
  <c r="R1499" i="17"/>
  <c r="V1499" i="17"/>
  <c r="W1499" i="17" s="1"/>
  <c r="D1499" i="17"/>
  <c r="L1473" i="17"/>
  <c r="M1473" i="17"/>
  <c r="E1488" i="17"/>
  <c r="F1488" i="17" s="1"/>
  <c r="C1497" i="17"/>
  <c r="L1460" i="17"/>
  <c r="M1460" i="17"/>
  <c r="G1469" i="17"/>
  <c r="R1469" i="17"/>
  <c r="O1469" i="17"/>
  <c r="H1469" i="17"/>
  <c r="Q1469" i="17"/>
  <c r="K1469" i="17"/>
  <c r="J1469" i="17"/>
  <c r="I1469" i="17"/>
  <c r="P1469" i="17"/>
  <c r="N1469" i="17"/>
  <c r="D1469" i="17"/>
  <c r="V1469" i="17"/>
  <c r="W1469" i="17" s="1"/>
  <c r="L1470" i="17"/>
  <c r="M1470" i="17"/>
  <c r="G1493" i="17"/>
  <c r="P1493" i="17"/>
  <c r="K1493" i="17"/>
  <c r="Q1493" i="17"/>
  <c r="J1493" i="17"/>
  <c r="O1493" i="17"/>
  <c r="I1493" i="17"/>
  <c r="H1493" i="17"/>
  <c r="R1493" i="17"/>
  <c r="N1493" i="17"/>
  <c r="D1493" i="17"/>
  <c r="V1493" i="17"/>
  <c r="W1493" i="17" s="1"/>
  <c r="G1482" i="17"/>
  <c r="I1482" i="17"/>
  <c r="P1482" i="17"/>
  <c r="H1482" i="17"/>
  <c r="Q1482" i="17"/>
  <c r="K1482" i="17"/>
  <c r="J1482" i="17"/>
  <c r="N1482" i="17"/>
  <c r="R1482" i="17"/>
  <c r="O1482" i="17"/>
  <c r="V1482" i="17"/>
  <c r="W1482" i="17" s="1"/>
  <c r="D1482" i="17"/>
  <c r="G1479" i="17"/>
  <c r="R1479" i="17"/>
  <c r="H1479" i="17"/>
  <c r="N1479" i="17"/>
  <c r="I1479" i="17"/>
  <c r="K1479" i="17"/>
  <c r="J1479" i="17"/>
  <c r="O1479" i="17"/>
  <c r="P1479" i="17"/>
  <c r="Q1479" i="17"/>
  <c r="V1479" i="17"/>
  <c r="W1479" i="17" s="1"/>
  <c r="D1479" i="17"/>
  <c r="E1489" i="17"/>
  <c r="F1489" i="17" s="1"/>
  <c r="C1498" i="17"/>
  <c r="M1484" i="17"/>
  <c r="L1484" i="17"/>
  <c r="E1491" i="17"/>
  <c r="F1491" i="17" s="1"/>
  <c r="C1500" i="17"/>
  <c r="G1480" i="17"/>
  <c r="J1480" i="17"/>
  <c r="O1480" i="17"/>
  <c r="R1480" i="17"/>
  <c r="K1480" i="17"/>
  <c r="N1480" i="17"/>
  <c r="H1480" i="17"/>
  <c r="P1480" i="17"/>
  <c r="Q1480" i="17"/>
  <c r="I1480" i="17"/>
  <c r="D1480" i="17"/>
  <c r="V1480" i="17"/>
  <c r="W1480" i="17" s="1"/>
  <c r="E1494" i="17"/>
  <c r="F1494" i="17" s="1"/>
  <c r="C1503" i="17"/>
  <c r="L1477" i="17"/>
  <c r="M1477" i="17"/>
  <c r="L1465" i="17"/>
  <c r="M1465" i="17"/>
  <c r="E1495" i="17"/>
  <c r="F1495" i="17" s="1"/>
  <c r="C1504" i="17"/>
  <c r="E1502" i="17"/>
  <c r="F1502" i="17" s="1"/>
  <c r="C1511" i="17"/>
  <c r="G1485" i="17"/>
  <c r="K1485" i="17"/>
  <c r="J1485" i="17"/>
  <c r="N1485" i="17"/>
  <c r="R1485" i="17"/>
  <c r="O1485" i="17"/>
  <c r="P1485" i="17"/>
  <c r="I1485" i="17"/>
  <c r="H1485" i="17"/>
  <c r="Q1485" i="17"/>
  <c r="V1485" i="17"/>
  <c r="W1485" i="17" s="1"/>
  <c r="D1485" i="17"/>
  <c r="G1483" i="17" l="1"/>
  <c r="R1483" i="17"/>
  <c r="I1483" i="17"/>
  <c r="O1483" i="17"/>
  <c r="N1483" i="17"/>
  <c r="P1483" i="17"/>
  <c r="H1483" i="17"/>
  <c r="Q1483" i="17"/>
  <c r="K1483" i="17"/>
  <c r="J1483" i="17"/>
  <c r="V1483" i="17"/>
  <c r="W1483" i="17" s="1"/>
  <c r="D1483" i="17"/>
  <c r="E1497" i="17"/>
  <c r="F1497" i="17" s="1"/>
  <c r="C1506" i="17"/>
  <c r="G1489" i="17"/>
  <c r="J1489" i="17"/>
  <c r="R1489" i="17"/>
  <c r="N1489" i="17"/>
  <c r="P1489" i="17"/>
  <c r="O1489" i="17"/>
  <c r="I1489" i="17"/>
  <c r="H1489" i="17"/>
  <c r="Q1489" i="17"/>
  <c r="K1489" i="17"/>
  <c r="V1489" i="17"/>
  <c r="W1489" i="17" s="1"/>
  <c r="D1489" i="17"/>
  <c r="M1479" i="17"/>
  <c r="L1479" i="17"/>
  <c r="M1469" i="17"/>
  <c r="L1469" i="17"/>
  <c r="G1488" i="17"/>
  <c r="R1488" i="17"/>
  <c r="P1488" i="17"/>
  <c r="N1488" i="17"/>
  <c r="K1488" i="17"/>
  <c r="H1488" i="17"/>
  <c r="I1488" i="17"/>
  <c r="J1488" i="17"/>
  <c r="O1488" i="17"/>
  <c r="Q1488" i="17"/>
  <c r="V1488" i="17"/>
  <c r="W1488" i="17" s="1"/>
  <c r="D1488" i="17"/>
  <c r="E1487" i="17"/>
  <c r="F1487" i="17" s="1"/>
  <c r="C1496" i="17"/>
  <c r="E1500" i="17"/>
  <c r="F1500" i="17" s="1"/>
  <c r="C1509" i="17"/>
  <c r="L1493" i="17"/>
  <c r="M1493" i="17"/>
  <c r="G1478" i="17"/>
  <c r="Q1478" i="17"/>
  <c r="K1478" i="17"/>
  <c r="J1478" i="17"/>
  <c r="N1478" i="17"/>
  <c r="O1478" i="17"/>
  <c r="R1478" i="17"/>
  <c r="P1478" i="17"/>
  <c r="H1478" i="17"/>
  <c r="I1478" i="17"/>
  <c r="D1478" i="17"/>
  <c r="V1478" i="17"/>
  <c r="W1478" i="17" s="1"/>
  <c r="M1486" i="17"/>
  <c r="L1486" i="17"/>
  <c r="M1474" i="17"/>
  <c r="L1474" i="17"/>
  <c r="E1511" i="17"/>
  <c r="F1511" i="17" s="1"/>
  <c r="C1520" i="17"/>
  <c r="E1503" i="17"/>
  <c r="F1503" i="17" s="1"/>
  <c r="C1512" i="17"/>
  <c r="G1491" i="17"/>
  <c r="N1491" i="17"/>
  <c r="O1491" i="17"/>
  <c r="R1491" i="17"/>
  <c r="P1491" i="17"/>
  <c r="H1491" i="17"/>
  <c r="Q1491" i="17"/>
  <c r="I1491" i="17"/>
  <c r="K1491" i="17"/>
  <c r="J1491" i="17"/>
  <c r="V1491" i="17"/>
  <c r="W1491" i="17" s="1"/>
  <c r="D1491" i="17"/>
  <c r="G1502" i="17"/>
  <c r="Q1502" i="17"/>
  <c r="J1502" i="17"/>
  <c r="K1502" i="17"/>
  <c r="N1502" i="17"/>
  <c r="R1502" i="17"/>
  <c r="P1502" i="17"/>
  <c r="I1502" i="17"/>
  <c r="H1502" i="17"/>
  <c r="O1502" i="17"/>
  <c r="V1502" i="17"/>
  <c r="W1502" i="17" s="1"/>
  <c r="D1502" i="17"/>
  <c r="G1494" i="17"/>
  <c r="N1494" i="17"/>
  <c r="O1494" i="17"/>
  <c r="R1494" i="17"/>
  <c r="P1494" i="17"/>
  <c r="H1494" i="17"/>
  <c r="I1494" i="17"/>
  <c r="Q1494" i="17"/>
  <c r="K1494" i="17"/>
  <c r="J1494" i="17"/>
  <c r="V1494" i="17"/>
  <c r="W1494" i="17" s="1"/>
  <c r="D1494" i="17"/>
  <c r="M1485" i="17"/>
  <c r="L1485" i="17"/>
  <c r="E1504" i="17"/>
  <c r="F1504" i="17" s="1"/>
  <c r="C1513" i="17"/>
  <c r="L1480" i="17"/>
  <c r="M1480" i="17"/>
  <c r="L1499" i="17"/>
  <c r="M1499" i="17"/>
  <c r="E1517" i="17"/>
  <c r="F1517" i="17" s="1"/>
  <c r="C1526" i="17"/>
  <c r="G1495" i="17"/>
  <c r="I1495" i="17"/>
  <c r="K1495" i="17"/>
  <c r="J1495" i="17"/>
  <c r="O1495" i="17"/>
  <c r="H1495" i="17"/>
  <c r="P1495" i="17"/>
  <c r="Q1495" i="17"/>
  <c r="R1495" i="17"/>
  <c r="N1495" i="17"/>
  <c r="D1495" i="17"/>
  <c r="V1495" i="17"/>
  <c r="W1495" i="17" s="1"/>
  <c r="E1498" i="17"/>
  <c r="F1498" i="17" s="1"/>
  <c r="C1507" i="17"/>
  <c r="L1482" i="17"/>
  <c r="M1482" i="17"/>
  <c r="G1508" i="17"/>
  <c r="O1508" i="17"/>
  <c r="K1508" i="17"/>
  <c r="H1508" i="17"/>
  <c r="R1508" i="17"/>
  <c r="P1508" i="17"/>
  <c r="Q1508" i="17"/>
  <c r="N1508" i="17"/>
  <c r="I1508" i="17"/>
  <c r="J1508" i="17"/>
  <c r="D1508" i="17"/>
  <c r="V1508" i="17"/>
  <c r="W1508" i="17" s="1"/>
  <c r="E1492" i="17"/>
  <c r="F1492" i="17" s="1"/>
  <c r="C1501" i="17"/>
  <c r="G1500" i="17" l="1"/>
  <c r="N1500" i="17"/>
  <c r="I1500" i="17"/>
  <c r="P1500" i="17"/>
  <c r="J1500" i="17"/>
  <c r="O1500" i="17"/>
  <c r="K1500" i="17"/>
  <c r="Q1500" i="17"/>
  <c r="H1500" i="17"/>
  <c r="R1500" i="17"/>
  <c r="V1500" i="17"/>
  <c r="W1500" i="17" s="1"/>
  <c r="D1500" i="17"/>
  <c r="L1508" i="17"/>
  <c r="M1508" i="17"/>
  <c r="G1498" i="17"/>
  <c r="K1498" i="17"/>
  <c r="J1498" i="17"/>
  <c r="N1498" i="17"/>
  <c r="O1498" i="17"/>
  <c r="R1498" i="17"/>
  <c r="P1498" i="17"/>
  <c r="H1498" i="17"/>
  <c r="I1498" i="17"/>
  <c r="Q1498" i="17"/>
  <c r="D1498" i="17"/>
  <c r="V1498" i="17"/>
  <c r="W1498" i="17" s="1"/>
  <c r="G1503" i="17"/>
  <c r="P1503" i="17"/>
  <c r="H1503" i="17"/>
  <c r="Q1503" i="17"/>
  <c r="I1503" i="17"/>
  <c r="N1503" i="17"/>
  <c r="J1503" i="17"/>
  <c r="R1503" i="17"/>
  <c r="K1503" i="17"/>
  <c r="O1503" i="17"/>
  <c r="V1503" i="17"/>
  <c r="W1503" i="17" s="1"/>
  <c r="D1503" i="17"/>
  <c r="E1496" i="17"/>
  <c r="F1496" i="17" s="1"/>
  <c r="C1505" i="17"/>
  <c r="E1506" i="17"/>
  <c r="F1506" i="17" s="1"/>
  <c r="C1515" i="17"/>
  <c r="M1478" i="17"/>
  <c r="L1478" i="17"/>
  <c r="G1487" i="17"/>
  <c r="J1487" i="17"/>
  <c r="N1487" i="17"/>
  <c r="O1487" i="17"/>
  <c r="H1487" i="17"/>
  <c r="Q1487" i="17"/>
  <c r="I1487" i="17"/>
  <c r="R1487" i="17"/>
  <c r="K1487" i="17"/>
  <c r="P1487" i="17"/>
  <c r="D1487" i="17"/>
  <c r="V1487" i="17"/>
  <c r="W1487" i="17" s="1"/>
  <c r="G1511" i="17"/>
  <c r="O1511" i="17"/>
  <c r="H1511" i="17"/>
  <c r="N1511" i="17"/>
  <c r="P1511" i="17"/>
  <c r="R1511" i="17"/>
  <c r="Q1511" i="17"/>
  <c r="I1511" i="17"/>
  <c r="K1511" i="17"/>
  <c r="J1511" i="17"/>
  <c r="V1511" i="17"/>
  <c r="W1511" i="17" s="1"/>
  <c r="D1511" i="17"/>
  <c r="G1497" i="17"/>
  <c r="R1497" i="17"/>
  <c r="Q1497" i="17"/>
  <c r="I1497" i="17"/>
  <c r="J1497" i="17"/>
  <c r="N1497" i="17"/>
  <c r="O1497" i="17"/>
  <c r="H1497" i="17"/>
  <c r="K1497" i="17"/>
  <c r="P1497" i="17"/>
  <c r="V1497" i="17"/>
  <c r="W1497" i="17" s="1"/>
  <c r="D1497" i="17"/>
  <c r="L1491" i="17"/>
  <c r="M1491" i="17"/>
  <c r="L1488" i="17"/>
  <c r="M1488" i="17"/>
  <c r="M1483" i="17"/>
  <c r="L1483" i="17"/>
  <c r="G1517" i="17"/>
  <c r="Q1517" i="17"/>
  <c r="J1517" i="17"/>
  <c r="N1517" i="17"/>
  <c r="O1517" i="17"/>
  <c r="H1517" i="17"/>
  <c r="R1517" i="17"/>
  <c r="K1517" i="17"/>
  <c r="P1517" i="17"/>
  <c r="I1517" i="17"/>
  <c r="D1517" i="17"/>
  <c r="V1517" i="17"/>
  <c r="W1517" i="17" s="1"/>
  <c r="M1495" i="17"/>
  <c r="L1495" i="17"/>
  <c r="E1520" i="17"/>
  <c r="F1520" i="17" s="1"/>
  <c r="C1529" i="17"/>
  <c r="E1513" i="17"/>
  <c r="F1513" i="17" s="1"/>
  <c r="C1522" i="17"/>
  <c r="L1489" i="17"/>
  <c r="M1489" i="17"/>
  <c r="G1492" i="17"/>
  <c r="O1492" i="17"/>
  <c r="I1492" i="17"/>
  <c r="K1492" i="17"/>
  <c r="H1492" i="17"/>
  <c r="Q1492" i="17"/>
  <c r="J1492" i="17"/>
  <c r="P1492" i="17"/>
  <c r="R1492" i="17"/>
  <c r="N1492" i="17"/>
  <c r="D1492" i="17"/>
  <c r="V1492" i="17"/>
  <c r="W1492" i="17" s="1"/>
  <c r="E1512" i="17"/>
  <c r="F1512" i="17" s="1"/>
  <c r="C1521" i="17"/>
  <c r="G1504" i="17"/>
  <c r="N1504" i="17"/>
  <c r="K1504" i="17"/>
  <c r="H1504" i="17"/>
  <c r="Q1504" i="17"/>
  <c r="I1504" i="17"/>
  <c r="J1504" i="17"/>
  <c r="O1504" i="17"/>
  <c r="P1504" i="17"/>
  <c r="R1504" i="17"/>
  <c r="V1504" i="17"/>
  <c r="W1504" i="17" s="1"/>
  <c r="D1504" i="17"/>
  <c r="E1507" i="17"/>
  <c r="F1507" i="17" s="1"/>
  <c r="C1516" i="17"/>
  <c r="L1494" i="17"/>
  <c r="M1494" i="17"/>
  <c r="E1501" i="17"/>
  <c r="F1501" i="17" s="1"/>
  <c r="C1510" i="17"/>
  <c r="E1526" i="17"/>
  <c r="F1526" i="17" s="1"/>
  <c r="C1535" i="17"/>
  <c r="M1502" i="17"/>
  <c r="L1502" i="17"/>
  <c r="E1509" i="17"/>
  <c r="F1509" i="17" s="1"/>
  <c r="C1518" i="17"/>
  <c r="E1516" i="17" l="1"/>
  <c r="F1516" i="17" s="1"/>
  <c r="C1525" i="17"/>
  <c r="G1512" i="17"/>
  <c r="R1512" i="17"/>
  <c r="K1512" i="17"/>
  <c r="P1512" i="17"/>
  <c r="H1512" i="17"/>
  <c r="N1512" i="17"/>
  <c r="Q1512" i="17"/>
  <c r="I1512" i="17"/>
  <c r="J1512" i="17"/>
  <c r="O1512" i="17"/>
  <c r="D1512" i="17"/>
  <c r="V1512" i="17"/>
  <c r="W1512" i="17" s="1"/>
  <c r="E1522" i="17"/>
  <c r="F1522" i="17" s="1"/>
  <c r="C1531" i="17"/>
  <c r="G1507" i="17"/>
  <c r="K1507" i="17"/>
  <c r="J1507" i="17"/>
  <c r="N1507" i="17"/>
  <c r="O1507" i="17"/>
  <c r="R1507" i="17"/>
  <c r="P1507" i="17"/>
  <c r="H1507" i="17"/>
  <c r="Q1507" i="17"/>
  <c r="I1507" i="17"/>
  <c r="V1507" i="17"/>
  <c r="W1507" i="17" s="1"/>
  <c r="D1507" i="17"/>
  <c r="L1492" i="17"/>
  <c r="M1492" i="17"/>
  <c r="G1513" i="17"/>
  <c r="O1513" i="17"/>
  <c r="H1513" i="17"/>
  <c r="Q1513" i="17"/>
  <c r="R1513" i="17"/>
  <c r="P1513" i="17"/>
  <c r="I1513" i="17"/>
  <c r="J1513" i="17"/>
  <c r="N1513" i="17"/>
  <c r="K1513" i="17"/>
  <c r="D1513" i="17"/>
  <c r="V1513" i="17"/>
  <c r="W1513" i="17" s="1"/>
  <c r="G1509" i="17"/>
  <c r="N1509" i="17"/>
  <c r="I1509" i="17"/>
  <c r="R1509" i="17"/>
  <c r="J1509" i="17"/>
  <c r="P1509" i="17"/>
  <c r="O1509" i="17"/>
  <c r="H1509" i="17"/>
  <c r="Q1509" i="17"/>
  <c r="K1509" i="17"/>
  <c r="V1509" i="17"/>
  <c r="W1509" i="17" s="1"/>
  <c r="D1509" i="17"/>
  <c r="E1535" i="17"/>
  <c r="F1535" i="17" s="1"/>
  <c r="C1544" i="17"/>
  <c r="E1529" i="17"/>
  <c r="F1529" i="17" s="1"/>
  <c r="C1538" i="17"/>
  <c r="M1497" i="17"/>
  <c r="L1497" i="17"/>
  <c r="E1515" i="17"/>
  <c r="F1515" i="17" s="1"/>
  <c r="C1524" i="17"/>
  <c r="E1521" i="17"/>
  <c r="F1521" i="17" s="1"/>
  <c r="C1530" i="17"/>
  <c r="M1504" i="17"/>
  <c r="L1504" i="17"/>
  <c r="G1520" i="17"/>
  <c r="Q1520" i="17"/>
  <c r="R1520" i="17"/>
  <c r="N1520" i="17"/>
  <c r="I1520" i="17"/>
  <c r="K1520" i="17"/>
  <c r="O1520" i="17"/>
  <c r="H1520" i="17"/>
  <c r="P1520" i="17"/>
  <c r="J1520" i="17"/>
  <c r="V1520" i="17"/>
  <c r="W1520" i="17" s="1"/>
  <c r="D1520" i="17"/>
  <c r="M1487" i="17"/>
  <c r="L1487" i="17"/>
  <c r="G1506" i="17"/>
  <c r="R1506" i="17"/>
  <c r="N1506" i="17"/>
  <c r="I1506" i="17"/>
  <c r="Q1506" i="17"/>
  <c r="O1506" i="17"/>
  <c r="P1506" i="17"/>
  <c r="H1506" i="17"/>
  <c r="K1506" i="17"/>
  <c r="J1506" i="17"/>
  <c r="D1506" i="17"/>
  <c r="V1506" i="17"/>
  <c r="W1506" i="17" s="1"/>
  <c r="L1498" i="17"/>
  <c r="M1498" i="17"/>
  <c r="M1500" i="17"/>
  <c r="L1500" i="17"/>
  <c r="G1526" i="17"/>
  <c r="J1526" i="17"/>
  <c r="O1526" i="17"/>
  <c r="H1526" i="17"/>
  <c r="R1526" i="17"/>
  <c r="P1526" i="17"/>
  <c r="K1526" i="17"/>
  <c r="I1526" i="17"/>
  <c r="Q1526" i="17"/>
  <c r="N1526" i="17"/>
  <c r="D1526" i="17"/>
  <c r="V1526" i="17"/>
  <c r="W1526" i="17" s="1"/>
  <c r="E1510" i="17"/>
  <c r="F1510" i="17" s="1"/>
  <c r="C1519" i="17"/>
  <c r="E1505" i="17"/>
  <c r="F1505" i="17" s="1"/>
  <c r="C1514" i="17"/>
  <c r="M1503" i="17"/>
  <c r="L1503" i="17"/>
  <c r="G1501" i="17"/>
  <c r="K1501" i="17"/>
  <c r="J1501" i="17"/>
  <c r="I1501" i="17"/>
  <c r="R1501" i="17"/>
  <c r="N1501" i="17"/>
  <c r="P1501" i="17"/>
  <c r="O1501" i="17"/>
  <c r="H1501" i="17"/>
  <c r="Q1501" i="17"/>
  <c r="D1501" i="17"/>
  <c r="V1501" i="17"/>
  <c r="W1501" i="17" s="1"/>
  <c r="G1496" i="17"/>
  <c r="H1496" i="17"/>
  <c r="Q1496" i="17"/>
  <c r="I1496" i="17"/>
  <c r="R1496" i="17"/>
  <c r="J1496" i="17"/>
  <c r="N1496" i="17"/>
  <c r="P1496" i="17"/>
  <c r="O1496" i="17"/>
  <c r="K1496" i="17"/>
  <c r="V1496" i="17"/>
  <c r="W1496" i="17" s="1"/>
  <c r="D1496" i="17"/>
  <c r="M1511" i="17"/>
  <c r="L1511" i="17"/>
  <c r="E1518" i="17"/>
  <c r="F1518" i="17" s="1"/>
  <c r="C1527" i="17"/>
  <c r="M1517" i="17"/>
  <c r="L1517" i="17"/>
  <c r="G1522" i="17" l="1"/>
  <c r="N1522" i="17"/>
  <c r="H1522" i="17"/>
  <c r="O1522" i="17"/>
  <c r="P1522" i="17"/>
  <c r="R1522" i="17"/>
  <c r="J1522" i="17"/>
  <c r="Q1522" i="17"/>
  <c r="I1522" i="17"/>
  <c r="K1522" i="17"/>
  <c r="V1522" i="17"/>
  <c r="W1522" i="17" s="1"/>
  <c r="D1522" i="17"/>
  <c r="E1527" i="17"/>
  <c r="F1527" i="17" s="1"/>
  <c r="C1536" i="17"/>
  <c r="E1514" i="17"/>
  <c r="F1514" i="17" s="1"/>
  <c r="C1523" i="17"/>
  <c r="L1512" i="17"/>
  <c r="M1512" i="17"/>
  <c r="G1518" i="17"/>
  <c r="P1518" i="17"/>
  <c r="O1518" i="17"/>
  <c r="H1518" i="17"/>
  <c r="R1518" i="17"/>
  <c r="J1518" i="17"/>
  <c r="K1518" i="17"/>
  <c r="N1518" i="17"/>
  <c r="Q1518" i="17"/>
  <c r="I1518" i="17"/>
  <c r="D1518" i="17"/>
  <c r="V1518" i="17"/>
  <c r="W1518" i="17" s="1"/>
  <c r="M1501" i="17"/>
  <c r="L1501" i="17"/>
  <c r="G1505" i="17"/>
  <c r="I1505" i="17"/>
  <c r="O1505" i="17"/>
  <c r="P1505" i="17"/>
  <c r="K1505" i="17"/>
  <c r="J1505" i="17"/>
  <c r="N1505" i="17"/>
  <c r="H1505" i="17"/>
  <c r="R1505" i="17"/>
  <c r="Q1505" i="17"/>
  <c r="V1505" i="17"/>
  <c r="W1505" i="17" s="1"/>
  <c r="D1505" i="17"/>
  <c r="E1538" i="17"/>
  <c r="F1538" i="17" s="1"/>
  <c r="C1547" i="17"/>
  <c r="G1529" i="17"/>
  <c r="I1529" i="17"/>
  <c r="R1529" i="17"/>
  <c r="N1529" i="17"/>
  <c r="K1529" i="17"/>
  <c r="Q1529" i="17"/>
  <c r="O1529" i="17"/>
  <c r="H1529" i="17"/>
  <c r="P1529" i="17"/>
  <c r="J1529" i="17"/>
  <c r="V1529" i="17"/>
  <c r="W1529" i="17" s="1"/>
  <c r="D1529" i="17"/>
  <c r="M1513" i="17"/>
  <c r="L1513" i="17"/>
  <c r="M1507" i="17"/>
  <c r="L1507" i="17"/>
  <c r="G1510" i="17"/>
  <c r="N1510" i="17"/>
  <c r="R1510" i="17"/>
  <c r="O1510" i="17"/>
  <c r="Q1510" i="17"/>
  <c r="I1510" i="17"/>
  <c r="P1510" i="17"/>
  <c r="H1510" i="17"/>
  <c r="J1510" i="17"/>
  <c r="K1510" i="17"/>
  <c r="D1510" i="17"/>
  <c r="V1510" i="17"/>
  <c r="W1510" i="17" s="1"/>
  <c r="E1530" i="17"/>
  <c r="F1530" i="17" s="1"/>
  <c r="C1539" i="17"/>
  <c r="E1544" i="17"/>
  <c r="F1544" i="17" s="1"/>
  <c r="C1553" i="17"/>
  <c r="L1526" i="17"/>
  <c r="M1526" i="17"/>
  <c r="G1521" i="17"/>
  <c r="R1521" i="17"/>
  <c r="O1521" i="17"/>
  <c r="K1521" i="17"/>
  <c r="P1521" i="17"/>
  <c r="J1521" i="17"/>
  <c r="I1521" i="17"/>
  <c r="N1521" i="17"/>
  <c r="H1521" i="17"/>
  <c r="Q1521" i="17"/>
  <c r="V1521" i="17"/>
  <c r="W1521" i="17" s="1"/>
  <c r="D1521" i="17"/>
  <c r="G1535" i="17"/>
  <c r="K1535" i="17"/>
  <c r="I1535" i="17"/>
  <c r="H1535" i="17"/>
  <c r="Q1535" i="17"/>
  <c r="O1535" i="17"/>
  <c r="R1535" i="17"/>
  <c r="P1535" i="17"/>
  <c r="J1535" i="17"/>
  <c r="N1535" i="17"/>
  <c r="V1535" i="17"/>
  <c r="W1535" i="17" s="1"/>
  <c r="D1535" i="17"/>
  <c r="E1519" i="17"/>
  <c r="F1519" i="17" s="1"/>
  <c r="C1528" i="17"/>
  <c r="M1506" i="17"/>
  <c r="L1506" i="17"/>
  <c r="E1525" i="17"/>
  <c r="F1525" i="17" s="1"/>
  <c r="C1534" i="17"/>
  <c r="L1496" i="17"/>
  <c r="M1496" i="17"/>
  <c r="L1520" i="17"/>
  <c r="M1520" i="17"/>
  <c r="E1524" i="17"/>
  <c r="F1524" i="17" s="1"/>
  <c r="C1533" i="17"/>
  <c r="G1515" i="17"/>
  <c r="I1515" i="17"/>
  <c r="N1515" i="17"/>
  <c r="O1515" i="17"/>
  <c r="R1515" i="17"/>
  <c r="K1515" i="17"/>
  <c r="P1515" i="17"/>
  <c r="J1515" i="17"/>
  <c r="H1515" i="17"/>
  <c r="Q1515" i="17"/>
  <c r="D1515" i="17"/>
  <c r="V1515" i="17"/>
  <c r="W1515" i="17" s="1"/>
  <c r="L1509" i="17"/>
  <c r="M1509" i="17"/>
  <c r="E1531" i="17"/>
  <c r="F1531" i="17" s="1"/>
  <c r="C1540" i="17"/>
  <c r="G1516" i="17"/>
  <c r="R1516" i="17"/>
  <c r="N1516" i="17"/>
  <c r="I1516" i="17"/>
  <c r="P1516" i="17"/>
  <c r="J1516" i="17"/>
  <c r="O1516" i="17"/>
  <c r="K1516" i="17"/>
  <c r="Q1516" i="17"/>
  <c r="H1516" i="17"/>
  <c r="D1516" i="17"/>
  <c r="V1516" i="17"/>
  <c r="W1516" i="17" s="1"/>
  <c r="L1510" i="17" l="1"/>
  <c r="M1510" i="17"/>
  <c r="E1536" i="17"/>
  <c r="F1536" i="17" s="1"/>
  <c r="C1545" i="17"/>
  <c r="G1538" i="17"/>
  <c r="I1538" i="17"/>
  <c r="K1538" i="17"/>
  <c r="J1538" i="17"/>
  <c r="R1538" i="17"/>
  <c r="H1538" i="17"/>
  <c r="N1538" i="17"/>
  <c r="O1538" i="17"/>
  <c r="Q1538" i="17"/>
  <c r="P1538" i="17"/>
  <c r="V1538" i="17"/>
  <c r="W1538" i="17" s="1"/>
  <c r="D1538" i="17"/>
  <c r="L1535" i="17"/>
  <c r="M1535" i="17"/>
  <c r="L1505" i="17"/>
  <c r="M1505" i="17"/>
  <c r="G1527" i="17"/>
  <c r="O1527" i="17"/>
  <c r="P1527" i="17"/>
  <c r="R1527" i="17"/>
  <c r="H1527" i="17"/>
  <c r="I1527" i="17"/>
  <c r="J1527" i="17"/>
  <c r="Q1527" i="17"/>
  <c r="K1527" i="17"/>
  <c r="N1527" i="17"/>
  <c r="V1527" i="17"/>
  <c r="W1527" i="17" s="1"/>
  <c r="D1527" i="17"/>
  <c r="G1514" i="17"/>
  <c r="P1514" i="17"/>
  <c r="Q1514" i="17"/>
  <c r="K1514" i="17"/>
  <c r="R1514" i="17"/>
  <c r="H1514" i="17"/>
  <c r="I1514" i="17"/>
  <c r="J1514" i="17"/>
  <c r="N1514" i="17"/>
  <c r="O1514" i="17"/>
  <c r="D1514" i="17"/>
  <c r="V1514" i="17"/>
  <c r="W1514" i="17" s="1"/>
  <c r="E1534" i="17"/>
  <c r="F1534" i="17" s="1"/>
  <c r="C1543" i="17"/>
  <c r="L1529" i="17"/>
  <c r="M1529" i="17"/>
  <c r="G1530" i="17"/>
  <c r="Q1530" i="17"/>
  <c r="I1530" i="17"/>
  <c r="K1530" i="17"/>
  <c r="N1530" i="17"/>
  <c r="O1530" i="17"/>
  <c r="P1530" i="17"/>
  <c r="H1530" i="17"/>
  <c r="R1530" i="17"/>
  <c r="J1530" i="17"/>
  <c r="D1530" i="17"/>
  <c r="V1530" i="17"/>
  <c r="W1530" i="17" s="1"/>
  <c r="E1540" i="17"/>
  <c r="F1540" i="17" s="1"/>
  <c r="C1549" i="17"/>
  <c r="G1525" i="17"/>
  <c r="J1525" i="17"/>
  <c r="K1525" i="17"/>
  <c r="Q1525" i="17"/>
  <c r="N1525" i="17"/>
  <c r="R1525" i="17"/>
  <c r="I1525" i="17"/>
  <c r="H1525" i="17"/>
  <c r="O1525" i="17"/>
  <c r="P1525" i="17"/>
  <c r="D1525" i="17"/>
  <c r="V1525" i="17"/>
  <c r="W1525" i="17" s="1"/>
  <c r="L1522" i="17"/>
  <c r="M1522" i="17"/>
  <c r="M1515" i="17"/>
  <c r="L1515" i="17"/>
  <c r="G1531" i="17"/>
  <c r="R1531" i="17"/>
  <c r="Q1531" i="17"/>
  <c r="J1531" i="17"/>
  <c r="I1531" i="17"/>
  <c r="K1531" i="17"/>
  <c r="O1531" i="17"/>
  <c r="H1531" i="17"/>
  <c r="P1531" i="17"/>
  <c r="N1531" i="17"/>
  <c r="V1531" i="17"/>
  <c r="W1531" i="17" s="1"/>
  <c r="D1531" i="17"/>
  <c r="E1533" i="17"/>
  <c r="F1533" i="17" s="1"/>
  <c r="C1542" i="17"/>
  <c r="E1553" i="17"/>
  <c r="F1553" i="17" s="1"/>
  <c r="C1562" i="17"/>
  <c r="M1518" i="17"/>
  <c r="L1518" i="17"/>
  <c r="G1524" i="17"/>
  <c r="K1524" i="17"/>
  <c r="N1524" i="17"/>
  <c r="I1524" i="17"/>
  <c r="Q1524" i="17"/>
  <c r="O1524" i="17"/>
  <c r="H1524" i="17"/>
  <c r="P1524" i="17"/>
  <c r="J1524" i="17"/>
  <c r="R1524" i="17"/>
  <c r="V1524" i="17"/>
  <c r="W1524" i="17" s="1"/>
  <c r="D1524" i="17"/>
  <c r="G1544" i="17"/>
  <c r="H1544" i="17"/>
  <c r="Q1544" i="17"/>
  <c r="P1544" i="17"/>
  <c r="J1544" i="17"/>
  <c r="R1544" i="17"/>
  <c r="I1544" i="17"/>
  <c r="K1544" i="17"/>
  <c r="O1544" i="17"/>
  <c r="N1544" i="17"/>
  <c r="V1544" i="17"/>
  <c r="W1544" i="17" s="1"/>
  <c r="D1544" i="17"/>
  <c r="G1519" i="17"/>
  <c r="O1519" i="17"/>
  <c r="P1519" i="17"/>
  <c r="K1519" i="17"/>
  <c r="J1519" i="17"/>
  <c r="Q1519" i="17"/>
  <c r="R1519" i="17"/>
  <c r="I1519" i="17"/>
  <c r="N1519" i="17"/>
  <c r="H1519" i="17"/>
  <c r="V1519" i="17"/>
  <c r="W1519" i="17" s="1"/>
  <c r="D1519" i="17"/>
  <c r="M1516" i="17"/>
  <c r="L1516" i="17"/>
  <c r="E1528" i="17"/>
  <c r="F1528" i="17" s="1"/>
  <c r="C1537" i="17"/>
  <c r="M1521" i="17"/>
  <c r="L1521" i="17"/>
  <c r="E1539" i="17"/>
  <c r="F1539" i="17" s="1"/>
  <c r="C1548" i="17"/>
  <c r="E1547" i="17"/>
  <c r="F1547" i="17" s="1"/>
  <c r="C1556" i="17"/>
  <c r="E1523" i="17"/>
  <c r="F1523" i="17" s="1"/>
  <c r="C1532" i="17"/>
  <c r="E1556" i="17" l="1"/>
  <c r="F1556" i="17" s="1"/>
  <c r="C1565" i="17"/>
  <c r="L1544" i="17"/>
  <c r="M1544" i="17"/>
  <c r="L1531" i="17"/>
  <c r="M1531" i="17"/>
  <c r="L1525" i="17"/>
  <c r="M1525" i="17"/>
  <c r="L1514" i="17"/>
  <c r="M1514" i="17"/>
  <c r="G1547" i="17"/>
  <c r="P1547" i="17"/>
  <c r="K1547" i="17"/>
  <c r="H1547" i="17"/>
  <c r="R1547" i="17"/>
  <c r="J1547" i="17"/>
  <c r="I1547" i="17"/>
  <c r="Q1547" i="17"/>
  <c r="N1547" i="17"/>
  <c r="O1547" i="17"/>
  <c r="D1547" i="17"/>
  <c r="V1547" i="17"/>
  <c r="W1547" i="17" s="1"/>
  <c r="E1548" i="17"/>
  <c r="F1548" i="17" s="1"/>
  <c r="C1557" i="17"/>
  <c r="G1528" i="17"/>
  <c r="O1528" i="17"/>
  <c r="H1528" i="17"/>
  <c r="P1528" i="17"/>
  <c r="J1528" i="17"/>
  <c r="N1528" i="17"/>
  <c r="I1528" i="17"/>
  <c r="Q1528" i="17"/>
  <c r="R1528" i="17"/>
  <c r="K1528" i="17"/>
  <c r="V1528" i="17"/>
  <c r="W1528" i="17" s="1"/>
  <c r="D1528" i="17"/>
  <c r="M1538" i="17"/>
  <c r="L1538" i="17"/>
  <c r="G1539" i="17"/>
  <c r="K1539" i="17"/>
  <c r="R1539" i="17"/>
  <c r="P1539" i="17"/>
  <c r="J1539" i="17"/>
  <c r="N1539" i="17"/>
  <c r="Q1539" i="17"/>
  <c r="O1539" i="17"/>
  <c r="I1539" i="17"/>
  <c r="H1539" i="17"/>
  <c r="D1539" i="17"/>
  <c r="V1539" i="17"/>
  <c r="W1539" i="17" s="1"/>
  <c r="M1519" i="17"/>
  <c r="L1519" i="17"/>
  <c r="E1562" i="17"/>
  <c r="F1562" i="17" s="1"/>
  <c r="C1571" i="17"/>
  <c r="E1545" i="17"/>
  <c r="F1545" i="17" s="1"/>
  <c r="C1554" i="17"/>
  <c r="G1534" i="17"/>
  <c r="Q1534" i="17"/>
  <c r="N1534" i="17"/>
  <c r="O1534" i="17"/>
  <c r="H1534" i="17"/>
  <c r="I1534" i="17"/>
  <c r="P1534" i="17"/>
  <c r="R1534" i="17"/>
  <c r="J1534" i="17"/>
  <c r="K1534" i="17"/>
  <c r="V1534" i="17"/>
  <c r="W1534" i="17" s="1"/>
  <c r="D1534" i="17"/>
  <c r="G1553" i="17"/>
  <c r="J1553" i="17"/>
  <c r="I1553" i="17"/>
  <c r="O1553" i="17"/>
  <c r="R1553" i="17"/>
  <c r="Q1553" i="17"/>
  <c r="K1553" i="17"/>
  <c r="N1553" i="17"/>
  <c r="P1553" i="17"/>
  <c r="H1553" i="17"/>
  <c r="V1553" i="17"/>
  <c r="W1553" i="17" s="1"/>
  <c r="D1553" i="17"/>
  <c r="G1536" i="17"/>
  <c r="P1536" i="17"/>
  <c r="J1536" i="17"/>
  <c r="Q1536" i="17"/>
  <c r="N1536" i="17"/>
  <c r="I1536" i="17"/>
  <c r="R1536" i="17"/>
  <c r="K1536" i="17"/>
  <c r="O1536" i="17"/>
  <c r="H1536" i="17"/>
  <c r="V1536" i="17"/>
  <c r="W1536" i="17" s="1"/>
  <c r="D1536" i="17"/>
  <c r="L1530" i="17"/>
  <c r="M1530" i="17"/>
  <c r="L1524" i="17"/>
  <c r="M1524" i="17"/>
  <c r="E1542" i="17"/>
  <c r="F1542" i="17" s="1"/>
  <c r="C1551" i="17"/>
  <c r="E1549" i="17"/>
  <c r="F1549" i="17" s="1"/>
  <c r="C1558" i="17"/>
  <c r="G1523" i="17"/>
  <c r="Q1523" i="17"/>
  <c r="N1523" i="17"/>
  <c r="H1523" i="17"/>
  <c r="P1523" i="17"/>
  <c r="J1523" i="17"/>
  <c r="R1523" i="17"/>
  <c r="I1523" i="17"/>
  <c r="O1523" i="17"/>
  <c r="K1523" i="17"/>
  <c r="D1523" i="17"/>
  <c r="V1523" i="17"/>
  <c r="W1523" i="17" s="1"/>
  <c r="E1532" i="17"/>
  <c r="F1532" i="17" s="1"/>
  <c r="C1541" i="17"/>
  <c r="E1537" i="17"/>
  <c r="F1537" i="17" s="1"/>
  <c r="C1546" i="17"/>
  <c r="G1533" i="17"/>
  <c r="P1533" i="17"/>
  <c r="J1533" i="17"/>
  <c r="K1533" i="17"/>
  <c r="N1533" i="17"/>
  <c r="Q1533" i="17"/>
  <c r="R1533" i="17"/>
  <c r="O1533" i="17"/>
  <c r="H1533" i="17"/>
  <c r="I1533" i="17"/>
  <c r="D1533" i="17"/>
  <c r="V1533" i="17"/>
  <c r="W1533" i="17" s="1"/>
  <c r="G1540" i="17"/>
  <c r="Q1540" i="17"/>
  <c r="H1540" i="17"/>
  <c r="P1540" i="17"/>
  <c r="J1540" i="17"/>
  <c r="R1540" i="17"/>
  <c r="K1540" i="17"/>
  <c r="N1540" i="17"/>
  <c r="I1540" i="17"/>
  <c r="O1540" i="17"/>
  <c r="D1540" i="17"/>
  <c r="V1540" i="17"/>
  <c r="W1540" i="17" s="1"/>
  <c r="E1543" i="17"/>
  <c r="F1543" i="17" s="1"/>
  <c r="C1552" i="17"/>
  <c r="M1527" i="17"/>
  <c r="L1527" i="17"/>
  <c r="G1542" i="17" l="1"/>
  <c r="N1542" i="17"/>
  <c r="H1542" i="17"/>
  <c r="R1542" i="17"/>
  <c r="J1542" i="17"/>
  <c r="I1542" i="17"/>
  <c r="P1542" i="17"/>
  <c r="K1542" i="17"/>
  <c r="Q1542" i="17"/>
  <c r="O1542" i="17"/>
  <c r="D1542" i="17"/>
  <c r="V1542" i="17"/>
  <c r="W1542" i="17" s="1"/>
  <c r="L1534" i="17"/>
  <c r="M1534" i="17"/>
  <c r="M1547" i="17"/>
  <c r="L1547" i="17"/>
  <c r="E1551" i="17"/>
  <c r="F1551" i="17" s="1"/>
  <c r="C1560" i="17"/>
  <c r="E1552" i="17"/>
  <c r="F1552" i="17" s="1"/>
  <c r="C1561" i="17"/>
  <c r="L1533" i="17"/>
  <c r="M1533" i="17"/>
  <c r="G1543" i="17"/>
  <c r="Q1543" i="17"/>
  <c r="O1543" i="17"/>
  <c r="P1543" i="17"/>
  <c r="R1543" i="17"/>
  <c r="H1543" i="17"/>
  <c r="I1543" i="17"/>
  <c r="J1543" i="17"/>
  <c r="N1543" i="17"/>
  <c r="K1543" i="17"/>
  <c r="V1543" i="17"/>
  <c r="W1543" i="17" s="1"/>
  <c r="D1543" i="17"/>
  <c r="L1540" i="17"/>
  <c r="M1540" i="17"/>
  <c r="M1539" i="17"/>
  <c r="L1539" i="17"/>
  <c r="M1528" i="17"/>
  <c r="L1528" i="17"/>
  <c r="G1562" i="17"/>
  <c r="Q1562" i="17"/>
  <c r="O1562" i="17"/>
  <c r="H1562" i="17"/>
  <c r="P1562" i="17"/>
  <c r="N1562" i="17"/>
  <c r="K1562" i="17"/>
  <c r="J1562" i="17"/>
  <c r="R1562" i="17"/>
  <c r="I1562" i="17"/>
  <c r="V1562" i="17"/>
  <c r="W1562" i="17" s="1"/>
  <c r="D1562" i="17"/>
  <c r="M1553" i="17"/>
  <c r="L1553" i="17"/>
  <c r="G1548" i="17"/>
  <c r="O1548" i="17"/>
  <c r="P1548" i="17"/>
  <c r="J1548" i="17"/>
  <c r="R1548" i="17"/>
  <c r="K1548" i="17"/>
  <c r="N1548" i="17"/>
  <c r="Q1548" i="17"/>
  <c r="H1548" i="17"/>
  <c r="I1548" i="17"/>
  <c r="V1548" i="17"/>
  <c r="W1548" i="17" s="1"/>
  <c r="D1548" i="17"/>
  <c r="L1523" i="17"/>
  <c r="M1523" i="17"/>
  <c r="E1546" i="17"/>
  <c r="F1546" i="17" s="1"/>
  <c r="C1555" i="17"/>
  <c r="E1554" i="17"/>
  <c r="F1554" i="17" s="1"/>
  <c r="C1563" i="17"/>
  <c r="G1532" i="17"/>
  <c r="J1532" i="17"/>
  <c r="R1532" i="17"/>
  <c r="I1532" i="17"/>
  <c r="N1532" i="17"/>
  <c r="K1532" i="17"/>
  <c r="Q1532" i="17"/>
  <c r="O1532" i="17"/>
  <c r="H1532" i="17"/>
  <c r="P1532" i="17"/>
  <c r="V1532" i="17"/>
  <c r="W1532" i="17" s="1"/>
  <c r="D1532" i="17"/>
  <c r="G1537" i="17"/>
  <c r="H1537" i="17"/>
  <c r="J1537" i="17"/>
  <c r="N1537" i="17"/>
  <c r="O1537" i="17"/>
  <c r="I1537" i="17"/>
  <c r="Q1537" i="17"/>
  <c r="K1537" i="17"/>
  <c r="R1537" i="17"/>
  <c r="P1537" i="17"/>
  <c r="V1537" i="17"/>
  <c r="W1537" i="17" s="1"/>
  <c r="D1537" i="17"/>
  <c r="E1558" i="17"/>
  <c r="F1558" i="17" s="1"/>
  <c r="C1567" i="17"/>
  <c r="G1545" i="17"/>
  <c r="H1545" i="17"/>
  <c r="P1545" i="17"/>
  <c r="J1545" i="17"/>
  <c r="R1545" i="17"/>
  <c r="Q1545" i="17"/>
  <c r="K1545" i="17"/>
  <c r="I1545" i="17"/>
  <c r="N1545" i="17"/>
  <c r="O1545" i="17"/>
  <c r="D1545" i="17"/>
  <c r="V1545" i="17"/>
  <c r="W1545" i="17" s="1"/>
  <c r="E1565" i="17"/>
  <c r="F1565" i="17" s="1"/>
  <c r="C1574" i="17"/>
  <c r="E1541" i="17"/>
  <c r="F1541" i="17" s="1"/>
  <c r="C1550" i="17"/>
  <c r="G1549" i="17"/>
  <c r="H1549" i="17"/>
  <c r="I1549" i="17"/>
  <c r="K1549" i="17"/>
  <c r="P1549" i="17"/>
  <c r="J1549" i="17"/>
  <c r="Q1549" i="17"/>
  <c r="N1549" i="17"/>
  <c r="R1549" i="17"/>
  <c r="O1549" i="17"/>
  <c r="D1549" i="17"/>
  <c r="V1549" i="17"/>
  <c r="W1549" i="17" s="1"/>
  <c r="L1536" i="17"/>
  <c r="M1536" i="17"/>
  <c r="E1571" i="17"/>
  <c r="F1571" i="17" s="1"/>
  <c r="C1580" i="17"/>
  <c r="E1557" i="17"/>
  <c r="F1557" i="17" s="1"/>
  <c r="C1566" i="17"/>
  <c r="G1556" i="17"/>
  <c r="Q1556" i="17"/>
  <c r="I1556" i="17"/>
  <c r="O1556" i="17"/>
  <c r="P1556" i="17"/>
  <c r="J1556" i="17"/>
  <c r="K1556" i="17"/>
  <c r="R1556" i="17"/>
  <c r="H1556" i="17"/>
  <c r="N1556" i="17"/>
  <c r="D1556" i="17"/>
  <c r="V1556" i="17"/>
  <c r="W1556" i="17" s="1"/>
  <c r="E1574" i="17" l="1"/>
  <c r="F1574" i="17" s="1"/>
  <c r="C1583" i="17"/>
  <c r="G1558" i="17"/>
  <c r="J1558" i="17"/>
  <c r="O1558" i="17"/>
  <c r="H1558" i="17"/>
  <c r="Q1558" i="17"/>
  <c r="K1558" i="17"/>
  <c r="N1558" i="17"/>
  <c r="I1558" i="17"/>
  <c r="R1558" i="17"/>
  <c r="P1558" i="17"/>
  <c r="D1558" i="17"/>
  <c r="V1558" i="17"/>
  <c r="W1558" i="17" s="1"/>
  <c r="G1565" i="17"/>
  <c r="R1565" i="17"/>
  <c r="I1565" i="17"/>
  <c r="O1565" i="17"/>
  <c r="H1565" i="17"/>
  <c r="P1565" i="17"/>
  <c r="Q1565" i="17"/>
  <c r="J1565" i="17"/>
  <c r="K1565" i="17"/>
  <c r="N1565" i="17"/>
  <c r="D1565" i="17"/>
  <c r="V1565" i="17"/>
  <c r="W1565" i="17" s="1"/>
  <c r="L1562" i="17"/>
  <c r="M1562" i="17"/>
  <c r="L1545" i="17"/>
  <c r="M1545" i="17"/>
  <c r="L1537" i="17"/>
  <c r="M1537" i="17"/>
  <c r="L1548" i="17"/>
  <c r="M1548" i="17"/>
  <c r="E1561" i="17"/>
  <c r="F1561" i="17" s="1"/>
  <c r="C1570" i="17"/>
  <c r="L1542" i="17"/>
  <c r="M1542" i="17"/>
  <c r="E1566" i="17"/>
  <c r="F1566" i="17" s="1"/>
  <c r="C1575" i="17"/>
  <c r="E1563" i="17"/>
  <c r="F1563" i="17" s="1"/>
  <c r="C1572" i="17"/>
  <c r="G1552" i="17"/>
  <c r="Q1552" i="17"/>
  <c r="K1552" i="17"/>
  <c r="I1552" i="17"/>
  <c r="N1552" i="17"/>
  <c r="R1552" i="17"/>
  <c r="O1552" i="17"/>
  <c r="H1552" i="17"/>
  <c r="P1552" i="17"/>
  <c r="J1552" i="17"/>
  <c r="V1552" i="17"/>
  <c r="W1552" i="17" s="1"/>
  <c r="D1552" i="17"/>
  <c r="G1557" i="17"/>
  <c r="H1557" i="17"/>
  <c r="P1557" i="17"/>
  <c r="J1557" i="17"/>
  <c r="Q1557" i="17"/>
  <c r="N1557" i="17"/>
  <c r="K1557" i="17"/>
  <c r="R1557" i="17"/>
  <c r="O1557" i="17"/>
  <c r="I1557" i="17"/>
  <c r="D1557" i="17"/>
  <c r="V1557" i="17"/>
  <c r="W1557" i="17" s="1"/>
  <c r="G1554" i="17"/>
  <c r="I1554" i="17"/>
  <c r="Q1554" i="17"/>
  <c r="R1554" i="17"/>
  <c r="J1554" i="17"/>
  <c r="K1554" i="17"/>
  <c r="O1554" i="17"/>
  <c r="H1554" i="17"/>
  <c r="P1554" i="17"/>
  <c r="N1554" i="17"/>
  <c r="V1554" i="17"/>
  <c r="W1554" i="17" s="1"/>
  <c r="D1554" i="17"/>
  <c r="L1543" i="17"/>
  <c r="M1543" i="17"/>
  <c r="E1560" i="17"/>
  <c r="F1560" i="17" s="1"/>
  <c r="C1569" i="17"/>
  <c r="L1532" i="17"/>
  <c r="M1532" i="17"/>
  <c r="G1551" i="17"/>
  <c r="Q1551" i="17"/>
  <c r="J1551" i="17"/>
  <c r="N1551" i="17"/>
  <c r="I1551" i="17"/>
  <c r="H1551" i="17"/>
  <c r="K1551" i="17"/>
  <c r="O1551" i="17"/>
  <c r="R1551" i="17"/>
  <c r="P1551" i="17"/>
  <c r="V1551" i="17"/>
  <c r="W1551" i="17" s="1"/>
  <c r="D1551" i="17"/>
  <c r="G1541" i="17"/>
  <c r="P1541" i="17"/>
  <c r="J1541" i="17"/>
  <c r="K1541" i="17"/>
  <c r="Q1541" i="17"/>
  <c r="N1541" i="17"/>
  <c r="R1541" i="17"/>
  <c r="O1541" i="17"/>
  <c r="H1541" i="17"/>
  <c r="I1541" i="17"/>
  <c r="V1541" i="17"/>
  <c r="W1541" i="17" s="1"/>
  <c r="D1541" i="17"/>
  <c r="E1567" i="17"/>
  <c r="F1567" i="17" s="1"/>
  <c r="C1576" i="17"/>
  <c r="L1549" i="17"/>
  <c r="M1549" i="17"/>
  <c r="E1580" i="17"/>
  <c r="F1580" i="17" s="1"/>
  <c r="C1589" i="17"/>
  <c r="E1555" i="17"/>
  <c r="F1555" i="17" s="1"/>
  <c r="C1564" i="17"/>
  <c r="M1556" i="17"/>
  <c r="L1556" i="17"/>
  <c r="G1571" i="17"/>
  <c r="J1571" i="17"/>
  <c r="O1571" i="17"/>
  <c r="R1571" i="17"/>
  <c r="H1571" i="17"/>
  <c r="Q1571" i="17"/>
  <c r="P1571" i="17"/>
  <c r="K1571" i="17"/>
  <c r="N1571" i="17"/>
  <c r="I1571" i="17"/>
  <c r="D1571" i="17"/>
  <c r="V1571" i="17"/>
  <c r="W1571" i="17" s="1"/>
  <c r="E1550" i="17"/>
  <c r="F1550" i="17" s="1"/>
  <c r="C1559" i="17"/>
  <c r="G1546" i="17"/>
  <c r="H1546" i="17"/>
  <c r="J1546" i="17"/>
  <c r="I1546" i="17"/>
  <c r="Q1546" i="17"/>
  <c r="R1546" i="17"/>
  <c r="P1546" i="17"/>
  <c r="K1546" i="17"/>
  <c r="N1546" i="17"/>
  <c r="O1546" i="17"/>
  <c r="D1546" i="17"/>
  <c r="V1546" i="17"/>
  <c r="W1546" i="17" s="1"/>
  <c r="E1569" i="17" l="1"/>
  <c r="F1569" i="17" s="1"/>
  <c r="C1578" i="17"/>
  <c r="L1558" i="17"/>
  <c r="M1558" i="17"/>
  <c r="G1560" i="17"/>
  <c r="N1560" i="17"/>
  <c r="O1560" i="17"/>
  <c r="Q1560" i="17"/>
  <c r="R1560" i="17"/>
  <c r="H1560" i="17"/>
  <c r="I1560" i="17"/>
  <c r="K1560" i="17"/>
  <c r="P1560" i="17"/>
  <c r="J1560" i="17"/>
  <c r="V1560" i="17"/>
  <c r="W1560" i="17" s="1"/>
  <c r="D1560" i="17"/>
  <c r="L1557" i="17"/>
  <c r="M1557" i="17"/>
  <c r="E1570" i="17"/>
  <c r="F1570" i="17" s="1"/>
  <c r="C1579" i="17"/>
  <c r="L1552" i="17"/>
  <c r="M1552" i="17"/>
  <c r="G1561" i="17"/>
  <c r="H1561" i="17"/>
  <c r="P1561" i="17"/>
  <c r="J1561" i="17"/>
  <c r="I1561" i="17"/>
  <c r="R1561" i="17"/>
  <c r="N1561" i="17"/>
  <c r="K1561" i="17"/>
  <c r="Q1561" i="17"/>
  <c r="O1561" i="17"/>
  <c r="D1561" i="17"/>
  <c r="V1561" i="17"/>
  <c r="W1561" i="17" s="1"/>
  <c r="M1551" i="17"/>
  <c r="L1551" i="17"/>
  <c r="E1559" i="17"/>
  <c r="F1559" i="17" s="1"/>
  <c r="C1568" i="17"/>
  <c r="E1572" i="17"/>
  <c r="F1572" i="17" s="1"/>
  <c r="C1581" i="17"/>
  <c r="L1565" i="17"/>
  <c r="M1565" i="17"/>
  <c r="G1580" i="17"/>
  <c r="N1580" i="17"/>
  <c r="I1580" i="17"/>
  <c r="R1580" i="17"/>
  <c r="K1580" i="17"/>
  <c r="H1580" i="17"/>
  <c r="P1580" i="17"/>
  <c r="J1580" i="17"/>
  <c r="O1580" i="17"/>
  <c r="Q1580" i="17"/>
  <c r="V1580" i="17"/>
  <c r="W1580" i="17" s="1"/>
  <c r="D1580" i="17"/>
  <c r="G1563" i="17"/>
  <c r="K1563" i="17"/>
  <c r="Q1563" i="17"/>
  <c r="I1563" i="17"/>
  <c r="O1563" i="17"/>
  <c r="H1563" i="17"/>
  <c r="P1563" i="17"/>
  <c r="J1563" i="17"/>
  <c r="R1563" i="17"/>
  <c r="N1563" i="17"/>
  <c r="D1563" i="17"/>
  <c r="V1563" i="17"/>
  <c r="W1563" i="17" s="1"/>
  <c r="G1567" i="17"/>
  <c r="N1567" i="17"/>
  <c r="K1567" i="17"/>
  <c r="H1567" i="17"/>
  <c r="I1567" i="17"/>
  <c r="O1567" i="17"/>
  <c r="R1567" i="17"/>
  <c r="P1567" i="17"/>
  <c r="Q1567" i="17"/>
  <c r="J1567" i="17"/>
  <c r="V1567" i="17"/>
  <c r="W1567" i="17" s="1"/>
  <c r="D1567" i="17"/>
  <c r="E1564" i="17"/>
  <c r="F1564" i="17" s="1"/>
  <c r="C1573" i="17"/>
  <c r="E1576" i="17"/>
  <c r="F1576" i="17" s="1"/>
  <c r="C1585" i="17"/>
  <c r="G1550" i="17"/>
  <c r="H1550" i="17"/>
  <c r="P1550" i="17"/>
  <c r="N1550" i="17"/>
  <c r="I1550" i="17"/>
  <c r="O1550" i="17"/>
  <c r="K1550" i="17"/>
  <c r="J1550" i="17"/>
  <c r="R1550" i="17"/>
  <c r="Q1550" i="17"/>
  <c r="V1550" i="17"/>
  <c r="W1550" i="17" s="1"/>
  <c r="D1550" i="17"/>
  <c r="L1571" i="17"/>
  <c r="M1571" i="17"/>
  <c r="G1555" i="17"/>
  <c r="H1555" i="17"/>
  <c r="P1555" i="17"/>
  <c r="R1555" i="17"/>
  <c r="I1555" i="17"/>
  <c r="J1555" i="17"/>
  <c r="Q1555" i="17"/>
  <c r="K1555" i="17"/>
  <c r="N1555" i="17"/>
  <c r="O1555" i="17"/>
  <c r="V1555" i="17"/>
  <c r="W1555" i="17" s="1"/>
  <c r="D1555" i="17"/>
  <c r="M1541" i="17"/>
  <c r="L1541" i="17"/>
  <c r="L1554" i="17"/>
  <c r="M1554" i="17"/>
  <c r="E1575" i="17"/>
  <c r="F1575" i="17" s="1"/>
  <c r="C1584" i="17"/>
  <c r="E1583" i="17"/>
  <c r="F1583" i="17" s="1"/>
  <c r="C1592" i="17"/>
  <c r="L1546" i="17"/>
  <c r="M1546" i="17"/>
  <c r="E1589" i="17"/>
  <c r="F1589" i="17" s="1"/>
  <c r="C1598" i="17"/>
  <c r="G1566" i="17"/>
  <c r="J1566" i="17"/>
  <c r="N1566" i="17"/>
  <c r="O1566" i="17"/>
  <c r="I1566" i="17"/>
  <c r="H1566" i="17"/>
  <c r="K1566" i="17"/>
  <c r="P1566" i="17"/>
  <c r="R1566" i="17"/>
  <c r="Q1566" i="17"/>
  <c r="D1566" i="17"/>
  <c r="V1566" i="17"/>
  <c r="W1566" i="17" s="1"/>
  <c r="G1574" i="17"/>
  <c r="K1574" i="17"/>
  <c r="J1574" i="17"/>
  <c r="I1574" i="17"/>
  <c r="N1574" i="17"/>
  <c r="P1574" i="17"/>
  <c r="Q1574" i="17"/>
  <c r="O1574" i="17"/>
  <c r="R1574" i="17"/>
  <c r="H1574" i="17"/>
  <c r="D1574" i="17"/>
  <c r="V1574" i="17"/>
  <c r="W1574" i="17" s="1"/>
  <c r="E1568" i="17" l="1"/>
  <c r="F1568" i="17" s="1"/>
  <c r="C1577" i="17"/>
  <c r="E1585" i="17"/>
  <c r="F1585" i="17" s="1"/>
  <c r="C1594" i="17"/>
  <c r="G1559" i="17"/>
  <c r="P1559" i="17"/>
  <c r="J1559" i="17"/>
  <c r="I1559" i="17"/>
  <c r="N1559" i="17"/>
  <c r="K1559" i="17"/>
  <c r="R1559" i="17"/>
  <c r="O1559" i="17"/>
  <c r="Q1559" i="17"/>
  <c r="H1559" i="17"/>
  <c r="V1559" i="17"/>
  <c r="W1559" i="17" s="1"/>
  <c r="D1559" i="17"/>
  <c r="G1576" i="17"/>
  <c r="H1576" i="17"/>
  <c r="P1576" i="17"/>
  <c r="R1576" i="17"/>
  <c r="J1576" i="17"/>
  <c r="N1576" i="17"/>
  <c r="Q1576" i="17"/>
  <c r="I1576" i="17"/>
  <c r="K1576" i="17"/>
  <c r="O1576" i="17"/>
  <c r="V1576" i="17"/>
  <c r="W1576" i="17" s="1"/>
  <c r="D1576" i="17"/>
  <c r="G1575" i="17"/>
  <c r="J1575" i="17"/>
  <c r="N1575" i="17"/>
  <c r="R1575" i="17"/>
  <c r="Q1575" i="17"/>
  <c r="I1575" i="17"/>
  <c r="K1575" i="17"/>
  <c r="O1575" i="17"/>
  <c r="H1575" i="17"/>
  <c r="P1575" i="17"/>
  <c r="V1575" i="17"/>
  <c r="W1575" i="17" s="1"/>
  <c r="D1575" i="17"/>
  <c r="E1573" i="17"/>
  <c r="F1573" i="17" s="1"/>
  <c r="C1582" i="17"/>
  <c r="E1579" i="17"/>
  <c r="F1579" i="17" s="1"/>
  <c r="C1588" i="17"/>
  <c r="L1560" i="17"/>
  <c r="M1560" i="17"/>
  <c r="G1564" i="17"/>
  <c r="R1564" i="17"/>
  <c r="K1564" i="17"/>
  <c r="N1564" i="17"/>
  <c r="I1564" i="17"/>
  <c r="Q1564" i="17"/>
  <c r="O1564" i="17"/>
  <c r="H1564" i="17"/>
  <c r="P1564" i="17"/>
  <c r="J1564" i="17"/>
  <c r="D1564" i="17"/>
  <c r="V1564" i="17"/>
  <c r="W1564" i="17" s="1"/>
  <c r="L1561" i="17"/>
  <c r="M1561" i="17"/>
  <c r="G1570" i="17"/>
  <c r="H1570" i="17"/>
  <c r="O1570" i="17"/>
  <c r="K1570" i="17"/>
  <c r="I1570" i="17"/>
  <c r="R1570" i="17"/>
  <c r="P1570" i="17"/>
  <c r="N1570" i="17"/>
  <c r="J1570" i="17"/>
  <c r="Q1570" i="17"/>
  <c r="V1570" i="17"/>
  <c r="W1570" i="17" s="1"/>
  <c r="D1570" i="17"/>
  <c r="L1563" i="17"/>
  <c r="M1563" i="17"/>
  <c r="G1589" i="17"/>
  <c r="P1589" i="17"/>
  <c r="R1589" i="17"/>
  <c r="I1589" i="17"/>
  <c r="N1589" i="17"/>
  <c r="K1589" i="17"/>
  <c r="Q1589" i="17"/>
  <c r="O1589" i="17"/>
  <c r="H1589" i="17"/>
  <c r="J1589" i="17"/>
  <c r="D1589" i="17"/>
  <c r="V1589" i="17"/>
  <c r="W1589" i="17" s="1"/>
  <c r="L1580" i="17"/>
  <c r="M1580" i="17"/>
  <c r="E1598" i="17"/>
  <c r="F1598" i="17" s="1"/>
  <c r="C1607" i="17"/>
  <c r="M1566" i="17"/>
  <c r="L1566" i="17"/>
  <c r="E1592" i="17"/>
  <c r="F1592" i="17" s="1"/>
  <c r="C1601" i="17"/>
  <c r="L1550" i="17"/>
  <c r="M1550" i="17"/>
  <c r="G1583" i="17"/>
  <c r="K1583" i="17"/>
  <c r="I1583" i="17"/>
  <c r="R1583" i="17"/>
  <c r="O1583" i="17"/>
  <c r="H1583" i="17"/>
  <c r="P1583" i="17"/>
  <c r="J1583" i="17"/>
  <c r="N1583" i="17"/>
  <c r="Q1583" i="17"/>
  <c r="V1583" i="17"/>
  <c r="W1583" i="17" s="1"/>
  <c r="D1583" i="17"/>
  <c r="L1555" i="17"/>
  <c r="M1555" i="17"/>
  <c r="L1567" i="17"/>
  <c r="M1567" i="17"/>
  <c r="E1581" i="17"/>
  <c r="F1581" i="17" s="1"/>
  <c r="C1590" i="17"/>
  <c r="E1578" i="17"/>
  <c r="F1578" i="17" s="1"/>
  <c r="C1587" i="17"/>
  <c r="M1574" i="17"/>
  <c r="L1574" i="17"/>
  <c r="E1584" i="17"/>
  <c r="F1584" i="17" s="1"/>
  <c r="C1593" i="17"/>
  <c r="G1572" i="17"/>
  <c r="J1572" i="17"/>
  <c r="P1572" i="17"/>
  <c r="Q1572" i="17"/>
  <c r="N1572" i="17"/>
  <c r="I1572" i="17"/>
  <c r="K1572" i="17"/>
  <c r="O1572" i="17"/>
  <c r="R1572" i="17"/>
  <c r="H1572" i="17"/>
  <c r="D1572" i="17"/>
  <c r="V1572" i="17"/>
  <c r="W1572" i="17" s="1"/>
  <c r="G1569" i="17"/>
  <c r="K1569" i="17"/>
  <c r="Q1569" i="17"/>
  <c r="N1569" i="17"/>
  <c r="O1569" i="17"/>
  <c r="H1569" i="17"/>
  <c r="J1569" i="17"/>
  <c r="P1569" i="17"/>
  <c r="R1569" i="17"/>
  <c r="I1569" i="17"/>
  <c r="D1569" i="17"/>
  <c r="V1569" i="17"/>
  <c r="W1569" i="17" s="1"/>
  <c r="G1581" i="17" l="1"/>
  <c r="H1581" i="17"/>
  <c r="P1581" i="17"/>
  <c r="K1581" i="17"/>
  <c r="N1581" i="17"/>
  <c r="R1581" i="17"/>
  <c r="J1581" i="17"/>
  <c r="I1581" i="17"/>
  <c r="O1581" i="17"/>
  <c r="Q1581" i="17"/>
  <c r="D1581" i="17"/>
  <c r="V1581" i="17"/>
  <c r="W1581" i="17" s="1"/>
  <c r="E1607" i="17"/>
  <c r="F1607" i="17" s="1"/>
  <c r="C1616" i="17"/>
  <c r="L1559" i="17"/>
  <c r="M1559" i="17"/>
  <c r="E1593" i="17"/>
  <c r="F1593" i="17" s="1"/>
  <c r="C1602" i="17"/>
  <c r="G1598" i="17"/>
  <c r="K1598" i="17"/>
  <c r="J1598" i="17"/>
  <c r="N1598" i="17"/>
  <c r="O1598" i="17"/>
  <c r="R1598" i="17"/>
  <c r="H1598" i="17"/>
  <c r="I1598" i="17"/>
  <c r="P1598" i="17"/>
  <c r="Q1598" i="17"/>
  <c r="D1598" i="17"/>
  <c r="V1598" i="17"/>
  <c r="W1598" i="17" s="1"/>
  <c r="E1588" i="17"/>
  <c r="F1588" i="17" s="1"/>
  <c r="C1597" i="17"/>
  <c r="L1564" i="17"/>
  <c r="M1564" i="17"/>
  <c r="E1582" i="17"/>
  <c r="F1582" i="17" s="1"/>
  <c r="C1591" i="17"/>
  <c r="M1576" i="17"/>
  <c r="L1576" i="17"/>
  <c r="G1579" i="17"/>
  <c r="N1579" i="17"/>
  <c r="O1579" i="17"/>
  <c r="P1579" i="17"/>
  <c r="H1579" i="17"/>
  <c r="R1579" i="17"/>
  <c r="J1579" i="17"/>
  <c r="I1579" i="17"/>
  <c r="K1579" i="17"/>
  <c r="Q1579" i="17"/>
  <c r="V1579" i="17"/>
  <c r="W1579" i="17" s="1"/>
  <c r="D1579" i="17"/>
  <c r="E1601" i="17"/>
  <c r="F1601" i="17" s="1"/>
  <c r="C1610" i="17"/>
  <c r="M1589" i="17"/>
  <c r="L1589" i="17"/>
  <c r="M1570" i="17"/>
  <c r="L1570" i="17"/>
  <c r="G1573" i="17"/>
  <c r="J1573" i="17"/>
  <c r="Q1573" i="17"/>
  <c r="N1573" i="17"/>
  <c r="R1573" i="17"/>
  <c r="O1573" i="17"/>
  <c r="I1573" i="17"/>
  <c r="H1573" i="17"/>
  <c r="P1573" i="17"/>
  <c r="K1573" i="17"/>
  <c r="V1573" i="17"/>
  <c r="W1573" i="17" s="1"/>
  <c r="D1573" i="17"/>
  <c r="E1594" i="17"/>
  <c r="F1594" i="17" s="1"/>
  <c r="C1603" i="17"/>
  <c r="G1584" i="17"/>
  <c r="P1584" i="17"/>
  <c r="J1584" i="17"/>
  <c r="N1584" i="17"/>
  <c r="R1584" i="17"/>
  <c r="O1584" i="17"/>
  <c r="H1584" i="17"/>
  <c r="Q1584" i="17"/>
  <c r="I1584" i="17"/>
  <c r="K1584" i="17"/>
  <c r="V1584" i="17"/>
  <c r="W1584" i="17" s="1"/>
  <c r="D1584" i="17"/>
  <c r="E1587" i="17"/>
  <c r="F1587" i="17" s="1"/>
  <c r="C1596" i="17"/>
  <c r="G1592" i="17"/>
  <c r="H1592" i="17"/>
  <c r="P1592" i="17"/>
  <c r="R1592" i="17"/>
  <c r="J1592" i="17"/>
  <c r="Q1592" i="17"/>
  <c r="I1592" i="17"/>
  <c r="N1592" i="17"/>
  <c r="K1592" i="17"/>
  <c r="O1592" i="17"/>
  <c r="D1592" i="17"/>
  <c r="V1592" i="17"/>
  <c r="W1592" i="17" s="1"/>
  <c r="G1585" i="17"/>
  <c r="J1585" i="17"/>
  <c r="O1585" i="17"/>
  <c r="Q1585" i="17"/>
  <c r="N1585" i="17"/>
  <c r="H1585" i="17"/>
  <c r="K1585" i="17"/>
  <c r="I1585" i="17"/>
  <c r="P1585" i="17"/>
  <c r="R1585" i="17"/>
  <c r="D1585" i="17"/>
  <c r="V1585" i="17"/>
  <c r="W1585" i="17" s="1"/>
  <c r="G1578" i="17"/>
  <c r="I1578" i="17"/>
  <c r="P1578" i="17"/>
  <c r="R1578" i="17"/>
  <c r="J1578" i="17"/>
  <c r="Q1578" i="17"/>
  <c r="K1578" i="17"/>
  <c r="N1578" i="17"/>
  <c r="H1578" i="17"/>
  <c r="O1578" i="17"/>
  <c r="V1578" i="17"/>
  <c r="W1578" i="17" s="1"/>
  <c r="D1578" i="17"/>
  <c r="M1583" i="17"/>
  <c r="L1583" i="17"/>
  <c r="M1575" i="17"/>
  <c r="L1575" i="17"/>
  <c r="E1577" i="17"/>
  <c r="F1577" i="17" s="1"/>
  <c r="C1586" i="17"/>
  <c r="M1572" i="17"/>
  <c r="L1572" i="17"/>
  <c r="L1569" i="17"/>
  <c r="M1569" i="17"/>
  <c r="E1590" i="17"/>
  <c r="F1590" i="17" s="1"/>
  <c r="C1599" i="17"/>
  <c r="G1568" i="17"/>
  <c r="O1568" i="17"/>
  <c r="I1568" i="17"/>
  <c r="K1568" i="17"/>
  <c r="R1568" i="17"/>
  <c r="H1568" i="17"/>
  <c r="P1568" i="17"/>
  <c r="J1568" i="17"/>
  <c r="Q1568" i="17"/>
  <c r="N1568" i="17"/>
  <c r="V1568" i="17"/>
  <c r="W1568" i="17" s="1"/>
  <c r="D1568" i="17"/>
  <c r="G1587" i="17" l="1"/>
  <c r="J1587" i="17"/>
  <c r="Q1587" i="17"/>
  <c r="N1587" i="17"/>
  <c r="I1587" i="17"/>
  <c r="O1587" i="17"/>
  <c r="R1587" i="17"/>
  <c r="K1587" i="17"/>
  <c r="H1587" i="17"/>
  <c r="P1587" i="17"/>
  <c r="D1587" i="17"/>
  <c r="V1587" i="17"/>
  <c r="W1587" i="17" s="1"/>
  <c r="M1598" i="17"/>
  <c r="L1598" i="17"/>
  <c r="L1578" i="17"/>
  <c r="M1578" i="17"/>
  <c r="M1573" i="17"/>
  <c r="L1573" i="17"/>
  <c r="E1610" i="17"/>
  <c r="F1610" i="17" s="1"/>
  <c r="C1619" i="17"/>
  <c r="E1616" i="17"/>
  <c r="F1616" i="17" s="1"/>
  <c r="C1625" i="17"/>
  <c r="M1584" i="17"/>
  <c r="L1584" i="17"/>
  <c r="G1601" i="17"/>
  <c r="H1601" i="17"/>
  <c r="K1601" i="17"/>
  <c r="J1601" i="17"/>
  <c r="N1601" i="17"/>
  <c r="O1601" i="17"/>
  <c r="Q1601" i="17"/>
  <c r="I1601" i="17"/>
  <c r="R1601" i="17"/>
  <c r="P1601" i="17"/>
  <c r="D1601" i="17"/>
  <c r="V1601" i="17"/>
  <c r="W1601" i="17" s="1"/>
  <c r="E1591" i="17"/>
  <c r="F1591" i="17" s="1"/>
  <c r="C1600" i="17"/>
  <c r="G1607" i="17"/>
  <c r="J1607" i="17"/>
  <c r="N1607" i="17"/>
  <c r="R1607" i="17"/>
  <c r="I1607" i="17"/>
  <c r="K1607" i="17"/>
  <c r="O1607" i="17"/>
  <c r="H1607" i="17"/>
  <c r="P1607" i="17"/>
  <c r="Q1607" i="17"/>
  <c r="V1607" i="17"/>
  <c r="W1607" i="17" s="1"/>
  <c r="D1607" i="17"/>
  <c r="M1568" i="17"/>
  <c r="L1568" i="17"/>
  <c r="M1592" i="17"/>
  <c r="L1592" i="17"/>
  <c r="G1577" i="17"/>
  <c r="K1577" i="17"/>
  <c r="Q1577" i="17"/>
  <c r="O1577" i="17"/>
  <c r="P1577" i="17"/>
  <c r="J1577" i="17"/>
  <c r="R1577" i="17"/>
  <c r="I1577" i="17"/>
  <c r="N1577" i="17"/>
  <c r="H1577" i="17"/>
  <c r="D1577" i="17"/>
  <c r="V1577" i="17"/>
  <c r="W1577" i="17" s="1"/>
  <c r="G1582" i="17"/>
  <c r="P1582" i="17"/>
  <c r="R1582" i="17"/>
  <c r="K1582" i="17"/>
  <c r="J1582" i="17"/>
  <c r="Q1582" i="17"/>
  <c r="N1582" i="17"/>
  <c r="O1582" i="17"/>
  <c r="H1582" i="17"/>
  <c r="I1582" i="17"/>
  <c r="D1582" i="17"/>
  <c r="V1582" i="17"/>
  <c r="W1582" i="17" s="1"/>
  <c r="M1581" i="17"/>
  <c r="L1581" i="17"/>
  <c r="L1579" i="17"/>
  <c r="M1579" i="17"/>
  <c r="E1586" i="17"/>
  <c r="F1586" i="17" s="1"/>
  <c r="C1595" i="17"/>
  <c r="E1599" i="17"/>
  <c r="F1599" i="17" s="1"/>
  <c r="C1608" i="17"/>
  <c r="G1590" i="17"/>
  <c r="H1590" i="17"/>
  <c r="P1590" i="17"/>
  <c r="K1590" i="17"/>
  <c r="N1590" i="17"/>
  <c r="I1590" i="17"/>
  <c r="R1590" i="17"/>
  <c r="O1590" i="17"/>
  <c r="Q1590" i="17"/>
  <c r="J1590" i="17"/>
  <c r="V1590" i="17"/>
  <c r="W1590" i="17" s="1"/>
  <c r="D1590" i="17"/>
  <c r="M1585" i="17"/>
  <c r="L1585" i="17"/>
  <c r="E1602" i="17"/>
  <c r="F1602" i="17" s="1"/>
  <c r="C1611" i="17"/>
  <c r="E1597" i="17"/>
  <c r="F1597" i="17" s="1"/>
  <c r="C1606" i="17"/>
  <c r="G1593" i="17"/>
  <c r="R1593" i="17"/>
  <c r="H1593" i="17"/>
  <c r="P1593" i="17"/>
  <c r="Q1593" i="17"/>
  <c r="J1593" i="17"/>
  <c r="N1593" i="17"/>
  <c r="K1593" i="17"/>
  <c r="O1593" i="17"/>
  <c r="I1593" i="17"/>
  <c r="V1593" i="17"/>
  <c r="W1593" i="17" s="1"/>
  <c r="D1593" i="17"/>
  <c r="E1603" i="17"/>
  <c r="F1603" i="17" s="1"/>
  <c r="C1612" i="17"/>
  <c r="E1596" i="17"/>
  <c r="F1596" i="17" s="1"/>
  <c r="C1605" i="17"/>
  <c r="G1594" i="17"/>
  <c r="P1594" i="17"/>
  <c r="J1594" i="17"/>
  <c r="N1594" i="17"/>
  <c r="O1594" i="17"/>
  <c r="K1594" i="17"/>
  <c r="H1594" i="17"/>
  <c r="R1594" i="17"/>
  <c r="I1594" i="17"/>
  <c r="Q1594" i="17"/>
  <c r="V1594" i="17"/>
  <c r="W1594" i="17" s="1"/>
  <c r="D1594" i="17"/>
  <c r="G1588" i="17"/>
  <c r="Q1588" i="17"/>
  <c r="I1588" i="17"/>
  <c r="N1588" i="17"/>
  <c r="K1588" i="17"/>
  <c r="O1588" i="17"/>
  <c r="R1588" i="17"/>
  <c r="H1588" i="17"/>
  <c r="J1588" i="17"/>
  <c r="P1588" i="17"/>
  <c r="D1588" i="17"/>
  <c r="V1588" i="17"/>
  <c r="W1588" i="17" s="1"/>
  <c r="E1600" i="17" l="1"/>
  <c r="F1600" i="17" s="1"/>
  <c r="C1609" i="17"/>
  <c r="G1586" i="17"/>
  <c r="P1586" i="17"/>
  <c r="J1586" i="17"/>
  <c r="K1586" i="17"/>
  <c r="N1586" i="17"/>
  <c r="Q1586" i="17"/>
  <c r="O1586" i="17"/>
  <c r="R1586" i="17"/>
  <c r="I1586" i="17"/>
  <c r="H1586" i="17"/>
  <c r="D1586" i="17"/>
  <c r="V1586" i="17"/>
  <c r="W1586" i="17" s="1"/>
  <c r="E1605" i="17"/>
  <c r="F1605" i="17" s="1"/>
  <c r="C1614" i="17"/>
  <c r="L1590" i="17"/>
  <c r="M1590" i="17"/>
  <c r="G1591" i="17"/>
  <c r="P1591" i="17"/>
  <c r="J1591" i="17"/>
  <c r="N1591" i="17"/>
  <c r="I1591" i="17"/>
  <c r="O1591" i="17"/>
  <c r="R1591" i="17"/>
  <c r="K1591" i="17"/>
  <c r="H1591" i="17"/>
  <c r="Q1591" i="17"/>
  <c r="D1591" i="17"/>
  <c r="V1591" i="17"/>
  <c r="W1591" i="17" s="1"/>
  <c r="E1625" i="17"/>
  <c r="F1625" i="17" s="1"/>
  <c r="C1634" i="17"/>
  <c r="E1606" i="17"/>
  <c r="F1606" i="17" s="1"/>
  <c r="C1615" i="17"/>
  <c r="L1577" i="17"/>
  <c r="M1577" i="17"/>
  <c r="M1601" i="17"/>
  <c r="L1601" i="17"/>
  <c r="G1616" i="17"/>
  <c r="I1616" i="17"/>
  <c r="N1616" i="17"/>
  <c r="R1616" i="17"/>
  <c r="K1616" i="17"/>
  <c r="H1616" i="17"/>
  <c r="O1616" i="17"/>
  <c r="P1616" i="17"/>
  <c r="J1616" i="17"/>
  <c r="Q1616" i="17"/>
  <c r="D1616" i="17"/>
  <c r="V1616" i="17"/>
  <c r="W1616" i="17" s="1"/>
  <c r="G1596" i="17"/>
  <c r="I1596" i="17"/>
  <c r="R1596" i="17"/>
  <c r="N1596" i="17"/>
  <c r="O1596" i="17"/>
  <c r="K1596" i="17"/>
  <c r="H1596" i="17"/>
  <c r="P1596" i="17"/>
  <c r="J1596" i="17"/>
  <c r="Q1596" i="17"/>
  <c r="V1596" i="17"/>
  <c r="W1596" i="17" s="1"/>
  <c r="D1596" i="17"/>
  <c r="E1612" i="17"/>
  <c r="F1612" i="17" s="1"/>
  <c r="C1621" i="17"/>
  <c r="G1597" i="17"/>
  <c r="K1597" i="17"/>
  <c r="O1597" i="17"/>
  <c r="P1597" i="17"/>
  <c r="Q1597" i="17"/>
  <c r="R1597" i="17"/>
  <c r="I1597" i="17"/>
  <c r="H1597" i="17"/>
  <c r="J1597" i="17"/>
  <c r="N1597" i="17"/>
  <c r="V1597" i="17"/>
  <c r="W1597" i="17" s="1"/>
  <c r="D1597" i="17"/>
  <c r="E1619" i="17"/>
  <c r="F1619" i="17" s="1"/>
  <c r="C1628" i="17"/>
  <c r="L1587" i="17"/>
  <c r="M1587" i="17"/>
  <c r="G1603" i="17"/>
  <c r="I1603" i="17"/>
  <c r="K1603" i="17"/>
  <c r="O1603" i="17"/>
  <c r="H1603" i="17"/>
  <c r="P1603" i="17"/>
  <c r="J1603" i="17"/>
  <c r="Q1603" i="17"/>
  <c r="N1603" i="17"/>
  <c r="R1603" i="17"/>
  <c r="V1603" i="17"/>
  <c r="W1603" i="17" s="1"/>
  <c r="D1603" i="17"/>
  <c r="E1611" i="17"/>
  <c r="F1611" i="17" s="1"/>
  <c r="C1620" i="17"/>
  <c r="M1607" i="17"/>
  <c r="L1607" i="17"/>
  <c r="G1610" i="17"/>
  <c r="J1610" i="17"/>
  <c r="Q1610" i="17"/>
  <c r="N1610" i="17"/>
  <c r="R1610" i="17"/>
  <c r="O1610" i="17"/>
  <c r="H1610" i="17"/>
  <c r="K1610" i="17"/>
  <c r="P1610" i="17"/>
  <c r="I1610" i="17"/>
  <c r="V1610" i="17"/>
  <c r="W1610" i="17" s="1"/>
  <c r="D1610" i="17"/>
  <c r="M1594" i="17"/>
  <c r="L1594" i="17"/>
  <c r="L1582" i="17"/>
  <c r="M1582" i="17"/>
  <c r="M1593" i="17"/>
  <c r="L1593" i="17"/>
  <c r="G1599" i="17"/>
  <c r="R1599" i="17"/>
  <c r="O1599" i="17"/>
  <c r="H1599" i="17"/>
  <c r="P1599" i="17"/>
  <c r="J1599" i="17"/>
  <c r="K1599" i="17"/>
  <c r="Q1599" i="17"/>
  <c r="I1599" i="17"/>
  <c r="N1599" i="17"/>
  <c r="D1599" i="17"/>
  <c r="V1599" i="17"/>
  <c r="W1599" i="17" s="1"/>
  <c r="G1602" i="17"/>
  <c r="I1602" i="17"/>
  <c r="R1602" i="17"/>
  <c r="H1602" i="17"/>
  <c r="P1602" i="17"/>
  <c r="O1602" i="17"/>
  <c r="J1602" i="17"/>
  <c r="N1602" i="17"/>
  <c r="Q1602" i="17"/>
  <c r="K1602" i="17"/>
  <c r="D1602" i="17"/>
  <c r="V1602" i="17"/>
  <c r="W1602" i="17" s="1"/>
  <c r="E1608" i="17"/>
  <c r="F1608" i="17" s="1"/>
  <c r="C1617" i="17"/>
  <c r="M1588" i="17"/>
  <c r="L1588" i="17"/>
  <c r="E1595" i="17"/>
  <c r="F1595" i="17" s="1"/>
  <c r="C1604" i="17"/>
  <c r="M1586" i="17" l="1"/>
  <c r="L1586" i="17"/>
  <c r="L1591" i="17"/>
  <c r="M1591" i="17"/>
  <c r="M1616" i="17"/>
  <c r="L1616" i="17"/>
  <c r="G1595" i="17"/>
  <c r="I1595" i="17"/>
  <c r="Q1595" i="17"/>
  <c r="R1595" i="17"/>
  <c r="K1595" i="17"/>
  <c r="H1595" i="17"/>
  <c r="P1595" i="17"/>
  <c r="J1595" i="17"/>
  <c r="N1595" i="17"/>
  <c r="O1595" i="17"/>
  <c r="D1595" i="17"/>
  <c r="V1595" i="17"/>
  <c r="W1595" i="17" s="1"/>
  <c r="E1617" i="17"/>
  <c r="F1617" i="17" s="1"/>
  <c r="C1626" i="17"/>
  <c r="E1620" i="17"/>
  <c r="F1620" i="17" s="1"/>
  <c r="C1629" i="17"/>
  <c r="E1621" i="17"/>
  <c r="F1621" i="17" s="1"/>
  <c r="C1630" i="17"/>
  <c r="E1615" i="17"/>
  <c r="F1615" i="17" s="1"/>
  <c r="C1624" i="17"/>
  <c r="L1599" i="17"/>
  <c r="M1599" i="17"/>
  <c r="L1602" i="17"/>
  <c r="M1602" i="17"/>
  <c r="G1612" i="17"/>
  <c r="R1612" i="17"/>
  <c r="N1612" i="17"/>
  <c r="O1612" i="17"/>
  <c r="K1612" i="17"/>
  <c r="H1612" i="17"/>
  <c r="P1612" i="17"/>
  <c r="J1612" i="17"/>
  <c r="Q1612" i="17"/>
  <c r="I1612" i="17"/>
  <c r="V1612" i="17"/>
  <c r="W1612" i="17" s="1"/>
  <c r="D1612" i="17"/>
  <c r="L1597" i="17"/>
  <c r="M1597" i="17"/>
  <c r="G1608" i="17"/>
  <c r="K1608" i="17"/>
  <c r="O1608" i="17"/>
  <c r="R1608" i="17"/>
  <c r="H1608" i="17"/>
  <c r="J1608" i="17"/>
  <c r="P1608" i="17"/>
  <c r="Q1608" i="17"/>
  <c r="I1608" i="17"/>
  <c r="N1608" i="17"/>
  <c r="D1608" i="17"/>
  <c r="V1608" i="17"/>
  <c r="W1608" i="17" s="1"/>
  <c r="E1628" i="17"/>
  <c r="F1628" i="17" s="1"/>
  <c r="C1637" i="17"/>
  <c r="G1605" i="17"/>
  <c r="N1605" i="17"/>
  <c r="K1605" i="17"/>
  <c r="R1605" i="17"/>
  <c r="I1605" i="17"/>
  <c r="H1605" i="17"/>
  <c r="P1605" i="17"/>
  <c r="J1605" i="17"/>
  <c r="O1605" i="17"/>
  <c r="Q1605" i="17"/>
  <c r="D1605" i="17"/>
  <c r="V1605" i="17"/>
  <c r="W1605" i="17" s="1"/>
  <c r="G1611" i="17"/>
  <c r="J1611" i="17"/>
  <c r="R1611" i="17"/>
  <c r="P1611" i="17"/>
  <c r="Q1611" i="17"/>
  <c r="K1611" i="17"/>
  <c r="I1611" i="17"/>
  <c r="N1611" i="17"/>
  <c r="O1611" i="17"/>
  <c r="H1611" i="17"/>
  <c r="V1611" i="17"/>
  <c r="W1611" i="17" s="1"/>
  <c r="D1611" i="17"/>
  <c r="G1606" i="17"/>
  <c r="H1606" i="17"/>
  <c r="P1606" i="17"/>
  <c r="J1606" i="17"/>
  <c r="Q1606" i="17"/>
  <c r="I1606" i="17"/>
  <c r="K1606" i="17"/>
  <c r="R1606" i="17"/>
  <c r="N1606" i="17"/>
  <c r="O1606" i="17"/>
  <c r="V1606" i="17"/>
  <c r="W1606" i="17" s="1"/>
  <c r="D1606" i="17"/>
  <c r="L1610" i="17"/>
  <c r="M1610" i="17"/>
  <c r="G1619" i="17"/>
  <c r="O1619" i="17"/>
  <c r="H1619" i="17"/>
  <c r="P1619" i="17"/>
  <c r="R1619" i="17"/>
  <c r="J1619" i="17"/>
  <c r="Q1619" i="17"/>
  <c r="K1619" i="17"/>
  <c r="I1619" i="17"/>
  <c r="N1619" i="17"/>
  <c r="V1619" i="17"/>
  <c r="W1619" i="17" s="1"/>
  <c r="D1619" i="17"/>
  <c r="E1634" i="17"/>
  <c r="F1634" i="17" s="1"/>
  <c r="C1643" i="17"/>
  <c r="E1609" i="17"/>
  <c r="F1609" i="17" s="1"/>
  <c r="C1618" i="17"/>
  <c r="E1604" i="17"/>
  <c r="F1604" i="17" s="1"/>
  <c r="C1613" i="17"/>
  <c r="M1603" i="17"/>
  <c r="L1603" i="17"/>
  <c r="M1596" i="17"/>
  <c r="L1596" i="17"/>
  <c r="G1625" i="17"/>
  <c r="J1625" i="17"/>
  <c r="K1625" i="17"/>
  <c r="N1625" i="17"/>
  <c r="O1625" i="17"/>
  <c r="R1625" i="17"/>
  <c r="Q1625" i="17"/>
  <c r="H1625" i="17"/>
  <c r="I1625" i="17"/>
  <c r="P1625" i="17"/>
  <c r="V1625" i="17"/>
  <c r="W1625" i="17" s="1"/>
  <c r="D1625" i="17"/>
  <c r="E1614" i="17"/>
  <c r="F1614" i="17" s="1"/>
  <c r="C1623" i="17"/>
  <c r="G1600" i="17"/>
  <c r="I1600" i="17"/>
  <c r="N1600" i="17"/>
  <c r="R1600" i="17"/>
  <c r="K1600" i="17"/>
  <c r="H1600" i="17"/>
  <c r="O1600" i="17"/>
  <c r="P1600" i="17"/>
  <c r="J1600" i="17"/>
  <c r="Q1600" i="17"/>
  <c r="D1600" i="17"/>
  <c r="V1600" i="17"/>
  <c r="W1600" i="17" s="1"/>
  <c r="E1629" i="17" l="1"/>
  <c r="F1629" i="17" s="1"/>
  <c r="C1638" i="17"/>
  <c r="G1621" i="17"/>
  <c r="N1621" i="17"/>
  <c r="J1621" i="17"/>
  <c r="O1621" i="17"/>
  <c r="I1621" i="17"/>
  <c r="R1621" i="17"/>
  <c r="Q1621" i="17"/>
  <c r="P1621" i="17"/>
  <c r="H1621" i="17"/>
  <c r="K1621" i="17"/>
  <c r="D1621" i="17"/>
  <c r="V1621" i="17"/>
  <c r="W1621" i="17" s="1"/>
  <c r="G1620" i="17"/>
  <c r="K1620" i="17"/>
  <c r="O1620" i="17"/>
  <c r="P1620" i="17"/>
  <c r="H1620" i="17"/>
  <c r="R1620" i="17"/>
  <c r="J1620" i="17"/>
  <c r="Q1620" i="17"/>
  <c r="I1620" i="17"/>
  <c r="N1620" i="17"/>
  <c r="V1620" i="17"/>
  <c r="W1620" i="17" s="1"/>
  <c r="D1620" i="17"/>
  <c r="E1618" i="17"/>
  <c r="F1618" i="17" s="1"/>
  <c r="C1627" i="17"/>
  <c r="M1611" i="17"/>
  <c r="L1611" i="17"/>
  <c r="E1643" i="17"/>
  <c r="F1643" i="17" s="1"/>
  <c r="C1652" i="17"/>
  <c r="E1637" i="17"/>
  <c r="F1637" i="17" s="1"/>
  <c r="C1646" i="17"/>
  <c r="E1626" i="17"/>
  <c r="F1626" i="17" s="1"/>
  <c r="C1635" i="17"/>
  <c r="G1609" i="17"/>
  <c r="N1609" i="17"/>
  <c r="Q1609" i="17"/>
  <c r="K1609" i="17"/>
  <c r="H1609" i="17"/>
  <c r="P1609" i="17"/>
  <c r="R1609" i="17"/>
  <c r="O1609" i="17"/>
  <c r="J1609" i="17"/>
  <c r="I1609" i="17"/>
  <c r="D1609" i="17"/>
  <c r="V1609" i="17"/>
  <c r="W1609" i="17" s="1"/>
  <c r="E1623" i="17"/>
  <c r="F1623" i="17" s="1"/>
  <c r="C1632" i="17"/>
  <c r="G1634" i="17"/>
  <c r="R1634" i="17"/>
  <c r="N1634" i="17"/>
  <c r="Q1634" i="17"/>
  <c r="I1634" i="17"/>
  <c r="K1634" i="17"/>
  <c r="O1634" i="17"/>
  <c r="H1634" i="17"/>
  <c r="P1634" i="17"/>
  <c r="J1634" i="17"/>
  <c r="V1634" i="17"/>
  <c r="W1634" i="17" s="1"/>
  <c r="D1634" i="17"/>
  <c r="G1628" i="17"/>
  <c r="Q1628" i="17"/>
  <c r="I1628" i="17"/>
  <c r="K1628" i="17"/>
  <c r="R1628" i="17"/>
  <c r="N1628" i="17"/>
  <c r="J1628" i="17"/>
  <c r="O1628" i="17"/>
  <c r="H1628" i="17"/>
  <c r="P1628" i="17"/>
  <c r="D1628" i="17"/>
  <c r="V1628" i="17"/>
  <c r="W1628" i="17" s="1"/>
  <c r="G1617" i="17"/>
  <c r="O1617" i="17"/>
  <c r="R1617" i="17"/>
  <c r="I1617" i="17"/>
  <c r="H1617" i="17"/>
  <c r="P1617" i="17"/>
  <c r="J1617" i="17"/>
  <c r="Q1617" i="17"/>
  <c r="K1617" i="17"/>
  <c r="N1617" i="17"/>
  <c r="D1617" i="17"/>
  <c r="V1617" i="17"/>
  <c r="W1617" i="17" s="1"/>
  <c r="G1604" i="17"/>
  <c r="K1604" i="17"/>
  <c r="O1604" i="17"/>
  <c r="R1604" i="17"/>
  <c r="H1604" i="17"/>
  <c r="J1604" i="17"/>
  <c r="P1604" i="17"/>
  <c r="Q1604" i="17"/>
  <c r="I1604" i="17"/>
  <c r="N1604" i="17"/>
  <c r="V1604" i="17"/>
  <c r="W1604" i="17" s="1"/>
  <c r="D1604" i="17"/>
  <c r="G1614" i="17"/>
  <c r="O1614" i="17"/>
  <c r="K1614" i="17"/>
  <c r="P1614" i="17"/>
  <c r="I1614" i="17"/>
  <c r="H1614" i="17"/>
  <c r="J1614" i="17"/>
  <c r="Q1614" i="17"/>
  <c r="N1614" i="17"/>
  <c r="R1614" i="17"/>
  <c r="D1614" i="17"/>
  <c r="V1614" i="17"/>
  <c r="W1614" i="17" s="1"/>
  <c r="M1606" i="17"/>
  <c r="L1606" i="17"/>
  <c r="M1608" i="17"/>
  <c r="L1608" i="17"/>
  <c r="M1612" i="17"/>
  <c r="L1612" i="17"/>
  <c r="E1624" i="17"/>
  <c r="F1624" i="17" s="1"/>
  <c r="C1633" i="17"/>
  <c r="L1595" i="17"/>
  <c r="M1595" i="17"/>
  <c r="L1619" i="17"/>
  <c r="M1619" i="17"/>
  <c r="M1605" i="17"/>
  <c r="L1605" i="17"/>
  <c r="G1615" i="17"/>
  <c r="Q1615" i="17"/>
  <c r="R1615" i="17"/>
  <c r="N1615" i="17"/>
  <c r="J1615" i="17"/>
  <c r="O1615" i="17"/>
  <c r="H1615" i="17"/>
  <c r="P1615" i="17"/>
  <c r="K1615" i="17"/>
  <c r="I1615" i="17"/>
  <c r="D1615" i="17"/>
  <c r="V1615" i="17"/>
  <c r="W1615" i="17" s="1"/>
  <c r="L1600" i="17"/>
  <c r="M1600" i="17"/>
  <c r="M1625" i="17"/>
  <c r="L1625" i="17"/>
  <c r="E1613" i="17"/>
  <c r="F1613" i="17" s="1"/>
  <c r="C1622" i="17"/>
  <c r="E1630" i="17"/>
  <c r="F1630" i="17" s="1"/>
  <c r="C1639" i="17"/>
  <c r="L1621" i="17" l="1"/>
  <c r="M1621" i="17"/>
  <c r="M1628" i="17"/>
  <c r="L1628" i="17"/>
  <c r="G1613" i="17"/>
  <c r="P1613" i="17"/>
  <c r="Q1613" i="17"/>
  <c r="H1613" i="17"/>
  <c r="K1613" i="17"/>
  <c r="J1613" i="17"/>
  <c r="R1613" i="17"/>
  <c r="I1613" i="17"/>
  <c r="O1613" i="17"/>
  <c r="N1613" i="17"/>
  <c r="V1613" i="17"/>
  <c r="W1613" i="17" s="1"/>
  <c r="D1613" i="17"/>
  <c r="E1633" i="17"/>
  <c r="F1633" i="17" s="1"/>
  <c r="C1642" i="17"/>
  <c r="M1614" i="17"/>
  <c r="L1614" i="17"/>
  <c r="E1635" i="17"/>
  <c r="F1635" i="17" s="1"/>
  <c r="C1644" i="17"/>
  <c r="E1627" i="17"/>
  <c r="F1627" i="17" s="1"/>
  <c r="C1636" i="17"/>
  <c r="M1604" i="17"/>
  <c r="L1604" i="17"/>
  <c r="E1632" i="17"/>
  <c r="F1632" i="17" s="1"/>
  <c r="C1641" i="17"/>
  <c r="G1626" i="17"/>
  <c r="P1626" i="17"/>
  <c r="J1626" i="17"/>
  <c r="N1626" i="17"/>
  <c r="Q1626" i="17"/>
  <c r="O1626" i="17"/>
  <c r="R1626" i="17"/>
  <c r="K1626" i="17"/>
  <c r="H1626" i="17"/>
  <c r="I1626" i="17"/>
  <c r="D1626" i="17"/>
  <c r="V1626" i="17"/>
  <c r="W1626" i="17" s="1"/>
  <c r="G1618" i="17"/>
  <c r="N1618" i="17"/>
  <c r="I1618" i="17"/>
  <c r="O1618" i="17"/>
  <c r="R1618" i="17"/>
  <c r="P1618" i="17"/>
  <c r="Q1618" i="17"/>
  <c r="K1618" i="17"/>
  <c r="H1618" i="17"/>
  <c r="J1618" i="17"/>
  <c r="V1618" i="17"/>
  <c r="W1618" i="17" s="1"/>
  <c r="D1618" i="17"/>
  <c r="G1624" i="17"/>
  <c r="H1624" i="17"/>
  <c r="P1624" i="17"/>
  <c r="J1624" i="17"/>
  <c r="Q1624" i="17"/>
  <c r="I1624" i="17"/>
  <c r="R1624" i="17"/>
  <c r="K1624" i="17"/>
  <c r="O1624" i="17"/>
  <c r="N1624" i="17"/>
  <c r="D1624" i="17"/>
  <c r="V1624" i="17"/>
  <c r="W1624" i="17" s="1"/>
  <c r="M1617" i="17"/>
  <c r="L1617" i="17"/>
  <c r="G1623" i="17"/>
  <c r="I1623" i="17"/>
  <c r="K1623" i="17"/>
  <c r="R1623" i="17"/>
  <c r="Q1623" i="17"/>
  <c r="P1623" i="17"/>
  <c r="J1623" i="17"/>
  <c r="N1623" i="17"/>
  <c r="O1623" i="17"/>
  <c r="H1623" i="17"/>
  <c r="V1623" i="17"/>
  <c r="W1623" i="17" s="1"/>
  <c r="D1623" i="17"/>
  <c r="E1646" i="17"/>
  <c r="F1646" i="17" s="1"/>
  <c r="C1655" i="17"/>
  <c r="E1622" i="17"/>
  <c r="F1622" i="17" s="1"/>
  <c r="C1631" i="17"/>
  <c r="M1609" i="17"/>
  <c r="L1609" i="17"/>
  <c r="G1637" i="17"/>
  <c r="H1637" i="17"/>
  <c r="R1637" i="17"/>
  <c r="J1637" i="17"/>
  <c r="I1637" i="17"/>
  <c r="N1637" i="17"/>
  <c r="K1637" i="17"/>
  <c r="O1637" i="17"/>
  <c r="Q1637" i="17"/>
  <c r="P1637" i="17"/>
  <c r="V1637" i="17"/>
  <c r="W1637" i="17" s="1"/>
  <c r="D1637" i="17"/>
  <c r="L1620" i="17"/>
  <c r="M1620" i="17"/>
  <c r="E1652" i="17"/>
  <c r="F1652" i="17" s="1"/>
  <c r="C1661" i="17"/>
  <c r="E1638" i="17"/>
  <c r="F1638" i="17" s="1"/>
  <c r="C1647" i="17"/>
  <c r="G1630" i="17"/>
  <c r="R1630" i="17"/>
  <c r="I1630" i="17"/>
  <c r="Q1630" i="17"/>
  <c r="N1630" i="17"/>
  <c r="O1630" i="17"/>
  <c r="K1630" i="17"/>
  <c r="H1630" i="17"/>
  <c r="P1630" i="17"/>
  <c r="J1630" i="17"/>
  <c r="D1630" i="17"/>
  <c r="V1630" i="17"/>
  <c r="W1630" i="17" s="1"/>
  <c r="E1639" i="17"/>
  <c r="F1639" i="17" s="1"/>
  <c r="C1648" i="17"/>
  <c r="M1615" i="17"/>
  <c r="L1615" i="17"/>
  <c r="L1634" i="17"/>
  <c r="M1634" i="17"/>
  <c r="G1643" i="17"/>
  <c r="J1643" i="17"/>
  <c r="Q1643" i="17"/>
  <c r="R1643" i="17"/>
  <c r="N1643" i="17"/>
  <c r="I1643" i="17"/>
  <c r="K1643" i="17"/>
  <c r="O1643" i="17"/>
  <c r="H1643" i="17"/>
  <c r="P1643" i="17"/>
  <c r="V1643" i="17"/>
  <c r="W1643" i="17" s="1"/>
  <c r="D1643" i="17"/>
  <c r="G1629" i="17"/>
  <c r="H1629" i="17"/>
  <c r="K1629" i="17"/>
  <c r="J1629" i="17"/>
  <c r="Q1629" i="17"/>
  <c r="R1629" i="17"/>
  <c r="I1629" i="17"/>
  <c r="N1629" i="17"/>
  <c r="P1629" i="17"/>
  <c r="O1629" i="17"/>
  <c r="V1629" i="17"/>
  <c r="W1629" i="17" s="1"/>
  <c r="D1629" i="17"/>
  <c r="M1613" i="17" l="1"/>
  <c r="L1613" i="17"/>
  <c r="E1631" i="17"/>
  <c r="F1631" i="17" s="1"/>
  <c r="C1640" i="17"/>
  <c r="E1644" i="17"/>
  <c r="F1644" i="17" s="1"/>
  <c r="C1653" i="17"/>
  <c r="G1622" i="17"/>
  <c r="K1622" i="17"/>
  <c r="O1622" i="17"/>
  <c r="I1622" i="17"/>
  <c r="Q1622" i="17"/>
  <c r="H1622" i="17"/>
  <c r="P1622" i="17"/>
  <c r="J1622" i="17"/>
  <c r="R1622" i="17"/>
  <c r="N1622" i="17"/>
  <c r="D1622" i="17"/>
  <c r="V1622" i="17"/>
  <c r="W1622" i="17" s="1"/>
  <c r="M1618" i="17"/>
  <c r="L1618" i="17"/>
  <c r="G1635" i="17"/>
  <c r="H1635" i="17"/>
  <c r="J1635" i="17"/>
  <c r="K1635" i="17"/>
  <c r="I1635" i="17"/>
  <c r="Q1635" i="17"/>
  <c r="R1635" i="17"/>
  <c r="N1635" i="17"/>
  <c r="O1635" i="17"/>
  <c r="P1635" i="17"/>
  <c r="V1635" i="17"/>
  <c r="W1635" i="17" s="1"/>
  <c r="D1635" i="17"/>
  <c r="L1637" i="17"/>
  <c r="M1637" i="17"/>
  <c r="E1655" i="17"/>
  <c r="F1655" i="17" s="1"/>
  <c r="C1664" i="17"/>
  <c r="E1641" i="17"/>
  <c r="F1641" i="17" s="1"/>
  <c r="C1650" i="17"/>
  <c r="G1627" i="17"/>
  <c r="R1627" i="17"/>
  <c r="O1627" i="17"/>
  <c r="I1627" i="17"/>
  <c r="K1627" i="17"/>
  <c r="H1627" i="17"/>
  <c r="J1627" i="17"/>
  <c r="Q1627" i="17"/>
  <c r="P1627" i="17"/>
  <c r="N1627" i="17"/>
  <c r="V1627" i="17"/>
  <c r="W1627" i="17" s="1"/>
  <c r="D1627" i="17"/>
  <c r="E1647" i="17"/>
  <c r="F1647" i="17" s="1"/>
  <c r="C1656" i="17"/>
  <c r="G1646" i="17"/>
  <c r="P1646" i="17"/>
  <c r="I1646" i="17"/>
  <c r="J1646" i="17"/>
  <c r="R1646" i="17"/>
  <c r="Q1646" i="17"/>
  <c r="K1646" i="17"/>
  <c r="N1646" i="17"/>
  <c r="O1646" i="17"/>
  <c r="H1646" i="17"/>
  <c r="D1646" i="17"/>
  <c r="V1646" i="17"/>
  <c r="W1646" i="17" s="1"/>
  <c r="M1624" i="17"/>
  <c r="L1624" i="17"/>
  <c r="G1632" i="17"/>
  <c r="P1632" i="17"/>
  <c r="O1632" i="17"/>
  <c r="H1632" i="17"/>
  <c r="J1632" i="17"/>
  <c r="Q1632" i="17"/>
  <c r="R1632" i="17"/>
  <c r="K1632" i="17"/>
  <c r="N1632" i="17"/>
  <c r="I1632" i="17"/>
  <c r="V1632" i="17"/>
  <c r="W1632" i="17" s="1"/>
  <c r="D1632" i="17"/>
  <c r="M1629" i="17"/>
  <c r="L1629" i="17"/>
  <c r="L1643" i="17"/>
  <c r="M1643" i="17"/>
  <c r="E1648" i="17"/>
  <c r="F1648" i="17" s="1"/>
  <c r="C1657" i="17"/>
  <c r="G1638" i="17"/>
  <c r="Q1638" i="17"/>
  <c r="K1638" i="17"/>
  <c r="H1638" i="17"/>
  <c r="J1638" i="17"/>
  <c r="N1638" i="17"/>
  <c r="I1638" i="17"/>
  <c r="O1638" i="17"/>
  <c r="R1638" i="17"/>
  <c r="P1638" i="17"/>
  <c r="V1638" i="17"/>
  <c r="W1638" i="17" s="1"/>
  <c r="D1638" i="17"/>
  <c r="E1642" i="17"/>
  <c r="F1642" i="17" s="1"/>
  <c r="C1651" i="17"/>
  <c r="G1639" i="17"/>
  <c r="Q1639" i="17"/>
  <c r="J1639" i="17"/>
  <c r="K1639" i="17"/>
  <c r="R1639" i="17"/>
  <c r="N1639" i="17"/>
  <c r="I1639" i="17"/>
  <c r="O1639" i="17"/>
  <c r="H1639" i="17"/>
  <c r="P1639" i="17"/>
  <c r="D1639" i="17"/>
  <c r="V1639" i="17"/>
  <c r="W1639" i="17" s="1"/>
  <c r="E1661" i="17"/>
  <c r="F1661" i="17" s="1"/>
  <c r="C1670" i="17"/>
  <c r="M1623" i="17"/>
  <c r="L1623" i="17"/>
  <c r="M1626" i="17"/>
  <c r="L1626" i="17"/>
  <c r="G1633" i="17"/>
  <c r="H1633" i="17"/>
  <c r="P1633" i="17"/>
  <c r="J1633" i="17"/>
  <c r="K1633" i="17"/>
  <c r="N1633" i="17"/>
  <c r="Q1633" i="17"/>
  <c r="R1633" i="17"/>
  <c r="I1633" i="17"/>
  <c r="O1633" i="17"/>
  <c r="V1633" i="17"/>
  <c r="W1633" i="17" s="1"/>
  <c r="D1633" i="17"/>
  <c r="M1630" i="17"/>
  <c r="L1630" i="17"/>
  <c r="G1652" i="17"/>
  <c r="H1652" i="17"/>
  <c r="P1652" i="17"/>
  <c r="J1652" i="17"/>
  <c r="Q1652" i="17"/>
  <c r="N1652" i="17"/>
  <c r="I1652" i="17"/>
  <c r="R1652" i="17"/>
  <c r="O1652" i="17"/>
  <c r="K1652" i="17"/>
  <c r="V1652" i="17"/>
  <c r="W1652" i="17" s="1"/>
  <c r="D1652" i="17"/>
  <c r="E1636" i="17"/>
  <c r="F1636" i="17" s="1"/>
  <c r="C1645" i="17"/>
  <c r="G1636" i="17" l="1"/>
  <c r="Q1636" i="17"/>
  <c r="I1636" i="17"/>
  <c r="N1636" i="17"/>
  <c r="K1636" i="17"/>
  <c r="O1636" i="17"/>
  <c r="P1636" i="17"/>
  <c r="H1636" i="17"/>
  <c r="R1636" i="17"/>
  <c r="J1636" i="17"/>
  <c r="V1636" i="17"/>
  <c r="W1636" i="17" s="1"/>
  <c r="D1636" i="17"/>
  <c r="E1650" i="17"/>
  <c r="F1650" i="17" s="1"/>
  <c r="C1659" i="17"/>
  <c r="M1633" i="17"/>
  <c r="L1633" i="17"/>
  <c r="E1670" i="17"/>
  <c r="F1670" i="17" s="1"/>
  <c r="C1679" i="17"/>
  <c r="G1642" i="17"/>
  <c r="I1642" i="17"/>
  <c r="Q1642" i="17"/>
  <c r="R1642" i="17"/>
  <c r="K1642" i="17"/>
  <c r="O1642" i="17"/>
  <c r="N1642" i="17"/>
  <c r="H1642" i="17"/>
  <c r="P1642" i="17"/>
  <c r="J1642" i="17"/>
  <c r="V1642" i="17"/>
  <c r="W1642" i="17" s="1"/>
  <c r="D1642" i="17"/>
  <c r="E1656" i="17"/>
  <c r="F1656" i="17" s="1"/>
  <c r="C1665" i="17"/>
  <c r="G1641" i="17"/>
  <c r="P1641" i="17"/>
  <c r="I1641" i="17"/>
  <c r="R1641" i="17"/>
  <c r="O1641" i="17"/>
  <c r="J1641" i="17"/>
  <c r="K1641" i="17"/>
  <c r="N1641" i="17"/>
  <c r="Q1641" i="17"/>
  <c r="H1641" i="17"/>
  <c r="D1641" i="17"/>
  <c r="V1641" i="17"/>
  <c r="W1641" i="17" s="1"/>
  <c r="M1652" i="17"/>
  <c r="L1652" i="17"/>
  <c r="G1661" i="17"/>
  <c r="P1661" i="17"/>
  <c r="R1661" i="17"/>
  <c r="I1661" i="17"/>
  <c r="K1661" i="17"/>
  <c r="N1661" i="17"/>
  <c r="O1661" i="17"/>
  <c r="H1661" i="17"/>
  <c r="J1661" i="17"/>
  <c r="Q1661" i="17"/>
  <c r="V1661" i="17"/>
  <c r="W1661" i="17" s="1"/>
  <c r="D1661" i="17"/>
  <c r="G1647" i="17"/>
  <c r="O1647" i="17"/>
  <c r="H1647" i="17"/>
  <c r="J1647" i="17"/>
  <c r="R1647" i="17"/>
  <c r="K1647" i="17"/>
  <c r="Q1647" i="17"/>
  <c r="P1647" i="17"/>
  <c r="I1647" i="17"/>
  <c r="N1647" i="17"/>
  <c r="D1647" i="17"/>
  <c r="V1647" i="17"/>
  <c r="W1647" i="17" s="1"/>
  <c r="E1664" i="17"/>
  <c r="F1664" i="17" s="1"/>
  <c r="C1673" i="17"/>
  <c r="E1653" i="17"/>
  <c r="F1653" i="17" s="1"/>
  <c r="C1662" i="17"/>
  <c r="E1651" i="17"/>
  <c r="F1651" i="17" s="1"/>
  <c r="C1660" i="17"/>
  <c r="M1639" i="17"/>
  <c r="L1639" i="17"/>
  <c r="M1638" i="17"/>
  <c r="L1638" i="17"/>
  <c r="G1655" i="17"/>
  <c r="K1655" i="17"/>
  <c r="R1655" i="17"/>
  <c r="H1655" i="17"/>
  <c r="I1655" i="17"/>
  <c r="J1655" i="17"/>
  <c r="Q1655" i="17"/>
  <c r="N1655" i="17"/>
  <c r="O1655" i="17"/>
  <c r="P1655" i="17"/>
  <c r="D1655" i="17"/>
  <c r="V1655" i="17"/>
  <c r="W1655" i="17" s="1"/>
  <c r="G1644" i="17"/>
  <c r="N1644" i="17"/>
  <c r="K1644" i="17"/>
  <c r="O1644" i="17"/>
  <c r="R1644" i="17"/>
  <c r="H1644" i="17"/>
  <c r="J1644" i="17"/>
  <c r="P1644" i="17"/>
  <c r="Q1644" i="17"/>
  <c r="I1644" i="17"/>
  <c r="V1644" i="17"/>
  <c r="W1644" i="17" s="1"/>
  <c r="D1644" i="17"/>
  <c r="M1646" i="17"/>
  <c r="L1646" i="17"/>
  <c r="M1627" i="17"/>
  <c r="L1627" i="17"/>
  <c r="E1640" i="17"/>
  <c r="F1640" i="17" s="1"/>
  <c r="C1649" i="17"/>
  <c r="M1622" i="17"/>
  <c r="L1622" i="17"/>
  <c r="G1631" i="17"/>
  <c r="R1631" i="17"/>
  <c r="J1631" i="17"/>
  <c r="I1631" i="17"/>
  <c r="K1631" i="17"/>
  <c r="Q1631" i="17"/>
  <c r="N1631" i="17"/>
  <c r="O1631" i="17"/>
  <c r="P1631" i="17"/>
  <c r="H1631" i="17"/>
  <c r="V1631" i="17"/>
  <c r="W1631" i="17" s="1"/>
  <c r="D1631" i="17"/>
  <c r="G1648" i="17"/>
  <c r="O1648" i="17"/>
  <c r="H1648" i="17"/>
  <c r="P1648" i="17"/>
  <c r="J1648" i="17"/>
  <c r="I1648" i="17"/>
  <c r="R1648" i="17"/>
  <c r="K1648" i="17"/>
  <c r="Q1648" i="17"/>
  <c r="N1648" i="17"/>
  <c r="D1648" i="17"/>
  <c r="V1648" i="17"/>
  <c r="W1648" i="17" s="1"/>
  <c r="M1632" i="17"/>
  <c r="L1632" i="17"/>
  <c r="E1645" i="17"/>
  <c r="F1645" i="17" s="1"/>
  <c r="C1654" i="17"/>
  <c r="E1657" i="17"/>
  <c r="F1657" i="17" s="1"/>
  <c r="C1666" i="17"/>
  <c r="L1635" i="17"/>
  <c r="M1635" i="17"/>
  <c r="E1666" i="17" l="1"/>
  <c r="F1666" i="17" s="1"/>
  <c r="C1675" i="17"/>
  <c r="E1662" i="17"/>
  <c r="F1662" i="17" s="1"/>
  <c r="C1671" i="17"/>
  <c r="L1641" i="17"/>
  <c r="M1641" i="17"/>
  <c r="M1642" i="17"/>
  <c r="L1642" i="17"/>
  <c r="E1659" i="17"/>
  <c r="F1659" i="17" s="1"/>
  <c r="C1668" i="17"/>
  <c r="G1657" i="17"/>
  <c r="N1657" i="17"/>
  <c r="R1657" i="17"/>
  <c r="O1657" i="17"/>
  <c r="H1657" i="17"/>
  <c r="I1657" i="17"/>
  <c r="P1657" i="17"/>
  <c r="K1657" i="17"/>
  <c r="J1657" i="17"/>
  <c r="Q1657" i="17"/>
  <c r="V1657" i="17"/>
  <c r="W1657" i="17" s="1"/>
  <c r="D1657" i="17"/>
  <c r="M1644" i="17"/>
  <c r="L1644" i="17"/>
  <c r="G1653" i="17"/>
  <c r="O1653" i="17"/>
  <c r="H1653" i="17"/>
  <c r="K1653" i="17"/>
  <c r="P1653" i="17"/>
  <c r="R1653" i="17"/>
  <c r="I1653" i="17"/>
  <c r="N1653" i="17"/>
  <c r="J1653" i="17"/>
  <c r="Q1653" i="17"/>
  <c r="D1653" i="17"/>
  <c r="V1653" i="17"/>
  <c r="W1653" i="17" s="1"/>
  <c r="G1650" i="17"/>
  <c r="I1650" i="17"/>
  <c r="H1650" i="17"/>
  <c r="P1650" i="17"/>
  <c r="K1650" i="17"/>
  <c r="Q1650" i="17"/>
  <c r="J1650" i="17"/>
  <c r="R1650" i="17"/>
  <c r="N1650" i="17"/>
  <c r="O1650" i="17"/>
  <c r="V1650" i="17"/>
  <c r="W1650" i="17" s="1"/>
  <c r="D1650" i="17"/>
  <c r="E1654" i="17"/>
  <c r="F1654" i="17" s="1"/>
  <c r="C1663" i="17"/>
  <c r="E1649" i="17"/>
  <c r="F1649" i="17" s="1"/>
  <c r="C1658" i="17"/>
  <c r="E1673" i="17"/>
  <c r="F1673" i="17" s="1"/>
  <c r="C1682" i="17"/>
  <c r="M1661" i="17"/>
  <c r="L1661" i="17"/>
  <c r="G1651" i="17"/>
  <c r="J1651" i="17"/>
  <c r="N1651" i="17"/>
  <c r="I1651" i="17"/>
  <c r="O1651" i="17"/>
  <c r="R1651" i="17"/>
  <c r="K1651" i="17"/>
  <c r="H1651" i="17"/>
  <c r="Q1651" i="17"/>
  <c r="P1651" i="17"/>
  <c r="V1651" i="17"/>
  <c r="W1651" i="17" s="1"/>
  <c r="D1651" i="17"/>
  <c r="G1645" i="17"/>
  <c r="P1645" i="17"/>
  <c r="J1645" i="17"/>
  <c r="K1645" i="17"/>
  <c r="R1645" i="17"/>
  <c r="N1645" i="17"/>
  <c r="O1645" i="17"/>
  <c r="I1645" i="17"/>
  <c r="H1645" i="17"/>
  <c r="Q1645" i="17"/>
  <c r="V1645" i="17"/>
  <c r="W1645" i="17" s="1"/>
  <c r="D1645" i="17"/>
  <c r="G1640" i="17"/>
  <c r="Q1640" i="17"/>
  <c r="I1640" i="17"/>
  <c r="N1640" i="17"/>
  <c r="R1640" i="17"/>
  <c r="K1640" i="17"/>
  <c r="H1640" i="17"/>
  <c r="O1640" i="17"/>
  <c r="P1640" i="17"/>
  <c r="J1640" i="17"/>
  <c r="D1640" i="17"/>
  <c r="V1640" i="17"/>
  <c r="W1640" i="17" s="1"/>
  <c r="G1664" i="17"/>
  <c r="O1664" i="17"/>
  <c r="P1664" i="17"/>
  <c r="J1664" i="17"/>
  <c r="R1664" i="17"/>
  <c r="Q1664" i="17"/>
  <c r="H1664" i="17"/>
  <c r="I1664" i="17"/>
  <c r="N1664" i="17"/>
  <c r="K1664" i="17"/>
  <c r="D1664" i="17"/>
  <c r="V1664" i="17"/>
  <c r="W1664" i="17" s="1"/>
  <c r="M1636" i="17"/>
  <c r="L1636" i="17"/>
  <c r="M1631" i="17"/>
  <c r="L1631" i="17"/>
  <c r="M1647" i="17"/>
  <c r="L1647" i="17"/>
  <c r="E1679" i="17"/>
  <c r="F1679" i="17" s="1"/>
  <c r="C1688" i="17"/>
  <c r="M1655" i="17"/>
  <c r="L1655" i="17"/>
  <c r="E1665" i="17"/>
  <c r="F1665" i="17" s="1"/>
  <c r="C1674" i="17"/>
  <c r="G1670" i="17"/>
  <c r="R1670" i="17"/>
  <c r="I1670" i="17"/>
  <c r="Q1670" i="17"/>
  <c r="P1670" i="17"/>
  <c r="K1670" i="17"/>
  <c r="N1670" i="17"/>
  <c r="O1670" i="17"/>
  <c r="H1670" i="17"/>
  <c r="J1670" i="17"/>
  <c r="V1670" i="17"/>
  <c r="W1670" i="17" s="1"/>
  <c r="D1670" i="17"/>
  <c r="L1648" i="17"/>
  <c r="M1648" i="17"/>
  <c r="E1660" i="17"/>
  <c r="F1660" i="17" s="1"/>
  <c r="C1669" i="17"/>
  <c r="G1656" i="17"/>
  <c r="K1656" i="17"/>
  <c r="O1656" i="17"/>
  <c r="R1656" i="17"/>
  <c r="H1656" i="17"/>
  <c r="J1656" i="17"/>
  <c r="P1656" i="17"/>
  <c r="Q1656" i="17"/>
  <c r="I1656" i="17"/>
  <c r="N1656" i="17"/>
  <c r="D1656" i="17"/>
  <c r="V1656" i="17"/>
  <c r="W1656" i="17" s="1"/>
  <c r="G1673" i="17" l="1"/>
  <c r="K1673" i="17"/>
  <c r="J1673" i="17"/>
  <c r="N1673" i="17"/>
  <c r="O1673" i="17"/>
  <c r="I1673" i="17"/>
  <c r="H1673" i="17"/>
  <c r="P1673" i="17"/>
  <c r="Q1673" i="17"/>
  <c r="R1673" i="17"/>
  <c r="D1673" i="17"/>
  <c r="V1673" i="17"/>
  <c r="W1673" i="17" s="1"/>
  <c r="M1670" i="17"/>
  <c r="L1670" i="17"/>
  <c r="G1649" i="17"/>
  <c r="P1649" i="17"/>
  <c r="H1649" i="17"/>
  <c r="J1649" i="17"/>
  <c r="Q1649" i="17"/>
  <c r="N1649" i="17"/>
  <c r="K1649" i="17"/>
  <c r="O1649" i="17"/>
  <c r="R1649" i="17"/>
  <c r="I1649" i="17"/>
  <c r="D1649" i="17"/>
  <c r="V1649" i="17"/>
  <c r="W1649" i="17" s="1"/>
  <c r="L1653" i="17"/>
  <c r="M1653" i="17"/>
  <c r="L1657" i="17"/>
  <c r="M1657" i="17"/>
  <c r="G1679" i="17"/>
  <c r="N1679" i="17"/>
  <c r="O1679" i="17"/>
  <c r="I1679" i="17"/>
  <c r="H1679" i="17"/>
  <c r="R1679" i="17"/>
  <c r="K1679" i="17"/>
  <c r="P1679" i="17"/>
  <c r="J1679" i="17"/>
  <c r="Q1679" i="17"/>
  <c r="D1679" i="17"/>
  <c r="V1679" i="17"/>
  <c r="W1679" i="17" s="1"/>
  <c r="E1663" i="17"/>
  <c r="F1663" i="17" s="1"/>
  <c r="C1672" i="17"/>
  <c r="L1664" i="17"/>
  <c r="M1664" i="17"/>
  <c r="E1669" i="17"/>
  <c r="F1669" i="17" s="1"/>
  <c r="C1678" i="17"/>
  <c r="M1645" i="17"/>
  <c r="L1645" i="17"/>
  <c r="G1654" i="17"/>
  <c r="H1654" i="17"/>
  <c r="P1654" i="17"/>
  <c r="J1654" i="17"/>
  <c r="R1654" i="17"/>
  <c r="K1654" i="17"/>
  <c r="Q1654" i="17"/>
  <c r="N1654" i="17"/>
  <c r="I1654" i="17"/>
  <c r="O1654" i="17"/>
  <c r="D1654" i="17"/>
  <c r="V1654" i="17"/>
  <c r="W1654" i="17" s="1"/>
  <c r="E1671" i="17"/>
  <c r="F1671" i="17" s="1"/>
  <c r="C1680" i="17"/>
  <c r="E1688" i="17"/>
  <c r="F1688" i="17" s="1"/>
  <c r="C1697" i="17"/>
  <c r="E1674" i="17"/>
  <c r="F1674" i="17" s="1"/>
  <c r="C1683" i="17"/>
  <c r="G1662" i="17"/>
  <c r="K1662" i="17"/>
  <c r="J1662" i="17"/>
  <c r="N1662" i="17"/>
  <c r="I1662" i="17"/>
  <c r="O1662" i="17"/>
  <c r="Q1662" i="17"/>
  <c r="H1662" i="17"/>
  <c r="P1662" i="17"/>
  <c r="R1662" i="17"/>
  <c r="D1662" i="17"/>
  <c r="V1662" i="17"/>
  <c r="W1662" i="17" s="1"/>
  <c r="M1651" i="17"/>
  <c r="L1651" i="17"/>
  <c r="G1660" i="17"/>
  <c r="N1660" i="17"/>
  <c r="K1660" i="17"/>
  <c r="O1660" i="17"/>
  <c r="H1660" i="17"/>
  <c r="P1660" i="17"/>
  <c r="R1660" i="17"/>
  <c r="J1660" i="17"/>
  <c r="Q1660" i="17"/>
  <c r="I1660" i="17"/>
  <c r="V1660" i="17"/>
  <c r="W1660" i="17" s="1"/>
  <c r="D1660" i="17"/>
  <c r="E1658" i="17"/>
  <c r="F1658" i="17" s="1"/>
  <c r="C1667" i="17"/>
  <c r="G1665" i="17"/>
  <c r="I1665" i="17"/>
  <c r="R1665" i="17"/>
  <c r="O1665" i="17"/>
  <c r="Q1665" i="17"/>
  <c r="P1665" i="17"/>
  <c r="J1665" i="17"/>
  <c r="N1665" i="17"/>
  <c r="H1665" i="17"/>
  <c r="K1665" i="17"/>
  <c r="V1665" i="17"/>
  <c r="W1665" i="17" s="1"/>
  <c r="D1665" i="17"/>
  <c r="M1640" i="17"/>
  <c r="L1640" i="17"/>
  <c r="L1650" i="17"/>
  <c r="M1650" i="17"/>
  <c r="E1668" i="17"/>
  <c r="F1668" i="17" s="1"/>
  <c r="C1677" i="17"/>
  <c r="E1675" i="17"/>
  <c r="F1675" i="17" s="1"/>
  <c r="C1684" i="17"/>
  <c r="M1656" i="17"/>
  <c r="L1656" i="17"/>
  <c r="E1682" i="17"/>
  <c r="F1682" i="17" s="1"/>
  <c r="C1691" i="17"/>
  <c r="G1659" i="17"/>
  <c r="I1659" i="17"/>
  <c r="R1659" i="17"/>
  <c r="K1659" i="17"/>
  <c r="O1659" i="17"/>
  <c r="H1659" i="17"/>
  <c r="P1659" i="17"/>
  <c r="J1659" i="17"/>
  <c r="N1659" i="17"/>
  <c r="Q1659" i="17"/>
  <c r="D1659" i="17"/>
  <c r="V1659" i="17"/>
  <c r="W1659" i="17" s="1"/>
  <c r="G1666" i="17"/>
  <c r="J1666" i="17"/>
  <c r="R1666" i="17"/>
  <c r="N1666" i="17"/>
  <c r="O1666" i="17"/>
  <c r="I1666" i="17"/>
  <c r="H1666" i="17"/>
  <c r="P1666" i="17"/>
  <c r="Q1666" i="17"/>
  <c r="K1666" i="17"/>
  <c r="V1666" i="17"/>
  <c r="W1666" i="17" s="1"/>
  <c r="D1666" i="17"/>
  <c r="G1668" i="17" l="1"/>
  <c r="P1668" i="17"/>
  <c r="Q1668" i="17"/>
  <c r="I1668" i="17"/>
  <c r="N1668" i="17"/>
  <c r="K1668" i="17"/>
  <c r="O1668" i="17"/>
  <c r="R1668" i="17"/>
  <c r="H1668" i="17"/>
  <c r="J1668" i="17"/>
  <c r="V1668" i="17"/>
  <c r="W1668" i="17" s="1"/>
  <c r="D1668" i="17"/>
  <c r="E1683" i="17"/>
  <c r="F1683" i="17" s="1"/>
  <c r="C1692" i="17"/>
  <c r="G1674" i="17"/>
  <c r="P1674" i="17"/>
  <c r="N1674" i="17"/>
  <c r="R1674" i="17"/>
  <c r="I1674" i="17"/>
  <c r="J1674" i="17"/>
  <c r="Q1674" i="17"/>
  <c r="K1674" i="17"/>
  <c r="O1674" i="17"/>
  <c r="H1674" i="17"/>
  <c r="V1674" i="17"/>
  <c r="W1674" i="17" s="1"/>
  <c r="D1674" i="17"/>
  <c r="E1672" i="17"/>
  <c r="F1672" i="17" s="1"/>
  <c r="C1681" i="17"/>
  <c r="M1666" i="17"/>
  <c r="L1666" i="17"/>
  <c r="G1682" i="17"/>
  <c r="R1682" i="17"/>
  <c r="I1682" i="17"/>
  <c r="K1682" i="17"/>
  <c r="O1682" i="17"/>
  <c r="H1682" i="17"/>
  <c r="J1682" i="17"/>
  <c r="Q1682" i="17"/>
  <c r="N1682" i="17"/>
  <c r="P1682" i="17"/>
  <c r="D1682" i="17"/>
  <c r="V1682" i="17"/>
  <c r="W1682" i="17" s="1"/>
  <c r="E1667" i="17"/>
  <c r="F1667" i="17" s="1"/>
  <c r="C1676" i="17"/>
  <c r="E1697" i="17"/>
  <c r="F1697" i="17" s="1"/>
  <c r="C1706" i="17"/>
  <c r="G1663" i="17"/>
  <c r="N1663" i="17"/>
  <c r="I1663" i="17"/>
  <c r="Q1663" i="17"/>
  <c r="R1663" i="17"/>
  <c r="O1663" i="17"/>
  <c r="H1663" i="17"/>
  <c r="P1663" i="17"/>
  <c r="J1663" i="17"/>
  <c r="K1663" i="17"/>
  <c r="V1663" i="17"/>
  <c r="W1663" i="17" s="1"/>
  <c r="D1663" i="17"/>
  <c r="G1658" i="17"/>
  <c r="K1658" i="17"/>
  <c r="O1658" i="17"/>
  <c r="H1658" i="17"/>
  <c r="P1658" i="17"/>
  <c r="J1658" i="17"/>
  <c r="R1658" i="17"/>
  <c r="I1658" i="17"/>
  <c r="N1658" i="17"/>
  <c r="Q1658" i="17"/>
  <c r="D1658" i="17"/>
  <c r="V1658" i="17"/>
  <c r="W1658" i="17" s="1"/>
  <c r="G1688" i="17"/>
  <c r="H1688" i="17"/>
  <c r="P1688" i="17"/>
  <c r="J1688" i="17"/>
  <c r="Q1688" i="17"/>
  <c r="N1688" i="17"/>
  <c r="I1688" i="17"/>
  <c r="R1688" i="17"/>
  <c r="O1688" i="17"/>
  <c r="K1688" i="17"/>
  <c r="V1688" i="17"/>
  <c r="W1688" i="17" s="1"/>
  <c r="D1688" i="17"/>
  <c r="M1679" i="17"/>
  <c r="L1679" i="17"/>
  <c r="M1673" i="17"/>
  <c r="L1673" i="17"/>
  <c r="E1680" i="17"/>
  <c r="F1680" i="17" s="1"/>
  <c r="C1689" i="17"/>
  <c r="M1649" i="17"/>
  <c r="L1649" i="17"/>
  <c r="L1662" i="17"/>
  <c r="M1662" i="17"/>
  <c r="M1660" i="17"/>
  <c r="L1660" i="17"/>
  <c r="E1691" i="17"/>
  <c r="F1691" i="17" s="1"/>
  <c r="C1700" i="17"/>
  <c r="L1659" i="17"/>
  <c r="M1659" i="17"/>
  <c r="E1684" i="17"/>
  <c r="F1684" i="17" s="1"/>
  <c r="C1693" i="17"/>
  <c r="G1671" i="17"/>
  <c r="N1671" i="17"/>
  <c r="Q1671" i="17"/>
  <c r="I1671" i="17"/>
  <c r="K1671" i="17"/>
  <c r="R1671" i="17"/>
  <c r="O1671" i="17"/>
  <c r="H1671" i="17"/>
  <c r="P1671" i="17"/>
  <c r="J1671" i="17"/>
  <c r="D1671" i="17"/>
  <c r="V1671" i="17"/>
  <c r="W1671" i="17" s="1"/>
  <c r="E1678" i="17"/>
  <c r="F1678" i="17" s="1"/>
  <c r="C1687" i="17"/>
  <c r="G1675" i="17"/>
  <c r="I1675" i="17"/>
  <c r="P1675" i="17"/>
  <c r="R1675" i="17"/>
  <c r="K1675" i="17"/>
  <c r="J1675" i="17"/>
  <c r="N1675" i="17"/>
  <c r="H1675" i="17"/>
  <c r="Q1675" i="17"/>
  <c r="O1675" i="17"/>
  <c r="V1675" i="17"/>
  <c r="W1675" i="17" s="1"/>
  <c r="D1675" i="17"/>
  <c r="L1665" i="17"/>
  <c r="M1665" i="17"/>
  <c r="M1654" i="17"/>
  <c r="L1654" i="17"/>
  <c r="G1669" i="17"/>
  <c r="N1669" i="17"/>
  <c r="O1669" i="17"/>
  <c r="Q1669" i="17"/>
  <c r="K1669" i="17"/>
  <c r="P1669" i="17"/>
  <c r="H1669" i="17"/>
  <c r="R1669" i="17"/>
  <c r="J1669" i="17"/>
  <c r="I1669" i="17"/>
  <c r="V1669" i="17"/>
  <c r="W1669" i="17" s="1"/>
  <c r="D1669" i="17"/>
  <c r="E1677" i="17"/>
  <c r="F1677" i="17" s="1"/>
  <c r="C1686" i="17"/>
  <c r="G1697" i="17" l="1"/>
  <c r="R1697" i="17"/>
  <c r="J1697" i="17"/>
  <c r="Q1697" i="17"/>
  <c r="K1697" i="17"/>
  <c r="N1697" i="17"/>
  <c r="O1697" i="17"/>
  <c r="H1697" i="17"/>
  <c r="P1697" i="17"/>
  <c r="I1697" i="17"/>
  <c r="D1697" i="17"/>
  <c r="V1697" i="17"/>
  <c r="W1697" i="17" s="1"/>
  <c r="M1671" i="17"/>
  <c r="L1671" i="17"/>
  <c r="L1688" i="17"/>
  <c r="M1688" i="17"/>
  <c r="E1676" i="17"/>
  <c r="F1676" i="17" s="1"/>
  <c r="C1685" i="17"/>
  <c r="E1692" i="17"/>
  <c r="F1692" i="17" s="1"/>
  <c r="C1701" i="17"/>
  <c r="G1678" i="17"/>
  <c r="Q1678" i="17"/>
  <c r="I1678" i="17"/>
  <c r="R1678" i="17"/>
  <c r="P1678" i="17"/>
  <c r="N1678" i="17"/>
  <c r="O1678" i="17"/>
  <c r="K1678" i="17"/>
  <c r="H1678" i="17"/>
  <c r="J1678" i="17"/>
  <c r="D1678" i="17"/>
  <c r="V1678" i="17"/>
  <c r="W1678" i="17" s="1"/>
  <c r="E1689" i="17"/>
  <c r="F1689" i="17" s="1"/>
  <c r="C1698" i="17"/>
  <c r="G1667" i="17"/>
  <c r="O1667" i="17"/>
  <c r="P1667" i="17"/>
  <c r="K1667" i="17"/>
  <c r="I1667" i="17"/>
  <c r="H1667" i="17"/>
  <c r="R1667" i="17"/>
  <c r="J1667" i="17"/>
  <c r="Q1667" i="17"/>
  <c r="N1667" i="17"/>
  <c r="D1667" i="17"/>
  <c r="V1667" i="17"/>
  <c r="W1667" i="17" s="1"/>
  <c r="E1681" i="17"/>
  <c r="F1681" i="17" s="1"/>
  <c r="C1690" i="17"/>
  <c r="G1683" i="17"/>
  <c r="I1683" i="17"/>
  <c r="K1683" i="17"/>
  <c r="O1683" i="17"/>
  <c r="H1683" i="17"/>
  <c r="P1683" i="17"/>
  <c r="J1683" i="17"/>
  <c r="Q1683" i="17"/>
  <c r="R1683" i="17"/>
  <c r="N1683" i="17"/>
  <c r="V1683" i="17"/>
  <c r="W1683" i="17" s="1"/>
  <c r="D1683" i="17"/>
  <c r="G1677" i="17"/>
  <c r="P1677" i="17"/>
  <c r="R1677" i="17"/>
  <c r="I1677" i="17"/>
  <c r="J1677" i="17"/>
  <c r="O1677" i="17"/>
  <c r="K1677" i="17"/>
  <c r="N1677" i="17"/>
  <c r="Q1677" i="17"/>
  <c r="H1677" i="17"/>
  <c r="V1677" i="17"/>
  <c r="W1677" i="17" s="1"/>
  <c r="D1677" i="17"/>
  <c r="G1680" i="17"/>
  <c r="O1680" i="17"/>
  <c r="N1680" i="17"/>
  <c r="H1680" i="17"/>
  <c r="P1680" i="17"/>
  <c r="Q1680" i="17"/>
  <c r="R1680" i="17"/>
  <c r="I1680" i="17"/>
  <c r="J1680" i="17"/>
  <c r="K1680" i="17"/>
  <c r="D1680" i="17"/>
  <c r="V1680" i="17"/>
  <c r="W1680" i="17" s="1"/>
  <c r="M1663" i="17"/>
  <c r="L1663" i="17"/>
  <c r="M1682" i="17"/>
  <c r="L1682" i="17"/>
  <c r="G1672" i="17"/>
  <c r="I1672" i="17"/>
  <c r="K1672" i="17"/>
  <c r="O1672" i="17"/>
  <c r="H1672" i="17"/>
  <c r="P1672" i="17"/>
  <c r="R1672" i="17"/>
  <c r="N1672" i="17"/>
  <c r="J1672" i="17"/>
  <c r="Q1672" i="17"/>
  <c r="V1672" i="17"/>
  <c r="W1672" i="17" s="1"/>
  <c r="D1672" i="17"/>
  <c r="E1686" i="17"/>
  <c r="F1686" i="17" s="1"/>
  <c r="C1695" i="17"/>
  <c r="E1700" i="17"/>
  <c r="F1700" i="17" s="1"/>
  <c r="C1709" i="17"/>
  <c r="G1691" i="17"/>
  <c r="I1691" i="17"/>
  <c r="K1691" i="17"/>
  <c r="R1691" i="17"/>
  <c r="H1691" i="17"/>
  <c r="P1691" i="17"/>
  <c r="J1691" i="17"/>
  <c r="Q1691" i="17"/>
  <c r="N1691" i="17"/>
  <c r="O1691" i="17"/>
  <c r="V1691" i="17"/>
  <c r="W1691" i="17" s="1"/>
  <c r="D1691" i="17"/>
  <c r="M1668" i="17"/>
  <c r="L1668" i="17"/>
  <c r="L1669" i="17"/>
  <c r="M1669" i="17"/>
  <c r="M1675" i="17"/>
  <c r="L1675" i="17"/>
  <c r="L1658" i="17"/>
  <c r="M1658" i="17"/>
  <c r="L1674" i="17"/>
  <c r="M1674" i="17"/>
  <c r="E1693" i="17"/>
  <c r="F1693" i="17" s="1"/>
  <c r="C1702" i="17"/>
  <c r="E1687" i="17"/>
  <c r="F1687" i="17" s="1"/>
  <c r="C1696" i="17"/>
  <c r="G1684" i="17"/>
  <c r="K1684" i="17"/>
  <c r="O1684" i="17"/>
  <c r="R1684" i="17"/>
  <c r="H1684" i="17"/>
  <c r="J1684" i="17"/>
  <c r="P1684" i="17"/>
  <c r="Q1684" i="17"/>
  <c r="N1684" i="17"/>
  <c r="I1684" i="17"/>
  <c r="V1684" i="17"/>
  <c r="W1684" i="17" s="1"/>
  <c r="D1684" i="17"/>
  <c r="E1706" i="17"/>
  <c r="F1706" i="17" s="1"/>
  <c r="C1715" i="17"/>
  <c r="G1693" i="17" l="1"/>
  <c r="O1693" i="17"/>
  <c r="P1693" i="17"/>
  <c r="J1693" i="17"/>
  <c r="Q1693" i="17"/>
  <c r="R1693" i="17"/>
  <c r="I1693" i="17"/>
  <c r="H1693" i="17"/>
  <c r="N1693" i="17"/>
  <c r="K1693" i="17"/>
  <c r="D1693" i="17"/>
  <c r="V1693" i="17"/>
  <c r="W1693" i="17" s="1"/>
  <c r="E1709" i="17"/>
  <c r="F1709" i="17" s="1"/>
  <c r="C1718" i="17"/>
  <c r="L1683" i="17"/>
  <c r="M1683" i="17"/>
  <c r="G1700" i="17"/>
  <c r="K1700" i="17"/>
  <c r="O1700" i="17"/>
  <c r="P1700" i="17"/>
  <c r="H1700" i="17"/>
  <c r="R1700" i="17"/>
  <c r="J1700" i="17"/>
  <c r="Q1700" i="17"/>
  <c r="I1700" i="17"/>
  <c r="N1700" i="17"/>
  <c r="V1700" i="17"/>
  <c r="W1700" i="17" s="1"/>
  <c r="D1700" i="17"/>
  <c r="E1715" i="17"/>
  <c r="F1715" i="17" s="1"/>
  <c r="C1724" i="17"/>
  <c r="L1684" i="17"/>
  <c r="M1684" i="17"/>
  <c r="E1695" i="17"/>
  <c r="F1695" i="17" s="1"/>
  <c r="C1704" i="17"/>
  <c r="E1701" i="17"/>
  <c r="F1701" i="17" s="1"/>
  <c r="C1710" i="17"/>
  <c r="M1697" i="17"/>
  <c r="L1697" i="17"/>
  <c r="G1686" i="17"/>
  <c r="K1686" i="17"/>
  <c r="P1686" i="17"/>
  <c r="N1686" i="17"/>
  <c r="O1686" i="17"/>
  <c r="I1686" i="17"/>
  <c r="H1686" i="17"/>
  <c r="J1686" i="17"/>
  <c r="R1686" i="17"/>
  <c r="Q1686" i="17"/>
  <c r="D1686" i="17"/>
  <c r="V1686" i="17"/>
  <c r="W1686" i="17" s="1"/>
  <c r="M1677" i="17"/>
  <c r="L1677" i="17"/>
  <c r="E1698" i="17"/>
  <c r="F1698" i="17" s="1"/>
  <c r="C1707" i="17"/>
  <c r="G1692" i="17"/>
  <c r="N1692" i="17"/>
  <c r="R1692" i="17"/>
  <c r="K1692" i="17"/>
  <c r="P1692" i="17"/>
  <c r="O1692" i="17"/>
  <c r="H1692" i="17"/>
  <c r="J1692" i="17"/>
  <c r="Q1692" i="17"/>
  <c r="I1692" i="17"/>
  <c r="V1692" i="17"/>
  <c r="W1692" i="17" s="1"/>
  <c r="D1692" i="17"/>
  <c r="G1706" i="17"/>
  <c r="R1706" i="17"/>
  <c r="I1706" i="17"/>
  <c r="Q1706" i="17"/>
  <c r="J1706" i="17"/>
  <c r="N1706" i="17"/>
  <c r="O1706" i="17"/>
  <c r="H1706" i="17"/>
  <c r="P1706" i="17"/>
  <c r="K1706" i="17"/>
  <c r="V1706" i="17"/>
  <c r="W1706" i="17" s="1"/>
  <c r="D1706" i="17"/>
  <c r="E1702" i="17"/>
  <c r="F1702" i="17" s="1"/>
  <c r="C1711" i="17"/>
  <c r="E1690" i="17"/>
  <c r="F1690" i="17" s="1"/>
  <c r="C1699" i="17"/>
  <c r="G1689" i="17"/>
  <c r="K1689" i="17"/>
  <c r="I1689" i="17"/>
  <c r="R1689" i="17"/>
  <c r="O1689" i="17"/>
  <c r="H1689" i="17"/>
  <c r="Q1689" i="17"/>
  <c r="P1689" i="17"/>
  <c r="J1689" i="17"/>
  <c r="N1689" i="17"/>
  <c r="D1689" i="17"/>
  <c r="V1689" i="17"/>
  <c r="W1689" i="17" s="1"/>
  <c r="E1685" i="17"/>
  <c r="F1685" i="17" s="1"/>
  <c r="C1694" i="17"/>
  <c r="M1691" i="17"/>
  <c r="L1691" i="17"/>
  <c r="E1696" i="17"/>
  <c r="F1696" i="17" s="1"/>
  <c r="C1705" i="17"/>
  <c r="M1672" i="17"/>
  <c r="L1672" i="17"/>
  <c r="M1680" i="17"/>
  <c r="L1680" i="17"/>
  <c r="G1681" i="17"/>
  <c r="J1681" i="17"/>
  <c r="O1681" i="17"/>
  <c r="Q1681" i="17"/>
  <c r="N1681" i="17"/>
  <c r="K1681" i="17"/>
  <c r="I1681" i="17"/>
  <c r="H1681" i="17"/>
  <c r="R1681" i="17"/>
  <c r="P1681" i="17"/>
  <c r="D1681" i="17"/>
  <c r="V1681" i="17"/>
  <c r="W1681" i="17" s="1"/>
  <c r="M1678" i="17"/>
  <c r="L1678" i="17"/>
  <c r="G1676" i="17"/>
  <c r="O1676" i="17"/>
  <c r="K1676" i="17"/>
  <c r="H1676" i="17"/>
  <c r="P1676" i="17"/>
  <c r="J1676" i="17"/>
  <c r="Q1676" i="17"/>
  <c r="N1676" i="17"/>
  <c r="I1676" i="17"/>
  <c r="R1676" i="17"/>
  <c r="V1676" i="17"/>
  <c r="W1676" i="17" s="1"/>
  <c r="D1676" i="17"/>
  <c r="G1687" i="17"/>
  <c r="J1687" i="17"/>
  <c r="N1687" i="17"/>
  <c r="H1687" i="17"/>
  <c r="K1687" i="17"/>
  <c r="R1687" i="17"/>
  <c r="O1687" i="17"/>
  <c r="Q1687" i="17"/>
  <c r="P1687" i="17"/>
  <c r="I1687" i="17"/>
  <c r="D1687" i="17"/>
  <c r="V1687" i="17"/>
  <c r="W1687" i="17" s="1"/>
  <c r="M1667" i="17"/>
  <c r="L1667" i="17"/>
  <c r="G1698" i="17" l="1"/>
  <c r="I1698" i="17"/>
  <c r="N1698" i="17"/>
  <c r="O1698" i="17"/>
  <c r="H1698" i="17"/>
  <c r="R1698" i="17"/>
  <c r="P1698" i="17"/>
  <c r="Q1698" i="17"/>
  <c r="J1698" i="17"/>
  <c r="K1698" i="17"/>
  <c r="V1698" i="17"/>
  <c r="W1698" i="17" s="1"/>
  <c r="D1698" i="17"/>
  <c r="M1687" i="17"/>
  <c r="L1687" i="17"/>
  <c r="E1699" i="17"/>
  <c r="F1699" i="17" s="1"/>
  <c r="C1708" i="17"/>
  <c r="G1715" i="17"/>
  <c r="P1715" i="17"/>
  <c r="N1715" i="17"/>
  <c r="J1715" i="17"/>
  <c r="O1715" i="17"/>
  <c r="K1715" i="17"/>
  <c r="R1715" i="17"/>
  <c r="I1715" i="17"/>
  <c r="H1715" i="17"/>
  <c r="Q1715" i="17"/>
  <c r="D1715" i="17"/>
  <c r="V1715" i="17"/>
  <c r="W1715" i="17" s="1"/>
  <c r="E1718" i="17"/>
  <c r="F1718" i="17" s="1"/>
  <c r="C1727" i="17"/>
  <c r="E1710" i="17"/>
  <c r="F1710" i="17" s="1"/>
  <c r="C1719" i="17"/>
  <c r="G1709" i="17"/>
  <c r="N1709" i="17"/>
  <c r="J1709" i="17"/>
  <c r="I1709" i="17"/>
  <c r="Q1709" i="17"/>
  <c r="R1709" i="17"/>
  <c r="K1709" i="17"/>
  <c r="O1709" i="17"/>
  <c r="H1709" i="17"/>
  <c r="P1709" i="17"/>
  <c r="D1709" i="17"/>
  <c r="V1709" i="17"/>
  <c r="W1709" i="17" s="1"/>
  <c r="G1685" i="17"/>
  <c r="P1685" i="17"/>
  <c r="K1685" i="17"/>
  <c r="I1685" i="17"/>
  <c r="R1685" i="17"/>
  <c r="N1685" i="17"/>
  <c r="J1685" i="17"/>
  <c r="Q1685" i="17"/>
  <c r="O1685" i="17"/>
  <c r="H1685" i="17"/>
  <c r="V1685" i="17"/>
  <c r="W1685" i="17" s="1"/>
  <c r="D1685" i="17"/>
  <c r="E1711" i="17"/>
  <c r="F1711" i="17" s="1"/>
  <c r="C1720" i="17"/>
  <c r="M1692" i="17"/>
  <c r="L1692" i="17"/>
  <c r="M1686" i="17"/>
  <c r="L1686" i="17"/>
  <c r="G1701" i="17"/>
  <c r="R1701" i="17"/>
  <c r="I1701" i="17"/>
  <c r="O1701" i="17"/>
  <c r="K1701" i="17"/>
  <c r="P1701" i="17"/>
  <c r="H1701" i="17"/>
  <c r="J1701" i="17"/>
  <c r="Q1701" i="17"/>
  <c r="N1701" i="17"/>
  <c r="D1701" i="17"/>
  <c r="V1701" i="17"/>
  <c r="W1701" i="17" s="1"/>
  <c r="M1700" i="17"/>
  <c r="L1700" i="17"/>
  <c r="M1693" i="17"/>
  <c r="L1693" i="17"/>
  <c r="L1689" i="17"/>
  <c r="M1689" i="17"/>
  <c r="G1702" i="17"/>
  <c r="K1702" i="17"/>
  <c r="P1702" i="17"/>
  <c r="R1702" i="17"/>
  <c r="J1702" i="17"/>
  <c r="I1702" i="17"/>
  <c r="N1702" i="17"/>
  <c r="O1702" i="17"/>
  <c r="H1702" i="17"/>
  <c r="Q1702" i="17"/>
  <c r="V1702" i="17"/>
  <c r="W1702" i="17" s="1"/>
  <c r="D1702" i="17"/>
  <c r="E1704" i="17"/>
  <c r="F1704" i="17" s="1"/>
  <c r="C1713" i="17"/>
  <c r="E1724" i="17"/>
  <c r="F1724" i="17" s="1"/>
  <c r="C1733" i="17"/>
  <c r="E1694" i="17"/>
  <c r="F1694" i="17" s="1"/>
  <c r="C1703" i="17"/>
  <c r="M1681" i="17"/>
  <c r="L1681" i="17"/>
  <c r="G1695" i="17"/>
  <c r="H1695" i="17"/>
  <c r="J1695" i="17"/>
  <c r="Q1695" i="17"/>
  <c r="N1695" i="17"/>
  <c r="O1695" i="17"/>
  <c r="R1695" i="17"/>
  <c r="K1695" i="17"/>
  <c r="I1695" i="17"/>
  <c r="P1695" i="17"/>
  <c r="V1695" i="17"/>
  <c r="W1695" i="17" s="1"/>
  <c r="D1695" i="17"/>
  <c r="E1705" i="17"/>
  <c r="F1705" i="17" s="1"/>
  <c r="C1714" i="17"/>
  <c r="G1690" i="17"/>
  <c r="K1690" i="17"/>
  <c r="O1690" i="17"/>
  <c r="H1690" i="17"/>
  <c r="J1690" i="17"/>
  <c r="R1690" i="17"/>
  <c r="P1690" i="17"/>
  <c r="I1690" i="17"/>
  <c r="Q1690" i="17"/>
  <c r="N1690" i="17"/>
  <c r="D1690" i="17"/>
  <c r="V1690" i="17"/>
  <c r="W1690" i="17" s="1"/>
  <c r="M1706" i="17"/>
  <c r="L1706" i="17"/>
  <c r="M1676" i="17"/>
  <c r="L1676" i="17"/>
  <c r="G1696" i="17"/>
  <c r="I1696" i="17"/>
  <c r="H1696" i="17"/>
  <c r="N1696" i="17"/>
  <c r="O1696" i="17"/>
  <c r="P1696" i="17"/>
  <c r="J1696" i="17"/>
  <c r="R1696" i="17"/>
  <c r="Q1696" i="17"/>
  <c r="K1696" i="17"/>
  <c r="D1696" i="17"/>
  <c r="V1696" i="17"/>
  <c r="W1696" i="17" s="1"/>
  <c r="E1707" i="17"/>
  <c r="F1707" i="17" s="1"/>
  <c r="C1716" i="17"/>
  <c r="G1694" i="17" l="1"/>
  <c r="N1694" i="17"/>
  <c r="I1694" i="17"/>
  <c r="O1694" i="17"/>
  <c r="H1694" i="17"/>
  <c r="R1694" i="17"/>
  <c r="P1694" i="17"/>
  <c r="Q1694" i="17"/>
  <c r="J1694" i="17"/>
  <c r="K1694" i="17"/>
  <c r="D1694" i="17"/>
  <c r="V1694" i="17"/>
  <c r="W1694" i="17" s="1"/>
  <c r="M1701" i="17"/>
  <c r="L1701" i="17"/>
  <c r="L1709" i="17"/>
  <c r="M1709" i="17"/>
  <c r="G1718" i="17"/>
  <c r="P1718" i="17"/>
  <c r="Q1718" i="17"/>
  <c r="N1718" i="17"/>
  <c r="O1718" i="17"/>
  <c r="H1718" i="17"/>
  <c r="K1718" i="17"/>
  <c r="J1718" i="17"/>
  <c r="R1718" i="17"/>
  <c r="I1718" i="17"/>
  <c r="V1718" i="17"/>
  <c r="W1718" i="17" s="1"/>
  <c r="D1718" i="17"/>
  <c r="G1705" i="17"/>
  <c r="N1705" i="17"/>
  <c r="Q1705" i="17"/>
  <c r="H1705" i="17"/>
  <c r="K1705" i="17"/>
  <c r="O1705" i="17"/>
  <c r="R1705" i="17"/>
  <c r="P1705" i="17"/>
  <c r="J1705" i="17"/>
  <c r="I1705" i="17"/>
  <c r="V1705" i="17"/>
  <c r="W1705" i="17" s="1"/>
  <c r="D1705" i="17"/>
  <c r="E1727" i="17"/>
  <c r="F1727" i="17" s="1"/>
  <c r="C1736" i="17"/>
  <c r="M1690" i="17"/>
  <c r="L1690" i="17"/>
  <c r="M1695" i="17"/>
  <c r="L1695" i="17"/>
  <c r="E1733" i="17"/>
  <c r="F1733" i="17" s="1"/>
  <c r="C1742" i="17"/>
  <c r="E1720" i="17"/>
  <c r="F1720" i="17" s="1"/>
  <c r="C1729" i="17"/>
  <c r="M1715" i="17"/>
  <c r="L1715" i="17"/>
  <c r="G1724" i="17"/>
  <c r="J1724" i="17"/>
  <c r="N1724" i="17"/>
  <c r="R1724" i="17"/>
  <c r="I1724" i="17"/>
  <c r="Q1724" i="17"/>
  <c r="O1724" i="17"/>
  <c r="P1724" i="17"/>
  <c r="H1724" i="17"/>
  <c r="K1724" i="17"/>
  <c r="D1724" i="17"/>
  <c r="V1724" i="17"/>
  <c r="W1724" i="17" s="1"/>
  <c r="G1711" i="17"/>
  <c r="K1711" i="17"/>
  <c r="R1711" i="17"/>
  <c r="I1711" i="17"/>
  <c r="N1711" i="17"/>
  <c r="P1711" i="17"/>
  <c r="O1711" i="17"/>
  <c r="H1711" i="17"/>
  <c r="Q1711" i="17"/>
  <c r="J1711" i="17"/>
  <c r="D1711" i="17"/>
  <c r="V1711" i="17"/>
  <c r="W1711" i="17" s="1"/>
  <c r="G1707" i="17"/>
  <c r="O1707" i="17"/>
  <c r="K1707" i="17"/>
  <c r="J1707" i="17"/>
  <c r="R1707" i="17"/>
  <c r="I1707" i="17"/>
  <c r="Q1707" i="17"/>
  <c r="N1707" i="17"/>
  <c r="H1707" i="17"/>
  <c r="P1707" i="17"/>
  <c r="V1707" i="17"/>
  <c r="W1707" i="17" s="1"/>
  <c r="D1707" i="17"/>
  <c r="E1703" i="17"/>
  <c r="F1703" i="17" s="1"/>
  <c r="C1712" i="17"/>
  <c r="E1713" i="17"/>
  <c r="F1713" i="17" s="1"/>
  <c r="C1722" i="17"/>
  <c r="M1698" i="17"/>
  <c r="L1698" i="17"/>
  <c r="M1685" i="17"/>
  <c r="L1685" i="17"/>
  <c r="M1696" i="17"/>
  <c r="L1696" i="17"/>
  <c r="E1719" i="17"/>
  <c r="F1719" i="17" s="1"/>
  <c r="C1728" i="17"/>
  <c r="G1699" i="17"/>
  <c r="I1699" i="17"/>
  <c r="O1699" i="17"/>
  <c r="R1699" i="17"/>
  <c r="Q1699" i="17"/>
  <c r="P1699" i="17"/>
  <c r="H1699" i="17"/>
  <c r="J1699" i="17"/>
  <c r="K1699" i="17"/>
  <c r="N1699" i="17"/>
  <c r="V1699" i="17"/>
  <c r="W1699" i="17" s="1"/>
  <c r="D1699" i="17"/>
  <c r="G1704" i="17"/>
  <c r="H1704" i="17"/>
  <c r="O1704" i="17"/>
  <c r="P1704" i="17"/>
  <c r="J1704" i="17"/>
  <c r="Q1704" i="17"/>
  <c r="N1704" i="17"/>
  <c r="I1704" i="17"/>
  <c r="K1704" i="17"/>
  <c r="R1704" i="17"/>
  <c r="D1704" i="17"/>
  <c r="V1704" i="17"/>
  <c r="W1704" i="17" s="1"/>
  <c r="E1716" i="17"/>
  <c r="F1716" i="17" s="1"/>
  <c r="C1725" i="17"/>
  <c r="E1714" i="17"/>
  <c r="F1714" i="17" s="1"/>
  <c r="C1723" i="17"/>
  <c r="M1702" i="17"/>
  <c r="L1702" i="17"/>
  <c r="G1710" i="17"/>
  <c r="I1710" i="17"/>
  <c r="R1710" i="17"/>
  <c r="H1710" i="17"/>
  <c r="P1710" i="17"/>
  <c r="K1710" i="17"/>
  <c r="N1710" i="17"/>
  <c r="O1710" i="17"/>
  <c r="Q1710" i="17"/>
  <c r="J1710" i="17"/>
  <c r="D1710" i="17"/>
  <c r="V1710" i="17"/>
  <c r="W1710" i="17" s="1"/>
  <c r="E1708" i="17"/>
  <c r="F1708" i="17" s="1"/>
  <c r="C1717" i="17"/>
  <c r="G1708" i="17" l="1"/>
  <c r="R1708" i="17"/>
  <c r="H1708" i="17"/>
  <c r="N1708" i="17"/>
  <c r="O1708" i="17"/>
  <c r="P1708" i="17"/>
  <c r="K1708" i="17"/>
  <c r="J1708" i="17"/>
  <c r="Q1708" i="17"/>
  <c r="I1708" i="17"/>
  <c r="D1708" i="17"/>
  <c r="V1708" i="17"/>
  <c r="W1708" i="17" s="1"/>
  <c r="G1703" i="17"/>
  <c r="Q1703" i="17"/>
  <c r="R1703" i="17"/>
  <c r="H1703" i="17"/>
  <c r="I1703" i="17"/>
  <c r="K1703" i="17"/>
  <c r="P1703" i="17"/>
  <c r="J1703" i="17"/>
  <c r="N1703" i="17"/>
  <c r="O1703" i="17"/>
  <c r="D1703" i="17"/>
  <c r="V1703" i="17"/>
  <c r="W1703" i="17" s="1"/>
  <c r="G1714" i="17"/>
  <c r="H1714" i="17"/>
  <c r="P1714" i="17"/>
  <c r="Q1714" i="17"/>
  <c r="K1714" i="17"/>
  <c r="N1714" i="17"/>
  <c r="R1714" i="17"/>
  <c r="J1714" i="17"/>
  <c r="I1714" i="17"/>
  <c r="O1714" i="17"/>
  <c r="V1714" i="17"/>
  <c r="W1714" i="17" s="1"/>
  <c r="D1714" i="17"/>
  <c r="E1725" i="17"/>
  <c r="F1725" i="17" s="1"/>
  <c r="C1734" i="17"/>
  <c r="M1699" i="17"/>
  <c r="L1699" i="17"/>
  <c r="E1712" i="17"/>
  <c r="F1712" i="17" s="1"/>
  <c r="C1721" i="17"/>
  <c r="G1716" i="17"/>
  <c r="O1716" i="17"/>
  <c r="P1716" i="17"/>
  <c r="H1716" i="17"/>
  <c r="K1716" i="17"/>
  <c r="J1716" i="17"/>
  <c r="R1716" i="17"/>
  <c r="Q1716" i="17"/>
  <c r="N1716" i="17"/>
  <c r="I1716" i="17"/>
  <c r="D1716" i="17"/>
  <c r="V1716" i="17"/>
  <c r="W1716" i="17" s="1"/>
  <c r="M1707" i="17"/>
  <c r="L1707" i="17"/>
  <c r="E1729" i="17"/>
  <c r="F1729" i="17" s="1"/>
  <c r="C1738" i="17"/>
  <c r="E1736" i="17"/>
  <c r="F1736" i="17" s="1"/>
  <c r="C1745" i="17"/>
  <c r="L1718" i="17"/>
  <c r="M1718" i="17"/>
  <c r="M1694" i="17"/>
  <c r="L1694" i="17"/>
  <c r="G1727" i="17"/>
  <c r="R1727" i="17"/>
  <c r="O1727" i="17"/>
  <c r="P1727" i="17"/>
  <c r="K1727" i="17"/>
  <c r="H1727" i="17"/>
  <c r="N1727" i="17"/>
  <c r="Q1727" i="17"/>
  <c r="J1727" i="17"/>
  <c r="I1727" i="17"/>
  <c r="D1727" i="17"/>
  <c r="V1727" i="17"/>
  <c r="W1727" i="17" s="1"/>
  <c r="M1724" i="17"/>
  <c r="L1724" i="17"/>
  <c r="G1720" i="17"/>
  <c r="O1720" i="17"/>
  <c r="Q1720" i="17"/>
  <c r="H1720" i="17"/>
  <c r="P1720" i="17"/>
  <c r="J1720" i="17"/>
  <c r="I1720" i="17"/>
  <c r="N1720" i="17"/>
  <c r="R1720" i="17"/>
  <c r="K1720" i="17"/>
  <c r="D1720" i="17"/>
  <c r="V1720" i="17"/>
  <c r="W1720" i="17" s="1"/>
  <c r="E1742" i="17"/>
  <c r="F1742" i="17" s="1"/>
  <c r="C1751" i="17"/>
  <c r="E1722" i="17"/>
  <c r="F1722" i="17" s="1"/>
  <c r="C1731" i="17"/>
  <c r="E1723" i="17"/>
  <c r="F1723" i="17" s="1"/>
  <c r="C1732" i="17"/>
  <c r="M1710" i="17"/>
  <c r="L1710" i="17"/>
  <c r="L1704" i="17"/>
  <c r="M1704" i="17"/>
  <c r="E1728" i="17"/>
  <c r="F1728" i="17" s="1"/>
  <c r="C1737" i="17"/>
  <c r="G1733" i="17"/>
  <c r="O1733" i="17"/>
  <c r="H1733" i="17"/>
  <c r="P1733" i="17"/>
  <c r="K1733" i="17"/>
  <c r="J1733" i="17"/>
  <c r="R1733" i="17"/>
  <c r="Q1733" i="17"/>
  <c r="I1733" i="17"/>
  <c r="N1733" i="17"/>
  <c r="V1733" i="17"/>
  <c r="W1733" i="17" s="1"/>
  <c r="D1733" i="17"/>
  <c r="M1705" i="17"/>
  <c r="L1705" i="17"/>
  <c r="E1717" i="17"/>
  <c r="F1717" i="17" s="1"/>
  <c r="C1726" i="17"/>
  <c r="G1719" i="17"/>
  <c r="N1719" i="17"/>
  <c r="P1719" i="17"/>
  <c r="Q1719" i="17"/>
  <c r="K1719" i="17"/>
  <c r="O1719" i="17"/>
  <c r="H1719" i="17"/>
  <c r="J1719" i="17"/>
  <c r="I1719" i="17"/>
  <c r="R1719" i="17"/>
  <c r="V1719" i="17"/>
  <c r="W1719" i="17" s="1"/>
  <c r="D1719" i="17"/>
  <c r="G1713" i="17"/>
  <c r="P1713" i="17"/>
  <c r="R1713" i="17"/>
  <c r="K1713" i="17"/>
  <c r="N1713" i="17"/>
  <c r="J1713" i="17"/>
  <c r="H1713" i="17"/>
  <c r="Q1713" i="17"/>
  <c r="I1713" i="17"/>
  <c r="O1713" i="17"/>
  <c r="D1713" i="17"/>
  <c r="V1713" i="17"/>
  <c r="W1713" i="17" s="1"/>
  <c r="L1711" i="17"/>
  <c r="M1711" i="17"/>
  <c r="L1713" i="17" l="1"/>
  <c r="M1713" i="17"/>
  <c r="G1736" i="17"/>
  <c r="O1736" i="17"/>
  <c r="R1736" i="17"/>
  <c r="I1736" i="17"/>
  <c r="H1736" i="17"/>
  <c r="J1736" i="17"/>
  <c r="P1736" i="17"/>
  <c r="Q1736" i="17"/>
  <c r="N1736" i="17"/>
  <c r="K1736" i="17"/>
  <c r="D1736" i="17"/>
  <c r="V1736" i="17"/>
  <c r="W1736" i="17" s="1"/>
  <c r="G1725" i="17"/>
  <c r="Q1725" i="17"/>
  <c r="P1725" i="17"/>
  <c r="R1725" i="17"/>
  <c r="H1725" i="17"/>
  <c r="I1725" i="17"/>
  <c r="O1725" i="17"/>
  <c r="J1725" i="17"/>
  <c r="K1725" i="17"/>
  <c r="N1725" i="17"/>
  <c r="V1725" i="17"/>
  <c r="W1725" i="17" s="1"/>
  <c r="D1725" i="17"/>
  <c r="E1732" i="17"/>
  <c r="F1732" i="17" s="1"/>
  <c r="C1741" i="17"/>
  <c r="E1738" i="17"/>
  <c r="F1738" i="17" s="1"/>
  <c r="C1747" i="17"/>
  <c r="M1714" i="17"/>
  <c r="L1714" i="17"/>
  <c r="M1733" i="17"/>
  <c r="L1733" i="17"/>
  <c r="G1723" i="17"/>
  <c r="Q1723" i="17"/>
  <c r="K1723" i="17"/>
  <c r="R1723" i="17"/>
  <c r="J1723" i="17"/>
  <c r="H1723" i="17"/>
  <c r="I1723" i="17"/>
  <c r="P1723" i="17"/>
  <c r="N1723" i="17"/>
  <c r="O1723" i="17"/>
  <c r="V1723" i="17"/>
  <c r="W1723" i="17" s="1"/>
  <c r="D1723" i="17"/>
  <c r="G1729" i="17"/>
  <c r="R1729" i="17"/>
  <c r="K1729" i="17"/>
  <c r="O1729" i="17"/>
  <c r="Q1729" i="17"/>
  <c r="P1729" i="17"/>
  <c r="H1729" i="17"/>
  <c r="J1729" i="17"/>
  <c r="I1729" i="17"/>
  <c r="N1729" i="17"/>
  <c r="D1729" i="17"/>
  <c r="V1729" i="17"/>
  <c r="W1729" i="17" s="1"/>
  <c r="E1721" i="17"/>
  <c r="F1721" i="17" s="1"/>
  <c r="C1730" i="17"/>
  <c r="L1708" i="17"/>
  <c r="M1708" i="17"/>
  <c r="M1720" i="17"/>
  <c r="L1720" i="17"/>
  <c r="G1717" i="17"/>
  <c r="N1717" i="17"/>
  <c r="K1717" i="17"/>
  <c r="J1717" i="17"/>
  <c r="R1717" i="17"/>
  <c r="I1717" i="17"/>
  <c r="O1717" i="17"/>
  <c r="Q1717" i="17"/>
  <c r="H1717" i="17"/>
  <c r="P1717" i="17"/>
  <c r="V1717" i="17"/>
  <c r="W1717" i="17" s="1"/>
  <c r="D1717" i="17"/>
  <c r="E1737" i="17"/>
  <c r="F1737" i="17" s="1"/>
  <c r="C1746" i="17"/>
  <c r="E1731" i="17"/>
  <c r="F1731" i="17" s="1"/>
  <c r="C1740" i="17"/>
  <c r="G1712" i="17"/>
  <c r="K1712" i="17"/>
  <c r="R1712" i="17"/>
  <c r="J1712" i="17"/>
  <c r="O1712" i="17"/>
  <c r="Q1712" i="17"/>
  <c r="H1712" i="17"/>
  <c r="P1712" i="17"/>
  <c r="I1712" i="17"/>
  <c r="N1712" i="17"/>
  <c r="V1712" i="17"/>
  <c r="W1712" i="17" s="1"/>
  <c r="D1712" i="17"/>
  <c r="E1745" i="17"/>
  <c r="F1745" i="17" s="1"/>
  <c r="C1754" i="17"/>
  <c r="G1728" i="17"/>
  <c r="N1728" i="17"/>
  <c r="O1728" i="17"/>
  <c r="H1728" i="17"/>
  <c r="J1728" i="17"/>
  <c r="I1728" i="17"/>
  <c r="P1728" i="17"/>
  <c r="R1728" i="17"/>
  <c r="K1728" i="17"/>
  <c r="Q1728" i="17"/>
  <c r="D1728" i="17"/>
  <c r="V1728" i="17"/>
  <c r="W1728" i="17" s="1"/>
  <c r="G1722" i="17"/>
  <c r="J1722" i="17"/>
  <c r="R1722" i="17"/>
  <c r="Q1722" i="17"/>
  <c r="N1722" i="17"/>
  <c r="I1722" i="17"/>
  <c r="O1722" i="17"/>
  <c r="H1722" i="17"/>
  <c r="P1722" i="17"/>
  <c r="K1722" i="17"/>
  <c r="V1722" i="17"/>
  <c r="W1722" i="17" s="1"/>
  <c r="D1722" i="17"/>
  <c r="E1751" i="17"/>
  <c r="F1751" i="17" s="1"/>
  <c r="C1760" i="17"/>
  <c r="M1716" i="17"/>
  <c r="L1716" i="17"/>
  <c r="L1703" i="17"/>
  <c r="M1703" i="17"/>
  <c r="E1726" i="17"/>
  <c r="F1726" i="17" s="1"/>
  <c r="C1735" i="17"/>
  <c r="L1719" i="17"/>
  <c r="M1719" i="17"/>
  <c r="G1742" i="17"/>
  <c r="J1742" i="17"/>
  <c r="Q1742" i="17"/>
  <c r="R1742" i="17"/>
  <c r="K1742" i="17"/>
  <c r="O1742" i="17"/>
  <c r="I1742" i="17"/>
  <c r="H1742" i="17"/>
  <c r="P1742" i="17"/>
  <c r="N1742" i="17"/>
  <c r="D1742" i="17"/>
  <c r="V1742" i="17"/>
  <c r="W1742" i="17" s="1"/>
  <c r="M1727" i="17"/>
  <c r="L1727" i="17"/>
  <c r="E1734" i="17"/>
  <c r="F1734" i="17" s="1"/>
  <c r="C1743" i="17"/>
  <c r="G1734" i="17" l="1"/>
  <c r="O1734" i="17"/>
  <c r="H1734" i="17"/>
  <c r="P1734" i="17"/>
  <c r="N1734" i="17"/>
  <c r="Q1734" i="17"/>
  <c r="K1734" i="17"/>
  <c r="I1734" i="17"/>
  <c r="R1734" i="17"/>
  <c r="J1734" i="17"/>
  <c r="D1734" i="17"/>
  <c r="V1734" i="17"/>
  <c r="W1734" i="17" s="1"/>
  <c r="E1760" i="17"/>
  <c r="F1760" i="17" s="1"/>
  <c r="C1769" i="17"/>
  <c r="E1747" i="17"/>
  <c r="F1747" i="17" s="1"/>
  <c r="C1756" i="17"/>
  <c r="G1721" i="17"/>
  <c r="K1721" i="17"/>
  <c r="J1721" i="17"/>
  <c r="R1721" i="17"/>
  <c r="Q1721" i="17"/>
  <c r="N1721" i="17"/>
  <c r="O1721" i="17"/>
  <c r="H1721" i="17"/>
  <c r="I1721" i="17"/>
  <c r="P1721" i="17"/>
  <c r="D1721" i="17"/>
  <c r="V1721" i="17"/>
  <c r="W1721" i="17" s="1"/>
  <c r="G1738" i="17"/>
  <c r="N1738" i="17"/>
  <c r="R1738" i="17"/>
  <c r="J1738" i="17"/>
  <c r="P1738" i="17"/>
  <c r="O1738" i="17"/>
  <c r="H1738" i="17"/>
  <c r="K1738" i="17"/>
  <c r="I1738" i="17"/>
  <c r="Q1738" i="17"/>
  <c r="D1738" i="17"/>
  <c r="V1738" i="17"/>
  <c r="W1738" i="17" s="1"/>
  <c r="M1736" i="17"/>
  <c r="L1736" i="17"/>
  <c r="M1717" i="17"/>
  <c r="L1717" i="17"/>
  <c r="E1735" i="17"/>
  <c r="F1735" i="17" s="1"/>
  <c r="C1744" i="17"/>
  <c r="M1729" i="17"/>
  <c r="L1729" i="17"/>
  <c r="E1741" i="17"/>
  <c r="F1741" i="17" s="1"/>
  <c r="C1750" i="17"/>
  <c r="G1751" i="17"/>
  <c r="O1751" i="17"/>
  <c r="K1751" i="17"/>
  <c r="J1751" i="17"/>
  <c r="H1751" i="17"/>
  <c r="R1751" i="17"/>
  <c r="P1751" i="17"/>
  <c r="Q1751" i="17"/>
  <c r="I1751" i="17"/>
  <c r="N1751" i="17"/>
  <c r="V1751" i="17"/>
  <c r="W1751" i="17" s="1"/>
  <c r="D1751" i="17"/>
  <c r="L1742" i="17"/>
  <c r="M1742" i="17"/>
  <c r="M1722" i="17"/>
  <c r="L1722" i="17"/>
  <c r="E1740" i="17"/>
  <c r="F1740" i="17" s="1"/>
  <c r="C1749" i="17"/>
  <c r="G1732" i="17"/>
  <c r="R1732" i="17"/>
  <c r="Q1732" i="17"/>
  <c r="P1732" i="17"/>
  <c r="J1732" i="17"/>
  <c r="N1732" i="17"/>
  <c r="O1732" i="17"/>
  <c r="H1732" i="17"/>
  <c r="K1732" i="17"/>
  <c r="I1732" i="17"/>
  <c r="V1732" i="17"/>
  <c r="W1732" i="17" s="1"/>
  <c r="D1732" i="17"/>
  <c r="G1726" i="17"/>
  <c r="O1726" i="17"/>
  <c r="P1726" i="17"/>
  <c r="H1726" i="17"/>
  <c r="I1726" i="17"/>
  <c r="J1726" i="17"/>
  <c r="K1726" i="17"/>
  <c r="R1726" i="17"/>
  <c r="N1726" i="17"/>
  <c r="Q1726" i="17"/>
  <c r="D1726" i="17"/>
  <c r="V1726" i="17"/>
  <c r="W1726" i="17" s="1"/>
  <c r="E1754" i="17"/>
  <c r="F1754" i="17" s="1"/>
  <c r="C1763" i="17"/>
  <c r="G1731" i="17"/>
  <c r="O1731" i="17"/>
  <c r="H1731" i="17"/>
  <c r="P1731" i="17"/>
  <c r="J1731" i="17"/>
  <c r="K1731" i="17"/>
  <c r="R1731" i="17"/>
  <c r="Q1731" i="17"/>
  <c r="I1731" i="17"/>
  <c r="N1731" i="17"/>
  <c r="V1731" i="17"/>
  <c r="W1731" i="17" s="1"/>
  <c r="D1731" i="17"/>
  <c r="E1730" i="17"/>
  <c r="F1730" i="17" s="1"/>
  <c r="C1739" i="17"/>
  <c r="G1745" i="17"/>
  <c r="R1745" i="17"/>
  <c r="H1745" i="17"/>
  <c r="P1745" i="17"/>
  <c r="I1745" i="17"/>
  <c r="N1745" i="17"/>
  <c r="O1745" i="17"/>
  <c r="Q1745" i="17"/>
  <c r="J1745" i="17"/>
  <c r="K1745" i="17"/>
  <c r="V1745" i="17"/>
  <c r="W1745" i="17" s="1"/>
  <c r="D1745" i="17"/>
  <c r="E1746" i="17"/>
  <c r="F1746" i="17" s="1"/>
  <c r="C1755" i="17"/>
  <c r="L1725" i="17"/>
  <c r="M1725" i="17"/>
  <c r="G1737" i="17"/>
  <c r="J1737" i="17"/>
  <c r="K1737" i="17"/>
  <c r="P1737" i="17"/>
  <c r="R1737" i="17"/>
  <c r="H1737" i="17"/>
  <c r="N1737" i="17"/>
  <c r="I1737" i="17"/>
  <c r="Q1737" i="17"/>
  <c r="O1737" i="17"/>
  <c r="D1737" i="17"/>
  <c r="V1737" i="17"/>
  <c r="W1737" i="17" s="1"/>
  <c r="L1723" i="17"/>
  <c r="M1723" i="17"/>
  <c r="E1743" i="17"/>
  <c r="F1743" i="17" s="1"/>
  <c r="C1752" i="17"/>
  <c r="M1728" i="17"/>
  <c r="L1728" i="17"/>
  <c r="M1712" i="17"/>
  <c r="L1712" i="17"/>
  <c r="M1745" i="17" l="1"/>
  <c r="L1745" i="17"/>
  <c r="G1740" i="17"/>
  <c r="Q1740" i="17"/>
  <c r="J1740" i="17"/>
  <c r="P1740" i="17"/>
  <c r="N1740" i="17"/>
  <c r="K1740" i="17"/>
  <c r="I1740" i="17"/>
  <c r="O1740" i="17"/>
  <c r="R1740" i="17"/>
  <c r="H1740" i="17"/>
  <c r="V1740" i="17"/>
  <c r="W1740" i="17" s="1"/>
  <c r="D1740" i="17"/>
  <c r="E1769" i="17"/>
  <c r="F1769" i="17" s="1"/>
  <c r="C1778" i="17"/>
  <c r="G1760" i="17"/>
  <c r="K1760" i="17"/>
  <c r="N1760" i="17"/>
  <c r="Q1760" i="17"/>
  <c r="O1760" i="17"/>
  <c r="J1760" i="17"/>
  <c r="R1760" i="17"/>
  <c r="H1760" i="17"/>
  <c r="P1760" i="17"/>
  <c r="I1760" i="17"/>
  <c r="D1760" i="17"/>
  <c r="V1760" i="17"/>
  <c r="W1760" i="17" s="1"/>
  <c r="E1749" i="17"/>
  <c r="F1749" i="17" s="1"/>
  <c r="C1758" i="17"/>
  <c r="M1721" i="17"/>
  <c r="L1721" i="17"/>
  <c r="E1750" i="17"/>
  <c r="F1750" i="17" s="1"/>
  <c r="C1759" i="17"/>
  <c r="M1734" i="17"/>
  <c r="L1734" i="17"/>
  <c r="L1731" i="17"/>
  <c r="M1731" i="17"/>
  <c r="E1763" i="17"/>
  <c r="F1763" i="17" s="1"/>
  <c r="C1772" i="17"/>
  <c r="G1741" i="17"/>
  <c r="R1741" i="17"/>
  <c r="I1741" i="17"/>
  <c r="H1741" i="17"/>
  <c r="N1741" i="17"/>
  <c r="Q1741" i="17"/>
  <c r="O1741" i="17"/>
  <c r="P1741" i="17"/>
  <c r="K1741" i="17"/>
  <c r="J1741" i="17"/>
  <c r="D1741" i="17"/>
  <c r="V1741" i="17"/>
  <c r="W1741" i="17" s="1"/>
  <c r="G1735" i="17"/>
  <c r="K1735" i="17"/>
  <c r="I1735" i="17"/>
  <c r="R1735" i="17"/>
  <c r="J1735" i="17"/>
  <c r="N1735" i="17"/>
  <c r="Q1735" i="17"/>
  <c r="O1735" i="17"/>
  <c r="H1735" i="17"/>
  <c r="P1735" i="17"/>
  <c r="V1735" i="17"/>
  <c r="W1735" i="17" s="1"/>
  <c r="D1735" i="17"/>
  <c r="G1743" i="17"/>
  <c r="N1743" i="17"/>
  <c r="Q1743" i="17"/>
  <c r="J1743" i="17"/>
  <c r="O1743" i="17"/>
  <c r="H1743" i="17"/>
  <c r="P1743" i="17"/>
  <c r="I1743" i="17"/>
  <c r="R1743" i="17"/>
  <c r="K1743" i="17"/>
  <c r="D1743" i="17"/>
  <c r="V1743" i="17"/>
  <c r="W1743" i="17" s="1"/>
  <c r="E1739" i="17"/>
  <c r="F1739" i="17" s="1"/>
  <c r="C1748" i="17"/>
  <c r="M1732" i="17"/>
  <c r="L1732" i="17"/>
  <c r="G1747" i="17"/>
  <c r="I1747" i="17"/>
  <c r="J1747" i="17"/>
  <c r="R1747" i="17"/>
  <c r="Q1747" i="17"/>
  <c r="K1747" i="17"/>
  <c r="O1747" i="17"/>
  <c r="H1747" i="17"/>
  <c r="P1747" i="17"/>
  <c r="N1747" i="17"/>
  <c r="D1747" i="17"/>
  <c r="V1747" i="17"/>
  <c r="W1747" i="17" s="1"/>
  <c r="E1752" i="17"/>
  <c r="F1752" i="17" s="1"/>
  <c r="C1761" i="17"/>
  <c r="G1754" i="17"/>
  <c r="Q1754" i="17"/>
  <c r="O1754" i="17"/>
  <c r="R1754" i="17"/>
  <c r="H1754" i="17"/>
  <c r="J1754" i="17"/>
  <c r="N1754" i="17"/>
  <c r="K1754" i="17"/>
  <c r="I1754" i="17"/>
  <c r="P1754" i="17"/>
  <c r="D1754" i="17"/>
  <c r="V1754" i="17"/>
  <c r="W1754" i="17" s="1"/>
  <c r="M1738" i="17"/>
  <c r="L1738" i="17"/>
  <c r="E1755" i="17"/>
  <c r="F1755" i="17" s="1"/>
  <c r="C1764" i="17"/>
  <c r="G1730" i="17"/>
  <c r="O1730" i="17"/>
  <c r="I1730" i="17"/>
  <c r="H1730" i="17"/>
  <c r="P1730" i="17"/>
  <c r="K1730" i="17"/>
  <c r="N1730" i="17"/>
  <c r="Q1730" i="17"/>
  <c r="J1730" i="17"/>
  <c r="R1730" i="17"/>
  <c r="V1730" i="17"/>
  <c r="W1730" i="17" s="1"/>
  <c r="D1730" i="17"/>
  <c r="M1726" i="17"/>
  <c r="L1726" i="17"/>
  <c r="M1737" i="17"/>
  <c r="L1737" i="17"/>
  <c r="G1746" i="17"/>
  <c r="O1746" i="17"/>
  <c r="H1746" i="17"/>
  <c r="J1746" i="17"/>
  <c r="Q1746" i="17"/>
  <c r="P1746" i="17"/>
  <c r="R1746" i="17"/>
  <c r="K1746" i="17"/>
  <c r="N1746" i="17"/>
  <c r="I1746" i="17"/>
  <c r="V1746" i="17"/>
  <c r="W1746" i="17" s="1"/>
  <c r="D1746" i="17"/>
  <c r="M1751" i="17"/>
  <c r="L1751" i="17"/>
  <c r="E1744" i="17"/>
  <c r="F1744" i="17" s="1"/>
  <c r="C1753" i="17"/>
  <c r="E1756" i="17"/>
  <c r="F1756" i="17" s="1"/>
  <c r="C1765" i="17"/>
  <c r="G1769" i="17" l="1"/>
  <c r="J1769" i="17"/>
  <c r="K1769" i="17"/>
  <c r="P1769" i="17"/>
  <c r="N1769" i="17"/>
  <c r="I1769" i="17"/>
  <c r="R1769" i="17"/>
  <c r="Q1769" i="17"/>
  <c r="O1769" i="17"/>
  <c r="H1769" i="17"/>
  <c r="D1769" i="17"/>
  <c r="V1769" i="17"/>
  <c r="W1769" i="17" s="1"/>
  <c r="E1753" i="17"/>
  <c r="F1753" i="17" s="1"/>
  <c r="C1762" i="17"/>
  <c r="M1741" i="17"/>
  <c r="L1741" i="17"/>
  <c r="G1749" i="17"/>
  <c r="Q1749" i="17"/>
  <c r="H1749" i="17"/>
  <c r="K1749" i="17"/>
  <c r="R1749" i="17"/>
  <c r="J1749" i="17"/>
  <c r="P1749" i="17"/>
  <c r="I1749" i="17"/>
  <c r="N1749" i="17"/>
  <c r="O1749" i="17"/>
  <c r="D1749" i="17"/>
  <c r="V1749" i="17"/>
  <c r="W1749" i="17" s="1"/>
  <c r="E1765" i="17"/>
  <c r="F1765" i="17" s="1"/>
  <c r="C1774" i="17"/>
  <c r="M1760" i="17"/>
  <c r="L1760" i="17"/>
  <c r="M1740" i="17"/>
  <c r="L1740" i="17"/>
  <c r="E1758" i="17"/>
  <c r="F1758" i="17" s="1"/>
  <c r="C1767" i="17"/>
  <c r="E1764" i="17"/>
  <c r="F1764" i="17" s="1"/>
  <c r="C1773" i="17"/>
  <c r="G1756" i="17"/>
  <c r="R1756" i="17"/>
  <c r="I1756" i="17"/>
  <c r="O1756" i="17"/>
  <c r="K1756" i="17"/>
  <c r="H1756" i="17"/>
  <c r="P1756" i="17"/>
  <c r="J1756" i="17"/>
  <c r="N1756" i="17"/>
  <c r="Q1756" i="17"/>
  <c r="D1756" i="17"/>
  <c r="V1756" i="17"/>
  <c r="W1756" i="17" s="1"/>
  <c r="G1744" i="17"/>
  <c r="I1744" i="17"/>
  <c r="Q1744" i="17"/>
  <c r="H1744" i="17"/>
  <c r="R1744" i="17"/>
  <c r="J1744" i="17"/>
  <c r="K1744" i="17"/>
  <c r="N1744" i="17"/>
  <c r="O1744" i="17"/>
  <c r="P1744" i="17"/>
  <c r="D1744" i="17"/>
  <c r="V1744" i="17"/>
  <c r="W1744" i="17" s="1"/>
  <c r="G1755" i="17"/>
  <c r="R1755" i="17"/>
  <c r="P1755" i="17"/>
  <c r="K1755" i="17"/>
  <c r="Q1755" i="17"/>
  <c r="O1755" i="17"/>
  <c r="H1755" i="17"/>
  <c r="J1755" i="17"/>
  <c r="I1755" i="17"/>
  <c r="N1755" i="17"/>
  <c r="D1755" i="17"/>
  <c r="V1755" i="17"/>
  <c r="W1755" i="17" s="1"/>
  <c r="E1761" i="17"/>
  <c r="F1761" i="17" s="1"/>
  <c r="C1770" i="17"/>
  <c r="E1759" i="17"/>
  <c r="F1759" i="17" s="1"/>
  <c r="C1768" i="17"/>
  <c r="M1730" i="17"/>
  <c r="L1730" i="17"/>
  <c r="G1752" i="17"/>
  <c r="R1752" i="17"/>
  <c r="Q1752" i="17"/>
  <c r="J1752" i="17"/>
  <c r="P1752" i="17"/>
  <c r="N1752" i="17"/>
  <c r="O1752" i="17"/>
  <c r="I1752" i="17"/>
  <c r="H1752" i="17"/>
  <c r="K1752" i="17"/>
  <c r="D1752" i="17"/>
  <c r="V1752" i="17"/>
  <c r="W1752" i="17" s="1"/>
  <c r="E1748" i="17"/>
  <c r="F1748" i="17" s="1"/>
  <c r="C1757" i="17"/>
  <c r="M1735" i="17"/>
  <c r="L1735" i="17"/>
  <c r="G1750" i="17"/>
  <c r="I1750" i="17"/>
  <c r="J1750" i="17"/>
  <c r="N1750" i="17"/>
  <c r="R1750" i="17"/>
  <c r="Q1750" i="17"/>
  <c r="O1750" i="17"/>
  <c r="P1750" i="17"/>
  <c r="H1750" i="17"/>
  <c r="K1750" i="17"/>
  <c r="D1750" i="17"/>
  <c r="V1750" i="17"/>
  <c r="W1750" i="17" s="1"/>
  <c r="M1746" i="17"/>
  <c r="L1746" i="17"/>
  <c r="L1747" i="17"/>
  <c r="M1747" i="17"/>
  <c r="G1739" i="17"/>
  <c r="I1739" i="17"/>
  <c r="N1739" i="17"/>
  <c r="R1739" i="17"/>
  <c r="Q1739" i="17"/>
  <c r="O1739" i="17"/>
  <c r="K1739" i="17"/>
  <c r="H1739" i="17"/>
  <c r="P1739" i="17"/>
  <c r="J1739" i="17"/>
  <c r="V1739" i="17"/>
  <c r="W1739" i="17" s="1"/>
  <c r="D1739" i="17"/>
  <c r="E1772" i="17"/>
  <c r="F1772" i="17" s="1"/>
  <c r="C1781" i="17"/>
  <c r="M1754" i="17"/>
  <c r="L1754" i="17"/>
  <c r="L1743" i="17"/>
  <c r="M1743" i="17"/>
  <c r="G1763" i="17"/>
  <c r="H1763" i="17"/>
  <c r="P1763" i="17"/>
  <c r="N1763" i="17"/>
  <c r="Q1763" i="17"/>
  <c r="K1763" i="17"/>
  <c r="R1763" i="17"/>
  <c r="I1763" i="17"/>
  <c r="J1763" i="17"/>
  <c r="O1763" i="17"/>
  <c r="D1763" i="17"/>
  <c r="V1763" i="17"/>
  <c r="W1763" i="17" s="1"/>
  <c r="E1778" i="17"/>
  <c r="F1778" i="17" s="1"/>
  <c r="C1787" i="17"/>
  <c r="M1755" i="17" l="1"/>
  <c r="L1755" i="17"/>
  <c r="G1764" i="17"/>
  <c r="K1764" i="17"/>
  <c r="R1764" i="17"/>
  <c r="Q1764" i="17"/>
  <c r="O1764" i="17"/>
  <c r="N1764" i="17"/>
  <c r="H1764" i="17"/>
  <c r="P1764" i="17"/>
  <c r="I1764" i="17"/>
  <c r="J1764" i="17"/>
  <c r="D1764" i="17"/>
  <c r="V1764" i="17"/>
  <c r="W1764" i="17" s="1"/>
  <c r="G1765" i="17"/>
  <c r="I1765" i="17"/>
  <c r="Q1765" i="17"/>
  <c r="O1765" i="17"/>
  <c r="K1765" i="17"/>
  <c r="R1765" i="17"/>
  <c r="P1765" i="17"/>
  <c r="J1765" i="17"/>
  <c r="H1765" i="17"/>
  <c r="N1765" i="17"/>
  <c r="V1765" i="17"/>
  <c r="W1765" i="17" s="1"/>
  <c r="D1765" i="17"/>
  <c r="E1762" i="17"/>
  <c r="F1762" i="17" s="1"/>
  <c r="C1771" i="17"/>
  <c r="E1773" i="17"/>
  <c r="F1773" i="17" s="1"/>
  <c r="C1782" i="17"/>
  <c r="E1781" i="17"/>
  <c r="F1781" i="17" s="1"/>
  <c r="C1790" i="17"/>
  <c r="E1767" i="17"/>
  <c r="F1767" i="17" s="1"/>
  <c r="C1776" i="17"/>
  <c r="M1749" i="17"/>
  <c r="L1749" i="17"/>
  <c r="G1753" i="17"/>
  <c r="I1753" i="17"/>
  <c r="R1753" i="17"/>
  <c r="Q1753" i="17"/>
  <c r="N1753" i="17"/>
  <c r="H1753" i="17"/>
  <c r="O1753" i="17"/>
  <c r="P1753" i="17"/>
  <c r="K1753" i="17"/>
  <c r="J1753" i="17"/>
  <c r="D1753" i="17"/>
  <c r="V1753" i="17"/>
  <c r="W1753" i="17" s="1"/>
  <c r="E1774" i="17"/>
  <c r="F1774" i="17" s="1"/>
  <c r="C1783" i="17"/>
  <c r="M1756" i="17"/>
  <c r="L1756" i="17"/>
  <c r="G1758" i="17"/>
  <c r="H1758" i="17"/>
  <c r="Q1758" i="17"/>
  <c r="P1758" i="17"/>
  <c r="J1758" i="17"/>
  <c r="I1758" i="17"/>
  <c r="R1758" i="17"/>
  <c r="N1758" i="17"/>
  <c r="K1758" i="17"/>
  <c r="O1758" i="17"/>
  <c r="D1758" i="17"/>
  <c r="V1758" i="17"/>
  <c r="W1758" i="17" s="1"/>
  <c r="M1769" i="17"/>
  <c r="L1769" i="17"/>
  <c r="G1772" i="17"/>
  <c r="O1772" i="17"/>
  <c r="R1772" i="17"/>
  <c r="J1772" i="17"/>
  <c r="P1772" i="17"/>
  <c r="H1772" i="17"/>
  <c r="Q1772" i="17"/>
  <c r="N1772" i="17"/>
  <c r="K1772" i="17"/>
  <c r="I1772" i="17"/>
  <c r="D1772" i="17"/>
  <c r="V1772" i="17"/>
  <c r="W1772" i="17" s="1"/>
  <c r="E1757" i="17"/>
  <c r="F1757" i="17" s="1"/>
  <c r="C1766" i="17"/>
  <c r="L1750" i="17"/>
  <c r="M1750" i="17"/>
  <c r="G1748" i="17"/>
  <c r="P1748" i="17"/>
  <c r="I1748" i="17"/>
  <c r="J1748" i="17"/>
  <c r="R1748" i="17"/>
  <c r="K1748" i="17"/>
  <c r="N1748" i="17"/>
  <c r="Q1748" i="17"/>
  <c r="O1748" i="17"/>
  <c r="H1748" i="17"/>
  <c r="V1748" i="17"/>
  <c r="W1748" i="17" s="1"/>
  <c r="D1748" i="17"/>
  <c r="E1768" i="17"/>
  <c r="F1768" i="17" s="1"/>
  <c r="C1777" i="17"/>
  <c r="G1778" i="17"/>
  <c r="O1778" i="17"/>
  <c r="H1778" i="17"/>
  <c r="K1778" i="17"/>
  <c r="J1778" i="17"/>
  <c r="P1778" i="17"/>
  <c r="R1778" i="17"/>
  <c r="I1778" i="17"/>
  <c r="N1778" i="17"/>
  <c r="Q1778" i="17"/>
  <c r="D1778" i="17"/>
  <c r="V1778" i="17"/>
  <c r="W1778" i="17" s="1"/>
  <c r="M1752" i="17"/>
  <c r="L1752" i="17"/>
  <c r="G1759" i="17"/>
  <c r="O1759" i="17"/>
  <c r="R1759" i="17"/>
  <c r="J1759" i="17"/>
  <c r="H1759" i="17"/>
  <c r="I1759" i="17"/>
  <c r="P1759" i="17"/>
  <c r="Q1759" i="17"/>
  <c r="N1759" i="17"/>
  <c r="K1759" i="17"/>
  <c r="V1759" i="17"/>
  <c r="W1759" i="17" s="1"/>
  <c r="D1759" i="17"/>
  <c r="L1744" i="17"/>
  <c r="M1744" i="17"/>
  <c r="G1761" i="17"/>
  <c r="K1761" i="17"/>
  <c r="H1761" i="17"/>
  <c r="I1761" i="17"/>
  <c r="O1761" i="17"/>
  <c r="R1761" i="17"/>
  <c r="P1761" i="17"/>
  <c r="N1761" i="17"/>
  <c r="Q1761" i="17"/>
  <c r="J1761" i="17"/>
  <c r="D1761" i="17"/>
  <c r="V1761" i="17"/>
  <c r="W1761" i="17" s="1"/>
  <c r="M1763" i="17"/>
  <c r="L1763" i="17"/>
  <c r="L1739" i="17"/>
  <c r="M1739" i="17"/>
  <c r="E1787" i="17"/>
  <c r="F1787" i="17" s="1"/>
  <c r="C1796" i="17"/>
  <c r="E1796" i="17" s="1"/>
  <c r="F1796" i="17" s="1"/>
  <c r="E1770" i="17"/>
  <c r="F1770" i="17" s="1"/>
  <c r="C1779" i="17"/>
  <c r="G1796" i="17" l="1"/>
  <c r="N1796" i="17"/>
  <c r="R1796" i="17"/>
  <c r="O1796" i="17"/>
  <c r="I1796" i="17"/>
  <c r="H1796" i="17"/>
  <c r="K1796" i="17"/>
  <c r="J1796" i="17"/>
  <c r="P1796" i="17"/>
  <c r="Q1796" i="17"/>
  <c r="D1796" i="17"/>
  <c r="V1796" i="17"/>
  <c r="W1796" i="17" s="1"/>
  <c r="G1773" i="17"/>
  <c r="N1773" i="17"/>
  <c r="Q1773" i="17"/>
  <c r="O1773" i="17"/>
  <c r="P1773" i="17"/>
  <c r="J1773" i="17"/>
  <c r="I1773" i="17"/>
  <c r="K1773" i="17"/>
  <c r="R1773" i="17"/>
  <c r="H1773" i="17"/>
  <c r="V1773" i="17"/>
  <c r="W1773" i="17" s="1"/>
  <c r="D1773" i="17"/>
  <c r="M1764" i="17"/>
  <c r="L1764" i="17"/>
  <c r="E1771" i="17"/>
  <c r="F1771" i="17" s="1"/>
  <c r="C1780" i="17"/>
  <c r="G1787" i="17"/>
  <c r="H1787" i="17"/>
  <c r="K1787" i="17"/>
  <c r="P1787" i="17"/>
  <c r="N1787" i="17"/>
  <c r="O1787" i="17"/>
  <c r="J1787" i="17"/>
  <c r="I1787" i="17"/>
  <c r="R1787" i="17"/>
  <c r="Q1787" i="17"/>
  <c r="V1787" i="17"/>
  <c r="W1787" i="17" s="1"/>
  <c r="D1787" i="17"/>
  <c r="G1768" i="17"/>
  <c r="R1768" i="17"/>
  <c r="O1768" i="17"/>
  <c r="H1768" i="17"/>
  <c r="P1768" i="17"/>
  <c r="J1768" i="17"/>
  <c r="N1768" i="17"/>
  <c r="I1768" i="17"/>
  <c r="Q1768" i="17"/>
  <c r="K1768" i="17"/>
  <c r="V1768" i="17"/>
  <c r="W1768" i="17" s="1"/>
  <c r="D1768" i="17"/>
  <c r="E1766" i="17"/>
  <c r="F1766" i="17" s="1"/>
  <c r="C1775" i="17"/>
  <c r="E1783" i="17"/>
  <c r="F1783" i="17" s="1"/>
  <c r="C1792" i="17"/>
  <c r="G1762" i="17"/>
  <c r="R1762" i="17"/>
  <c r="J1762" i="17"/>
  <c r="H1762" i="17"/>
  <c r="O1762" i="17"/>
  <c r="P1762" i="17"/>
  <c r="Q1762" i="17"/>
  <c r="N1762" i="17"/>
  <c r="I1762" i="17"/>
  <c r="K1762" i="17"/>
  <c r="D1762" i="17"/>
  <c r="V1762" i="17"/>
  <c r="W1762" i="17" s="1"/>
  <c r="E1782" i="17"/>
  <c r="F1782" i="17" s="1"/>
  <c r="C1791" i="17"/>
  <c r="G1757" i="17"/>
  <c r="K1757" i="17"/>
  <c r="O1757" i="17"/>
  <c r="R1757" i="17"/>
  <c r="Q1757" i="17"/>
  <c r="H1757" i="17"/>
  <c r="J1757" i="17"/>
  <c r="P1757" i="17"/>
  <c r="I1757" i="17"/>
  <c r="N1757" i="17"/>
  <c r="V1757" i="17"/>
  <c r="W1757" i="17" s="1"/>
  <c r="D1757" i="17"/>
  <c r="M1758" i="17"/>
  <c r="L1758" i="17"/>
  <c r="G1774" i="17"/>
  <c r="R1774" i="17"/>
  <c r="J1774" i="17"/>
  <c r="N1774" i="17"/>
  <c r="Q1774" i="17"/>
  <c r="I1774" i="17"/>
  <c r="O1774" i="17"/>
  <c r="K1774" i="17"/>
  <c r="H1774" i="17"/>
  <c r="P1774" i="17"/>
  <c r="D1774" i="17"/>
  <c r="V1774" i="17"/>
  <c r="W1774" i="17" s="1"/>
  <c r="E1776" i="17"/>
  <c r="F1776" i="17" s="1"/>
  <c r="C1785" i="17"/>
  <c r="M1778" i="17"/>
  <c r="L1778" i="17"/>
  <c r="M1772" i="17"/>
  <c r="L1772" i="17"/>
  <c r="M1753" i="17"/>
  <c r="L1753" i="17"/>
  <c r="G1767" i="17"/>
  <c r="H1767" i="17"/>
  <c r="Q1767" i="17"/>
  <c r="R1767" i="17"/>
  <c r="N1767" i="17"/>
  <c r="O1767" i="17"/>
  <c r="I1767" i="17"/>
  <c r="P1767" i="17"/>
  <c r="K1767" i="17"/>
  <c r="J1767" i="17"/>
  <c r="V1767" i="17"/>
  <c r="W1767" i="17" s="1"/>
  <c r="D1767" i="17"/>
  <c r="L1765" i="17"/>
  <c r="M1765" i="17"/>
  <c r="G1770" i="17"/>
  <c r="J1770" i="17"/>
  <c r="K1770" i="17"/>
  <c r="I1770" i="17"/>
  <c r="R1770" i="17"/>
  <c r="H1770" i="17"/>
  <c r="N1770" i="17"/>
  <c r="Q1770" i="17"/>
  <c r="O1770" i="17"/>
  <c r="P1770" i="17"/>
  <c r="V1770" i="17"/>
  <c r="W1770" i="17" s="1"/>
  <c r="D1770" i="17"/>
  <c r="E1777" i="17"/>
  <c r="F1777" i="17" s="1"/>
  <c r="C1786" i="17"/>
  <c r="L1748" i="17"/>
  <c r="M1748" i="17"/>
  <c r="E1790" i="17"/>
  <c r="F1790" i="17" s="1"/>
  <c r="C1799" i="17"/>
  <c r="E1799" i="17" s="1"/>
  <c r="F1799" i="17" s="1"/>
  <c r="E1779" i="17"/>
  <c r="F1779" i="17" s="1"/>
  <c r="C1788" i="17"/>
  <c r="M1761" i="17"/>
  <c r="L1761" i="17"/>
  <c r="M1759" i="17"/>
  <c r="L1759" i="17"/>
  <c r="G1781" i="17"/>
  <c r="N1781" i="17"/>
  <c r="I1781" i="17"/>
  <c r="O1781" i="17"/>
  <c r="P1781" i="17"/>
  <c r="Q1781" i="17"/>
  <c r="R1781" i="17"/>
  <c r="J1781" i="17"/>
  <c r="K1781" i="17"/>
  <c r="H1781" i="17"/>
  <c r="V1781" i="17"/>
  <c r="W1781" i="17" s="1"/>
  <c r="D1781" i="17"/>
  <c r="M1774" i="17" l="1"/>
  <c r="L1774" i="17"/>
  <c r="M1757" i="17"/>
  <c r="L1757" i="17"/>
  <c r="M1768" i="17"/>
  <c r="L1768" i="17"/>
  <c r="E1780" i="17"/>
  <c r="F1780" i="17" s="1"/>
  <c r="C1789" i="17"/>
  <c r="G1799" i="17"/>
  <c r="P1799" i="17"/>
  <c r="K1799" i="17"/>
  <c r="Q1799" i="17"/>
  <c r="R1799" i="17"/>
  <c r="I1799" i="17"/>
  <c r="N1799" i="17"/>
  <c r="J1799" i="17"/>
  <c r="O1799" i="17"/>
  <c r="H1799" i="17"/>
  <c r="D1799" i="17"/>
  <c r="V1799" i="17"/>
  <c r="W1799" i="17" s="1"/>
  <c r="E1786" i="17"/>
  <c r="F1786" i="17" s="1"/>
  <c r="C1795" i="17"/>
  <c r="E1795" i="17" s="1"/>
  <c r="F1795" i="17" s="1"/>
  <c r="G1771" i="17"/>
  <c r="P1771" i="17"/>
  <c r="K1771" i="17"/>
  <c r="I1771" i="17"/>
  <c r="R1771" i="17"/>
  <c r="Q1771" i="17"/>
  <c r="N1771" i="17"/>
  <c r="J1771" i="17"/>
  <c r="O1771" i="17"/>
  <c r="H1771" i="17"/>
  <c r="D1771" i="17"/>
  <c r="V1771" i="17"/>
  <c r="W1771" i="17" s="1"/>
  <c r="L1796" i="17"/>
  <c r="M1796" i="17"/>
  <c r="G1777" i="17"/>
  <c r="K1777" i="17"/>
  <c r="O1777" i="17"/>
  <c r="H1777" i="17"/>
  <c r="Q1777" i="17"/>
  <c r="I1777" i="17"/>
  <c r="R1777" i="17"/>
  <c r="P1777" i="17"/>
  <c r="N1777" i="17"/>
  <c r="J1777" i="17"/>
  <c r="D1777" i="17"/>
  <c r="V1777" i="17"/>
  <c r="W1777" i="17" s="1"/>
  <c r="E1792" i="17"/>
  <c r="F1792" i="17" s="1"/>
  <c r="C1801" i="17"/>
  <c r="E1801" i="17" s="1"/>
  <c r="F1801" i="17" s="1"/>
  <c r="G1776" i="17"/>
  <c r="K1776" i="17"/>
  <c r="J1776" i="17"/>
  <c r="O1776" i="17"/>
  <c r="H1776" i="17"/>
  <c r="P1776" i="17"/>
  <c r="N1776" i="17"/>
  <c r="I1776" i="17"/>
  <c r="Q1776" i="17"/>
  <c r="R1776" i="17"/>
  <c r="D1776" i="17"/>
  <c r="V1776" i="17"/>
  <c r="W1776" i="17" s="1"/>
  <c r="M1781" i="17"/>
  <c r="L1781" i="17"/>
  <c r="E1788" i="17"/>
  <c r="F1788" i="17" s="1"/>
  <c r="C1797" i="17"/>
  <c r="E1797" i="17" s="1"/>
  <c r="F1797" i="17" s="1"/>
  <c r="M1767" i="17"/>
  <c r="L1767" i="17"/>
  <c r="E1791" i="17"/>
  <c r="F1791" i="17" s="1"/>
  <c r="C1800" i="17"/>
  <c r="E1800" i="17" s="1"/>
  <c r="F1800" i="17" s="1"/>
  <c r="G1783" i="17"/>
  <c r="I1783" i="17"/>
  <c r="N1783" i="17"/>
  <c r="H1783" i="17"/>
  <c r="O1783" i="17"/>
  <c r="K1783" i="17"/>
  <c r="P1783" i="17"/>
  <c r="R1783" i="17"/>
  <c r="J1783" i="17"/>
  <c r="Q1783" i="17"/>
  <c r="V1783" i="17"/>
  <c r="W1783" i="17" s="1"/>
  <c r="D1783" i="17"/>
  <c r="G1790" i="17"/>
  <c r="K1790" i="17"/>
  <c r="Q1790" i="17"/>
  <c r="J1790" i="17"/>
  <c r="N1790" i="17"/>
  <c r="H1790" i="17"/>
  <c r="I1790" i="17"/>
  <c r="O1790" i="17"/>
  <c r="R1790" i="17"/>
  <c r="P1790" i="17"/>
  <c r="D1790" i="17"/>
  <c r="V1790" i="17"/>
  <c r="W1790" i="17" s="1"/>
  <c r="G1779" i="17"/>
  <c r="O1779" i="17"/>
  <c r="Q1779" i="17"/>
  <c r="H1779" i="17"/>
  <c r="K1779" i="17"/>
  <c r="I1779" i="17"/>
  <c r="R1779" i="17"/>
  <c r="P1779" i="17"/>
  <c r="J1779" i="17"/>
  <c r="N1779" i="17"/>
  <c r="D1779" i="17"/>
  <c r="V1779" i="17"/>
  <c r="W1779" i="17" s="1"/>
  <c r="M1770" i="17"/>
  <c r="L1770" i="17"/>
  <c r="G1782" i="17"/>
  <c r="I1782" i="17"/>
  <c r="R1782" i="17"/>
  <c r="Q1782" i="17"/>
  <c r="O1782" i="17"/>
  <c r="K1782" i="17"/>
  <c r="H1782" i="17"/>
  <c r="P1782" i="17"/>
  <c r="N1782" i="17"/>
  <c r="J1782" i="17"/>
  <c r="D1782" i="17"/>
  <c r="V1782" i="17"/>
  <c r="W1782" i="17" s="1"/>
  <c r="E1775" i="17"/>
  <c r="F1775" i="17" s="1"/>
  <c r="C1784" i="17"/>
  <c r="M1787" i="17"/>
  <c r="L1787" i="17"/>
  <c r="E1785" i="17"/>
  <c r="F1785" i="17" s="1"/>
  <c r="C1794" i="17"/>
  <c r="E1794" i="17" s="1"/>
  <c r="F1794" i="17" s="1"/>
  <c r="M1762" i="17"/>
  <c r="L1762" i="17"/>
  <c r="G1766" i="17"/>
  <c r="N1766" i="17"/>
  <c r="I1766" i="17"/>
  <c r="J1766" i="17"/>
  <c r="Q1766" i="17"/>
  <c r="R1766" i="17"/>
  <c r="O1766" i="17"/>
  <c r="K1766" i="17"/>
  <c r="H1766" i="17"/>
  <c r="P1766" i="17"/>
  <c r="D1766" i="17"/>
  <c r="V1766" i="17"/>
  <c r="W1766" i="17" s="1"/>
  <c r="M1773" i="17"/>
  <c r="L1773" i="17"/>
  <c r="E1789" i="17" l="1"/>
  <c r="F1789" i="17" s="1"/>
  <c r="C1798" i="17"/>
  <c r="E1798" i="17" s="1"/>
  <c r="F1798" i="17" s="1"/>
  <c r="G1795" i="17"/>
  <c r="H1795" i="17"/>
  <c r="P1795" i="17"/>
  <c r="R1795" i="17"/>
  <c r="I1795" i="17"/>
  <c r="K1795" i="17"/>
  <c r="N1795" i="17"/>
  <c r="Q1795" i="17"/>
  <c r="J1795" i="17"/>
  <c r="O1795" i="17"/>
  <c r="D1795" i="17"/>
  <c r="V1795" i="17"/>
  <c r="W1795" i="17" s="1"/>
  <c r="G1780" i="17"/>
  <c r="R1780" i="17"/>
  <c r="O1780" i="17"/>
  <c r="Q1780" i="17"/>
  <c r="K1780" i="17"/>
  <c r="H1780" i="17"/>
  <c r="P1780" i="17"/>
  <c r="J1780" i="17"/>
  <c r="I1780" i="17"/>
  <c r="N1780" i="17"/>
  <c r="D1780" i="17"/>
  <c r="V1780" i="17"/>
  <c r="W1780" i="17" s="1"/>
  <c r="M1782" i="17"/>
  <c r="L1782" i="17"/>
  <c r="G1797" i="17"/>
  <c r="O1797" i="17"/>
  <c r="P1797" i="17"/>
  <c r="H1797" i="17"/>
  <c r="Q1797" i="17"/>
  <c r="K1797" i="17"/>
  <c r="R1797" i="17"/>
  <c r="I1797" i="17"/>
  <c r="J1797" i="17"/>
  <c r="N1797" i="17"/>
  <c r="D1797" i="17"/>
  <c r="V1797" i="17"/>
  <c r="W1797" i="17" s="1"/>
  <c r="G1786" i="17"/>
  <c r="H1786" i="17"/>
  <c r="P1786" i="17"/>
  <c r="K1786" i="17"/>
  <c r="Q1786" i="17"/>
  <c r="R1786" i="17"/>
  <c r="I1786" i="17"/>
  <c r="N1786" i="17"/>
  <c r="O1786" i="17"/>
  <c r="J1786" i="17"/>
  <c r="D1786" i="17"/>
  <c r="V1786" i="17"/>
  <c r="W1786" i="17" s="1"/>
  <c r="G1801" i="17"/>
  <c r="I1801" i="17"/>
  <c r="H1801" i="17"/>
  <c r="R1801" i="17"/>
  <c r="J1801" i="17"/>
  <c r="N1801" i="17"/>
  <c r="Q1801" i="17"/>
  <c r="O1801" i="17"/>
  <c r="P1801" i="17"/>
  <c r="K1801" i="17"/>
  <c r="V1801" i="17"/>
  <c r="W1801" i="17" s="1"/>
  <c r="D1801" i="17"/>
  <c r="M1799" i="17"/>
  <c r="L1799" i="17"/>
  <c r="L1783" i="17"/>
  <c r="M1783" i="17"/>
  <c r="G1788" i="17"/>
  <c r="K1788" i="17"/>
  <c r="Q1788" i="17"/>
  <c r="R1788" i="17"/>
  <c r="I1788" i="17"/>
  <c r="H1788" i="17"/>
  <c r="P1788" i="17"/>
  <c r="J1788" i="17"/>
  <c r="N1788" i="17"/>
  <c r="O1788" i="17"/>
  <c r="V1788" i="17"/>
  <c r="W1788" i="17" s="1"/>
  <c r="D1788" i="17"/>
  <c r="M1790" i="17"/>
  <c r="L1790" i="17"/>
  <c r="G1792" i="17"/>
  <c r="N1792" i="17"/>
  <c r="I1792" i="17"/>
  <c r="J1792" i="17"/>
  <c r="R1792" i="17"/>
  <c r="K1792" i="17"/>
  <c r="O1792" i="17"/>
  <c r="Q1792" i="17"/>
  <c r="H1792" i="17"/>
  <c r="P1792" i="17"/>
  <c r="D1792" i="17"/>
  <c r="V1792" i="17"/>
  <c r="W1792" i="17" s="1"/>
  <c r="M1771" i="17"/>
  <c r="L1771" i="17"/>
  <c r="G1794" i="17"/>
  <c r="J1794" i="17"/>
  <c r="Q1794" i="17"/>
  <c r="K1794" i="17"/>
  <c r="O1794" i="17"/>
  <c r="N1794" i="17"/>
  <c r="P1794" i="17"/>
  <c r="H1794" i="17"/>
  <c r="R1794" i="17"/>
  <c r="I1794" i="17"/>
  <c r="D1794" i="17"/>
  <c r="V1794" i="17"/>
  <c r="W1794" i="17" s="1"/>
  <c r="G1785" i="17"/>
  <c r="O1785" i="17"/>
  <c r="J1785" i="17"/>
  <c r="R1785" i="17"/>
  <c r="K1785" i="17"/>
  <c r="H1785" i="17"/>
  <c r="Q1785" i="17"/>
  <c r="P1785" i="17"/>
  <c r="N1785" i="17"/>
  <c r="I1785" i="17"/>
  <c r="V1785" i="17"/>
  <c r="W1785" i="17" s="1"/>
  <c r="D1785" i="17"/>
  <c r="L1777" i="17"/>
  <c r="M1777" i="17"/>
  <c r="M1766" i="17"/>
  <c r="L1766" i="17"/>
  <c r="E1784" i="17"/>
  <c r="F1784" i="17" s="1"/>
  <c r="C1793" i="17"/>
  <c r="E1793" i="17" s="1"/>
  <c r="F1793" i="17" s="1"/>
  <c r="G1800" i="17"/>
  <c r="K1800" i="17"/>
  <c r="H1800" i="17"/>
  <c r="Q1800" i="17"/>
  <c r="P1800" i="17"/>
  <c r="J1800" i="17"/>
  <c r="N1800" i="17"/>
  <c r="I1800" i="17"/>
  <c r="R1800" i="17"/>
  <c r="O1800" i="17"/>
  <c r="V1800" i="17"/>
  <c r="W1800" i="17" s="1"/>
  <c r="D1800" i="17"/>
  <c r="M1776" i="17"/>
  <c r="L1776" i="17"/>
  <c r="G1775" i="17"/>
  <c r="H1775" i="17"/>
  <c r="R1775" i="17"/>
  <c r="Q1775" i="17"/>
  <c r="P1775" i="17"/>
  <c r="K1775" i="17"/>
  <c r="N1775" i="17"/>
  <c r="I1775" i="17"/>
  <c r="O1775" i="17"/>
  <c r="J1775" i="17"/>
  <c r="D1775" i="17"/>
  <c r="V1775" i="17"/>
  <c r="W1775" i="17" s="1"/>
  <c r="L1779" i="17"/>
  <c r="M1779" i="17"/>
  <c r="G1791" i="17"/>
  <c r="H1791" i="17"/>
  <c r="P1791" i="17"/>
  <c r="J1791" i="17"/>
  <c r="I1791" i="17"/>
  <c r="R1791" i="17"/>
  <c r="Q1791" i="17"/>
  <c r="N1791" i="17"/>
  <c r="K1791" i="17"/>
  <c r="O1791" i="17"/>
  <c r="D1791" i="17"/>
  <c r="V1791" i="17"/>
  <c r="W1791" i="17" s="1"/>
  <c r="M1786" i="17" l="1"/>
  <c r="L1786" i="17"/>
  <c r="G1793" i="17"/>
  <c r="N1793" i="17"/>
  <c r="Q1793" i="17"/>
  <c r="K1793" i="17"/>
  <c r="O1793" i="17"/>
  <c r="R1793" i="17"/>
  <c r="H1793" i="17"/>
  <c r="J1793" i="17"/>
  <c r="P1793" i="17"/>
  <c r="I1793" i="17"/>
  <c r="V1793" i="17"/>
  <c r="W1793" i="17" s="1"/>
  <c r="D1793" i="17"/>
  <c r="L1795" i="17"/>
  <c r="M1795" i="17"/>
  <c r="G1784" i="17"/>
  <c r="K1784" i="17"/>
  <c r="H1784" i="17"/>
  <c r="Q1784" i="17"/>
  <c r="I1784" i="17"/>
  <c r="P1784" i="17"/>
  <c r="R1784" i="17"/>
  <c r="J1784" i="17"/>
  <c r="N1784" i="17"/>
  <c r="O1784" i="17"/>
  <c r="D1784" i="17"/>
  <c r="V1784" i="17"/>
  <c r="W1784" i="17" s="1"/>
  <c r="L1785" i="17"/>
  <c r="M1785" i="17"/>
  <c r="L1792" i="17"/>
  <c r="M1792" i="17"/>
  <c r="M1788" i="17"/>
  <c r="L1788" i="17"/>
  <c r="M1794" i="17"/>
  <c r="L1794" i="17"/>
  <c r="M1801" i="17"/>
  <c r="L1801" i="17"/>
  <c r="M1780" i="17"/>
  <c r="L1780" i="17"/>
  <c r="M1800" i="17"/>
  <c r="L1800" i="17"/>
  <c r="L1797" i="17"/>
  <c r="M1797" i="17"/>
  <c r="M1775" i="17"/>
  <c r="L1775" i="17"/>
  <c r="M1791" i="17"/>
  <c r="L1791" i="17"/>
  <c r="G1798" i="17"/>
  <c r="P1798" i="17"/>
  <c r="K1798" i="17"/>
  <c r="N1798" i="17"/>
  <c r="R1798" i="17"/>
  <c r="I1798" i="17"/>
  <c r="O1798" i="17"/>
  <c r="Q1798" i="17"/>
  <c r="H1798" i="17"/>
  <c r="J1798" i="17"/>
  <c r="D1798" i="17"/>
  <c r="V1798" i="17"/>
  <c r="W1798" i="17" s="1"/>
  <c r="G1789" i="17"/>
  <c r="N1789" i="17"/>
  <c r="Q1789" i="17"/>
  <c r="I1789" i="17"/>
  <c r="O1789" i="17"/>
  <c r="R1789" i="17"/>
  <c r="K1789" i="17"/>
  <c r="P1789" i="17"/>
  <c r="H1789" i="17"/>
  <c r="J1789" i="17"/>
  <c r="V1789" i="17"/>
  <c r="W1789" i="17" s="1"/>
  <c r="D1789" i="17"/>
  <c r="L1798" i="17" l="1"/>
  <c r="M1798" i="17"/>
  <c r="M1784" i="17"/>
  <c r="L1784" i="17"/>
  <c r="L1793" i="17"/>
  <c r="M1793" i="17"/>
  <c r="M1789" i="17"/>
  <c r="L178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tc={0874FE2B-31C7-42B9-ACBF-B38CAFE9C23F}</author>
  </authors>
  <commentList>
    <comment ref="BP5" authorId="0" shapeId="0" xr:uid="{0874FE2B-31C7-42B9-ACBF-B38CAFE9C23F}">
      <text>
        <t>[Threaded comment]
Your version of Excel allows you to read this threaded comment; however, any edits to it will get removed if the file is opened in a newer version of Excel. Learn more: https://go.microsoft.com/fwlink/?linkid=870924
Comment:
    0 = No Entry
1 = Not Masters
2 = Masters Event</t>
      </text>
    </comment>
  </commentList>
</comments>
</file>

<file path=xl/sharedStrings.xml><?xml version="1.0" encoding="utf-8"?>
<sst xmlns="http://schemas.openxmlformats.org/spreadsheetml/2006/main" count="347" uniqueCount="235">
  <si>
    <t>Please email back to:</t>
  </si>
  <si>
    <t>entries@cofd.co.uk</t>
  </si>
  <si>
    <t>Instructions:</t>
  </si>
  <si>
    <t>Once completed  (and saved locally) you should email this spreadsheet to  entries@cofd.co.uk</t>
  </si>
  <si>
    <t>Club name:</t>
  </si>
  <si>
    <t>Club Colours:</t>
  </si>
  <si>
    <t>Address for correspondence:</t>
  </si>
  <si>
    <t>Phone number (mobile preferred):</t>
  </si>
  <si>
    <t xml:space="preserve">     email address :</t>
  </si>
  <si>
    <t>Name of person making this entry:</t>
  </si>
  <si>
    <t>Position in Club:</t>
  </si>
  <si>
    <t>Entry fees due =</t>
  </si>
  <si>
    <t>Declaration</t>
  </si>
  <si>
    <r>
      <t>I certify that all the competitors named are amateur members of this Club, which is affiliated to Scottish Rowing, or of the Club(s) shown against their names, such Clubs being affiliated to …</t>
    </r>
    <r>
      <rPr>
        <i/>
        <sz val="9"/>
        <color indexed="8"/>
        <rFont val="Calibri"/>
        <family val="2"/>
      </rPr>
      <t xml:space="preserve"> (enter other Association name in box on right </t>
    </r>
    <r>
      <rPr>
        <b/>
        <i/>
        <sz val="9"/>
        <color rgb="FF000000"/>
        <rFont val="Calibri"/>
        <family val="2"/>
      </rPr>
      <t>only</t>
    </r>
    <r>
      <rPr>
        <i/>
        <sz val="9"/>
        <color indexed="8"/>
        <rFont val="Calibri"/>
        <family val="2"/>
      </rPr>
      <t xml:space="preserve"> if applicable)</t>
    </r>
    <r>
      <rPr>
        <sz val="11"/>
        <color theme="1"/>
        <rFont val="Calibri"/>
        <family val="2"/>
        <scheme val="minor"/>
      </rPr>
      <t xml:space="preserve">  and are eligible to compete in the events for which they are entered.
The Club(s) further certifies/certify that each competitor will race in a boat which complies in all respects with the SR Water Safety Code.
</t>
    </r>
  </si>
  <si>
    <r>
      <t xml:space="preserve">Scottish Rowing
 </t>
    </r>
    <r>
      <rPr>
        <i/>
        <sz val="11"/>
        <color theme="0" tint="-0.34998626667073579"/>
        <rFont val="Calibri"/>
        <family val="2"/>
        <scheme val="minor"/>
      </rPr>
      <t>(delete or add another association name only if required)</t>
    </r>
  </si>
  <si>
    <r>
      <rPr>
        <b/>
        <sz val="11"/>
        <color indexed="8"/>
        <rFont val="Calibri"/>
        <family val="2"/>
      </rPr>
      <t>Publicity/ photography / data sharing:</t>
    </r>
    <r>
      <rPr>
        <sz val="11"/>
        <color theme="1"/>
        <rFont val="Calibri"/>
        <family val="2"/>
        <scheme val="minor"/>
      </rPr>
      <t xml:space="preserve">
Be aware that the Committee of the Dee will publish names of competitors, their clubs and winners of events on their website.  
Photographs may also be taken during this event and published on the internet.</t>
    </r>
  </si>
  <si>
    <t>Type your name in box to accept:</t>
  </si>
  <si>
    <t>Please enter the date:</t>
  </si>
  <si>
    <t xml:space="preserve">List of competitors for:  </t>
  </si>
  <si>
    <t>Name (First Last)</t>
  </si>
  <si>
    <t>Club</t>
  </si>
  <si>
    <t>Cox</t>
  </si>
  <si>
    <t>Notes</t>
  </si>
  <si>
    <t>Event</t>
  </si>
  <si>
    <r>
      <rPr>
        <b/>
        <u/>
        <sz val="11"/>
        <color theme="1"/>
        <rFont val="Calibri"/>
        <family val="2"/>
        <scheme val="minor"/>
      </rPr>
      <t>Short</t>
    </r>
    <r>
      <rPr>
        <b/>
        <sz val="11"/>
        <color theme="1"/>
        <rFont val="Calibri"/>
        <family val="2"/>
        <scheme val="minor"/>
      </rPr>
      <t xml:space="preserve"> Club name (eg ABC,  GWC,  St And UBC) :</t>
    </r>
  </si>
  <si>
    <t>Event No.</t>
  </si>
  <si>
    <t>Division</t>
  </si>
  <si>
    <t>No. in Crew</t>
  </si>
  <si>
    <t>Date</t>
  </si>
  <si>
    <t>Time</t>
  </si>
  <si>
    <t>Event Entered</t>
  </si>
  <si>
    <t>club</t>
  </si>
  <si>
    <t>Club of each crew member</t>
  </si>
  <si>
    <t>List of club and unique clubs in crew</t>
  </si>
  <si>
    <t>Build list of clubs in crew</t>
  </si>
  <si>
    <t>Crew Size</t>
  </si>
  <si>
    <t>Event Num</t>
  </si>
  <si>
    <t>Fee</t>
  </si>
  <si>
    <t>Per Rower</t>
  </si>
  <si>
    <t>Committee of the Dee</t>
  </si>
  <si>
    <t>Licence Numbers</t>
  </si>
  <si>
    <t>Event number</t>
  </si>
  <si>
    <t>boat type</t>
  </si>
  <si>
    <t>Name</t>
  </si>
  <si>
    <t>Primary Club</t>
  </si>
  <si>
    <t>Entering club</t>
  </si>
  <si>
    <t>crew club</t>
  </si>
  <si>
    <t>crew id</t>
  </si>
  <si>
    <t>first name</t>
  </si>
  <si>
    <t>surname</t>
  </si>
  <si>
    <t>sr member number</t>
  </si>
  <si>
    <t>position</t>
  </si>
  <si>
    <t>crew letter</t>
  </si>
  <si>
    <t>base crew letter</t>
  </si>
  <si>
    <t>Crew number</t>
  </si>
  <si>
    <t>Crew Pos</t>
  </si>
  <si>
    <t>crew size</t>
  </si>
  <si>
    <t>last space in name</t>
  </si>
  <si>
    <t>num Rowers</t>
  </si>
  <si>
    <t xml:space="preserve"> </t>
  </si>
  <si>
    <t>Entry Fee (£)</t>
  </si>
  <si>
    <t>Missing Names</t>
  </si>
  <si>
    <r>
      <t>Enter competitors names (as entered in step 3). Selected from drop-down list. 
(</t>
    </r>
    <r>
      <rPr>
        <b/>
        <sz val="12"/>
        <color theme="1"/>
        <rFont val="Calibri"/>
        <family val="2"/>
        <scheme val="minor"/>
      </rPr>
      <t>Note:</t>
    </r>
    <r>
      <rPr>
        <sz val="12"/>
        <color theme="1"/>
        <rFont val="Calibri"/>
        <family val="2"/>
        <scheme val="minor"/>
      </rPr>
      <t xml:space="preserve"> if you start typing the list will filter the list to make selection easier/quicker.)</t>
    </r>
  </si>
  <si>
    <t>Select Event HERE</t>
  </si>
  <si>
    <t>Crew Number</t>
  </si>
  <si>
    <t>Day</t>
  </si>
  <si>
    <t>Event Number</t>
  </si>
  <si>
    <t>Event Name</t>
  </si>
  <si>
    <t>Entering Club</t>
  </si>
  <si>
    <t>Names</t>
  </si>
  <si>
    <t>Club name to use</t>
  </si>
  <si>
    <t>Short Club Name 
(if different from above)</t>
  </si>
  <si>
    <t>Licence Number
(5 digits)</t>
  </si>
  <si>
    <t>Boat Share</t>
  </si>
  <si>
    <r>
      <rPr>
        <b/>
        <sz val="11"/>
        <color rgb="FF000000"/>
        <rFont val="Calibri"/>
        <family val="2"/>
      </rPr>
      <t>First, enter club details in boxes below</t>
    </r>
    <r>
      <rPr>
        <sz val="11"/>
        <color indexed="8"/>
        <rFont val="Calibri"/>
        <family val="2"/>
      </rPr>
      <t xml:space="preserve"> (club name will then automatically complete as you make entries).</t>
    </r>
  </si>
  <si>
    <r>
      <t xml:space="preserve">Go to the </t>
    </r>
    <r>
      <rPr>
        <b/>
        <sz val="12"/>
        <color theme="1"/>
        <rFont val="Calibri"/>
        <family val="2"/>
        <scheme val="minor"/>
      </rPr>
      <t>Entries tab</t>
    </r>
    <r>
      <rPr>
        <sz val="12"/>
        <color theme="1"/>
        <rFont val="Calibri"/>
        <family val="2"/>
        <scheme val="minor"/>
      </rPr>
      <t xml:space="preserve"> and complete a line for each crew in each event.</t>
    </r>
  </si>
  <si>
    <r>
      <rPr>
        <b/>
        <sz val="12"/>
        <color theme="1"/>
        <rFont val="Calibri"/>
        <family val="2"/>
        <scheme val="minor"/>
      </rPr>
      <t>Notes</t>
    </r>
    <r>
      <rPr>
        <sz val="12"/>
        <color theme="1"/>
        <rFont val="Calibri"/>
        <family val="2"/>
        <scheme val="minor"/>
      </rPr>
      <t xml:space="preserve"> can be added in Column R if additional information will be useful.</t>
    </r>
  </si>
  <si>
    <r>
      <t xml:space="preserve">Select the event in </t>
    </r>
    <r>
      <rPr>
        <b/>
        <sz val="12"/>
        <color theme="1"/>
        <rFont val="Calibri"/>
        <family val="2"/>
        <scheme val="minor"/>
      </rPr>
      <t>Column B</t>
    </r>
    <r>
      <rPr>
        <sz val="12"/>
        <color theme="1"/>
        <rFont val="Calibri"/>
        <family val="2"/>
        <scheme val="minor"/>
      </rPr>
      <t xml:space="preserve"> from drop-down list. (Event number will show as red until crew names are entered.)</t>
    </r>
  </si>
  <si>
    <t>Duplicate boats Names</t>
  </si>
  <si>
    <t>Increment when duplicate found</t>
  </si>
  <si>
    <t>Colour code for this boat</t>
  </si>
  <si>
    <t>Boat name if active</t>
  </si>
  <si>
    <t>K</t>
  </si>
  <si>
    <t>J</t>
  </si>
  <si>
    <t>A</t>
  </si>
  <si>
    <t>B</t>
  </si>
  <si>
    <t>C</t>
  </si>
  <si>
    <t>D</t>
  </si>
  <si>
    <t>E</t>
  </si>
  <si>
    <t>F</t>
  </si>
  <si>
    <t>G</t>
  </si>
  <si>
    <t>H</t>
  </si>
  <si>
    <t>I</t>
  </si>
  <si>
    <t>Masters
Cat.</t>
  </si>
  <si>
    <t>Masters Event</t>
  </si>
  <si>
    <t/>
  </si>
  <si>
    <t>Aberdeen            Head of the River</t>
  </si>
  <si>
    <t>Sat Div 1</t>
  </si>
  <si>
    <t>Sat Div 2</t>
  </si>
  <si>
    <t>Sun Div 1</t>
  </si>
  <si>
    <t>Sun Div 2</t>
  </si>
  <si>
    <t>R2 4+</t>
  </si>
  <si>
    <t>W Nov 4+</t>
  </si>
  <si>
    <t>Set Fee</t>
  </si>
  <si>
    <t>Open 4x</t>
  </si>
  <si>
    <t>Novice 4+</t>
  </si>
  <si>
    <t>Nov 4+</t>
  </si>
  <si>
    <t>R2 Pairs</t>
  </si>
  <si>
    <t>Open Sculls</t>
  </si>
  <si>
    <t>Novice Sculls</t>
  </si>
  <si>
    <t>W J-16 4x</t>
  </si>
  <si>
    <t>W J-15 4x+</t>
  </si>
  <si>
    <t>J-16 4x</t>
  </si>
  <si>
    <t>J-14 4x+</t>
  </si>
  <si>
    <t>J-18 4x</t>
  </si>
  <si>
    <t>J-15 4x+</t>
  </si>
  <si>
    <t>W J-14 4x+</t>
  </si>
  <si>
    <t>Open Pairs</t>
  </si>
  <si>
    <t>Open Masters Pairs</t>
  </si>
  <si>
    <t>R2 Sculls</t>
  </si>
  <si>
    <t>Open J-16 Pairs</t>
  </si>
  <si>
    <t>Open J-18 Sculls</t>
  </si>
  <si>
    <t>Open J-18 Pairs</t>
  </si>
  <si>
    <t>Open J-16 Sculls</t>
  </si>
  <si>
    <t>Open Masters Dbl Sculls</t>
  </si>
  <si>
    <t>Open J-15 Dbl Sculls</t>
  </si>
  <si>
    <t>Novice Dbl Sculls</t>
  </si>
  <si>
    <t>Open J-14 Dbl Sculls</t>
  </si>
  <si>
    <t>Time-Only Event</t>
  </si>
  <si>
    <t>Crews Entered</t>
  </si>
  <si>
    <t>Total Fee</t>
  </si>
  <si>
    <t>W J-18 4x</t>
  </si>
  <si>
    <t>J-15 8x+ D1</t>
  </si>
  <si>
    <t>J-15 8x+ D2</t>
  </si>
  <si>
    <t>Total</t>
  </si>
  <si>
    <t>Tos with No Note</t>
  </si>
  <si>
    <r>
      <t xml:space="preserve">Where possible, fields are completed for you (darkened fields). Do not amend these.
</t>
    </r>
    <r>
      <rPr>
        <b/>
        <sz val="12"/>
        <color theme="1"/>
        <rFont val="Calibri"/>
        <family val="2"/>
        <scheme val="minor"/>
      </rPr>
      <t>Note:</t>
    </r>
    <r>
      <rPr>
        <sz val="12"/>
        <color theme="1"/>
        <rFont val="Calibri"/>
        <family val="2"/>
        <scheme val="minor"/>
      </rPr>
      <t xml:space="preserve"> Detected problems will be highlighted in red (eg duplicate entries, too many crew names).</t>
    </r>
  </si>
  <si>
    <r>
      <t>Enter names of all competitors with Licence numbers on the "</t>
    </r>
    <r>
      <rPr>
        <b/>
        <sz val="12"/>
        <color theme="1"/>
        <rFont val="Calibri"/>
        <family val="2"/>
        <scheme val="minor"/>
      </rPr>
      <t>Names and Numbers</t>
    </r>
    <r>
      <rPr>
        <sz val="12"/>
        <color theme="1"/>
        <rFont val="Calibri"/>
        <family val="2"/>
        <scheme val="minor"/>
      </rPr>
      <t>" page (you can cut and paste a complete club list here if you want).</t>
    </r>
  </si>
  <si>
    <r>
      <t xml:space="preserve">Ensure members of composite crews are also added to the list </t>
    </r>
    <r>
      <rPr>
        <b/>
        <sz val="12"/>
        <color theme="1"/>
        <rFont val="Calibri"/>
        <family val="2"/>
        <scheme val="minor"/>
      </rPr>
      <t>with their club</t>
    </r>
    <r>
      <rPr>
        <sz val="12"/>
        <color theme="1"/>
        <rFont val="Calibri"/>
        <family val="2"/>
        <scheme val="minor"/>
      </rPr>
      <t>.</t>
    </r>
  </si>
  <si>
    <r>
      <t xml:space="preserve">Masters Category: </t>
    </r>
    <r>
      <rPr>
        <sz val="12"/>
        <color theme="1"/>
        <rFont val="Calibri"/>
        <family val="2"/>
        <scheme val="minor"/>
      </rPr>
      <t>please enter this if appropriate</t>
    </r>
    <r>
      <rPr>
        <b/>
        <sz val="12"/>
        <color theme="1"/>
        <rFont val="Calibri"/>
        <family val="2"/>
        <scheme val="minor"/>
      </rPr>
      <t>.</t>
    </r>
  </si>
  <si>
    <r>
      <t>A "</t>
    </r>
    <r>
      <rPr>
        <b/>
        <sz val="12"/>
        <color theme="1"/>
        <rFont val="Calibri"/>
        <family val="2"/>
        <scheme val="minor"/>
      </rPr>
      <t>v</t>
    </r>
    <r>
      <rPr>
        <sz val="12"/>
        <color theme="1"/>
        <rFont val="Calibri"/>
        <family val="2"/>
        <scheme val="minor"/>
      </rPr>
      <t>" in column C indicates that this is an unused line, with further entries below.</t>
    </r>
  </si>
  <si>
    <r>
      <t>Enter Name (eg John Smith), Licence number and Club (</t>
    </r>
    <r>
      <rPr>
        <b/>
        <i/>
        <sz val="11"/>
        <color theme="8" tint="-0.249977111117893"/>
        <rFont val="Calibri"/>
        <family val="2"/>
        <scheme val="minor"/>
      </rPr>
      <t xml:space="preserve">ONLY </t>
    </r>
    <r>
      <rPr>
        <i/>
        <sz val="11"/>
        <color theme="8" tint="-0.249977111117893"/>
        <rFont val="Calibri"/>
        <family val="2"/>
        <scheme val="minor"/>
      </rPr>
      <t>if different above)</t>
    </r>
  </si>
  <si>
    <r>
      <t xml:space="preserve">Entries close at    </t>
    </r>
    <r>
      <rPr>
        <b/>
        <sz val="12"/>
        <color theme="5" tint="-0.499984740745262"/>
        <rFont val="Calibri"/>
        <family val="2"/>
        <scheme val="minor"/>
      </rPr>
      <t xml:space="preserve">10pm on </t>
    </r>
  </si>
  <si>
    <t>Wom Open Eights</t>
  </si>
  <si>
    <t>Novice Eights</t>
  </si>
  <si>
    <t>Open J-14 4x+</t>
  </si>
  <si>
    <t>Wom R2 4+</t>
  </si>
  <si>
    <t>Wom Novice 4+</t>
  </si>
  <si>
    <t>11b</t>
  </si>
  <si>
    <t>11a</t>
  </si>
  <si>
    <t>Time-only Div 1 4s</t>
  </si>
  <si>
    <t>Time-only Div 1 8s</t>
  </si>
  <si>
    <t>R2 Eights</t>
  </si>
  <si>
    <t>Open Eights</t>
  </si>
  <si>
    <t>Wom R2 Eights</t>
  </si>
  <si>
    <t>Wom Novice Eights</t>
  </si>
  <si>
    <t>Wom Open 4x</t>
  </si>
  <si>
    <t>Wom J-18 4x</t>
  </si>
  <si>
    <t>Open J-16 4x</t>
  </si>
  <si>
    <t>Open J-15 4x+</t>
  </si>
  <si>
    <t>Wom J-14 4x+</t>
  </si>
  <si>
    <t>31a</t>
  </si>
  <si>
    <t>31b</t>
  </si>
  <si>
    <t>Masters Eights</t>
  </si>
  <si>
    <t>Beginners 8s (&lt;12months) D1</t>
  </si>
  <si>
    <t>Wom Open Pairs</t>
  </si>
  <si>
    <t>Wom Masters Pairs</t>
  </si>
  <si>
    <t>Wom J-18 Pairs</t>
  </si>
  <si>
    <t>Wom R2 Sculls</t>
  </si>
  <si>
    <t>Wom Masters Sculls</t>
  </si>
  <si>
    <t>Wom J-16 Sculls</t>
  </si>
  <si>
    <t>Wom Masters Eights</t>
  </si>
  <si>
    <t>Beginners 8s (&lt;12months) D2</t>
  </si>
  <si>
    <t>Wom J-16 Pairs</t>
  </si>
  <si>
    <t>Open Masters Sculls</t>
  </si>
  <si>
    <t>Wom Open Sculls</t>
  </si>
  <si>
    <t>Wom Novice Sculls</t>
  </si>
  <si>
    <t>Wom J-18 Sculls</t>
  </si>
  <si>
    <t>R2 8</t>
  </si>
  <si>
    <t>Open 8</t>
  </si>
  <si>
    <t>Nov Sculls</t>
  </si>
  <si>
    <t>Nov 8</t>
  </si>
  <si>
    <t>Open J-18 4x</t>
  </si>
  <si>
    <t>Wom J-16 4x</t>
  </si>
  <si>
    <t>Wom J-15 4x+</t>
  </si>
  <si>
    <t>Wom R2 Pairs</t>
  </si>
  <si>
    <t>W R2 4+</t>
  </si>
  <si>
    <t>W Open 4x</t>
  </si>
  <si>
    <t>W Open Pairs</t>
  </si>
  <si>
    <t>W J-18 Pairs</t>
  </si>
  <si>
    <t>W R2 Sculls</t>
  </si>
  <si>
    <t>W J-16 Sculls</t>
  </si>
  <si>
    <t>W R2 Pairs</t>
  </si>
  <si>
    <t>W J-16 Pairs</t>
  </si>
  <si>
    <t>W Open Sculls</t>
  </si>
  <si>
    <t>W J-18 Sculls</t>
  </si>
  <si>
    <t>W Open 8</t>
  </si>
  <si>
    <t>W R2 8</t>
  </si>
  <si>
    <t>W Nov 8</t>
  </si>
  <si>
    <t>W Nov Sculls</t>
  </si>
  <si>
    <t>TO Div 1 4s</t>
  </si>
  <si>
    <t>TO Div 1 8s</t>
  </si>
  <si>
    <t>Mas 8</t>
  </si>
  <si>
    <t>W Mas Pairs</t>
  </si>
  <si>
    <t>W Mas Sculls</t>
  </si>
  <si>
    <t>W Mas 8</t>
  </si>
  <si>
    <t>Open Mas Pairs</t>
  </si>
  <si>
    <t>Open Mas Sculls</t>
  </si>
  <si>
    <t>J-16 Pairs</t>
  </si>
  <si>
    <t>J-18 Sculls</t>
  </si>
  <si>
    <t>J-18 Pairs</t>
  </si>
  <si>
    <t>J-16 Sculls</t>
  </si>
  <si>
    <t>Open Mas Dbl Sculls</t>
  </si>
  <si>
    <t>J-15 Dbl Sculls</t>
  </si>
  <si>
    <t>Wom Open Dbl Sculls</t>
  </si>
  <si>
    <t>W Open Dbl Sculls</t>
  </si>
  <si>
    <t>Wom Novice Dbl Sculls</t>
  </si>
  <si>
    <t>W Nov Dbl Sculls</t>
  </si>
  <si>
    <t>Wom J-14 Dbl Sculls</t>
  </si>
  <si>
    <t>W J-14 Dbl Sculls</t>
  </si>
  <si>
    <t>Open Dbl Sculls</t>
  </si>
  <si>
    <t>Nov Dbl Sculls</t>
  </si>
  <si>
    <t>J-14 Dbl Sculls</t>
  </si>
  <si>
    <t>Wom Masters Dbl Sculls</t>
  </si>
  <si>
    <t>W Mas Dbl Sculls</t>
  </si>
  <si>
    <t>Wom J-15 Dbl Sculls</t>
  </si>
  <si>
    <t>W J-15 Dbl Sculls</t>
  </si>
  <si>
    <t>Beginners 8s D2</t>
  </si>
  <si>
    <t>Beginners 8s D1</t>
  </si>
  <si>
    <t>Time-only Div 2 4s</t>
  </si>
  <si>
    <t>Time-only Div 2 8s</t>
  </si>
  <si>
    <t>TO Div 2 4s</t>
  </si>
  <si>
    <t>TO Div 2 8s</t>
  </si>
  <si>
    <r>
      <rPr>
        <b/>
        <sz val="12"/>
        <color theme="1"/>
        <rFont val="Calibri"/>
        <family val="2"/>
        <scheme val="minor"/>
      </rPr>
      <t>Boat Sharing</t>
    </r>
    <r>
      <rPr>
        <sz val="12"/>
        <color theme="1"/>
        <rFont val="Calibri"/>
        <family val="2"/>
        <scheme val="minor"/>
      </rPr>
      <t>: enter data here if a boat is being shared – either enter the real name of the boat in each appropriate entry or some other marker (eg double1).  Can be left blank if no sharing.   (Not required for HOR events)</t>
    </r>
  </si>
  <si>
    <t>Entry Form for Aberdeen Rowing Events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</si>
</sst>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dddd\ dd\ mmmm\ yyyy"/>
    <numFmt numFmtId="165" formatCode="&quot;£&quot;#,##0.00"/>
  </numFmts>
  <fonts count="37" x14ac:knownFonts="1">
    <font>
      <sz val="11"/>
      <color theme="1"/>
      <name val="Calibri"/>
      <family val="2"/>
      <scheme val="minor"/>
    </font>
    <font>
      <sz val="11"/>
      <color indexed="8"/>
      <name val="Calibri"/>
      <family val="2"/>
    </font>
    <font>
      <i/>
      <sz val="9"/>
      <color indexed="8"/>
      <name val="Calibri"/>
      <family val="2"/>
    </font>
    <font>
      <b/>
      <sz val="11"/>
      <color indexed="8"/>
      <name val="Calibri"/>
      <family val="2"/>
    </font>
    <font>
      <b/>
      <sz val="11"/>
      <color theme="1"/>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b/>
      <i/>
      <sz val="9"/>
      <color rgb="FF000000"/>
      <name val="Calibri"/>
      <family val="2"/>
    </font>
    <font>
      <sz val="8"/>
      <name val="Calibri"/>
      <family val="2"/>
      <scheme val="minor"/>
    </font>
    <font>
      <i/>
      <sz val="11"/>
      <color theme="0" tint="-0.34998626667073579"/>
      <name val="Calibri"/>
      <family val="2"/>
      <scheme val="minor"/>
    </font>
    <font>
      <i/>
      <sz val="11"/>
      <color theme="8" tint="-0.249977111117893"/>
      <name val="Calibri"/>
      <family val="2"/>
      <scheme val="minor"/>
    </font>
    <font>
      <b/>
      <i/>
      <sz val="11"/>
      <color theme="8" tint="-0.249977111117893"/>
      <name val="Calibri"/>
      <family val="2"/>
      <scheme val="minor"/>
    </font>
    <font>
      <b/>
      <sz val="11"/>
      <color theme="5" tint="-0.249977111117893"/>
      <name val="Calibri"/>
      <family val="2"/>
      <scheme val="minor"/>
    </font>
    <font>
      <sz val="11"/>
      <color theme="1"/>
      <name val="Calibri"/>
      <family val="2"/>
      <scheme val="minor"/>
    </font>
    <font>
      <b/>
      <sz val="12"/>
      <color theme="5" tint="-0.499984740745262"/>
      <name val="Calibri"/>
      <family val="2"/>
      <scheme val="minor"/>
    </font>
    <font>
      <b/>
      <sz val="12"/>
      <color theme="5" tint="-0.249977111117893"/>
      <name val="Calibri"/>
      <family val="2"/>
      <scheme val="minor"/>
    </font>
    <font>
      <b/>
      <u/>
      <sz val="11"/>
      <color theme="1"/>
      <name val="Calibri"/>
      <family val="2"/>
      <scheme val="minor"/>
    </font>
    <font>
      <sz val="11"/>
      <color theme="0"/>
      <name val="Calibri"/>
      <family val="2"/>
      <scheme val="minor"/>
    </font>
    <font>
      <sz val="11"/>
      <color theme="1"/>
      <name val="Calibri"/>
      <family val="2"/>
    </font>
    <font>
      <b/>
      <sz val="10"/>
      <name val="Arial"/>
      <family val="2"/>
    </font>
    <font>
      <b/>
      <sz val="11"/>
      <name val="Arial"/>
      <family val="2"/>
    </font>
    <font>
      <b/>
      <sz val="12"/>
      <color theme="0"/>
      <name val="Calibri"/>
      <family val="2"/>
      <scheme val="minor"/>
    </font>
    <font>
      <b/>
      <sz val="14"/>
      <color theme="0"/>
      <name val="Calibri"/>
      <family val="2"/>
      <scheme val="minor"/>
    </font>
    <font>
      <b/>
      <sz val="18"/>
      <color theme="0"/>
      <name val="Arial"/>
      <family val="2"/>
    </font>
    <font>
      <b/>
      <sz val="11"/>
      <name val="Calibri"/>
      <family val="2"/>
      <scheme val="minor"/>
    </font>
    <font>
      <b/>
      <sz val="11"/>
      <color theme="0" tint="-0.34998626667073579"/>
      <name val="Calibri"/>
      <family val="2"/>
      <scheme val="minor"/>
    </font>
    <font>
      <b/>
      <sz val="14"/>
      <color rgb="FFFF0000"/>
      <name val="Calibri"/>
      <family val="2"/>
      <scheme val="minor"/>
    </font>
    <font>
      <sz val="14"/>
      <color rgb="FFFF0000"/>
      <name val="Calibri"/>
      <family val="2"/>
      <scheme val="minor"/>
    </font>
    <font>
      <b/>
      <sz val="12"/>
      <name val="Arial"/>
      <family val="2"/>
    </font>
    <font>
      <sz val="11"/>
      <name val="Calibri"/>
      <family val="2"/>
      <scheme val="minor"/>
    </font>
    <font>
      <b/>
      <sz val="11"/>
      <color rgb="FF000000"/>
      <name val="Calibri"/>
      <family val="2"/>
    </font>
    <font>
      <sz val="10"/>
      <color theme="1"/>
      <name val="Calibri"/>
      <family val="2"/>
      <scheme val="minor"/>
    </font>
    <font>
      <sz val="7"/>
      <color theme="1"/>
      <name val="Calibri"/>
      <family val="2"/>
      <scheme val="minor"/>
    </font>
    <font>
      <b/>
      <sz val="9"/>
      <name val="Arial"/>
      <family val="2"/>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9933FF"/>
        <bgColor indexed="64"/>
      </patternFill>
    </fill>
    <fill>
      <patternFill patternType="solid">
        <fgColor rgb="FFCC99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7030A0"/>
        <bgColor indexed="64"/>
      </patternFill>
    </fill>
    <fill>
      <patternFill patternType="solid">
        <fgColor rgb="FF92D050"/>
        <bgColor indexed="64"/>
      </patternFill>
    </fill>
    <fill>
      <patternFill patternType="solid">
        <fgColor theme="1"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3">
    <xf numFmtId="0" fontId="0" fillId="0" borderId="0"/>
    <xf numFmtId="44" fontId="16" fillId="0" borderId="0" applyFont="0" applyFill="0" applyBorder="0" applyAlignment="0" applyProtection="0"/>
    <xf numFmtId="44" fontId="16" fillId="0" borderId="0" applyFont="0" applyFill="0" applyBorder="0" applyAlignment="0" applyProtection="0"/>
  </cellStyleXfs>
  <cellXfs count="158">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0" fillId="0" borderId="0" xfId="0" applyAlignment="1">
      <alignment vertical="top"/>
    </xf>
    <xf numFmtId="0" fontId="0" fillId="0" borderId="1" xfId="0" applyBorder="1" applyAlignment="1" applyProtection="1">
      <alignment horizontal="left" vertical="center" indent="1"/>
      <protection locked="0"/>
    </xf>
    <xf numFmtId="0" fontId="0" fillId="0" borderId="0" xfId="0" applyAlignment="1">
      <alignment horizontal="left" indent="1"/>
    </xf>
    <xf numFmtId="0" fontId="0" fillId="0" borderId="0" xfId="0" applyAlignment="1">
      <alignment horizontal="left" vertical="center"/>
    </xf>
    <xf numFmtId="0" fontId="0" fillId="5" borderId="0" xfId="0" applyFill="1" applyAlignment="1">
      <alignment horizontal="center" vertical="center"/>
    </xf>
    <xf numFmtId="0" fontId="0" fillId="5" borderId="0" xfId="0" applyFill="1" applyAlignment="1">
      <alignment vertical="center"/>
    </xf>
    <xf numFmtId="0" fontId="21" fillId="5" borderId="0" xfId="0" applyFont="1" applyFill="1" applyAlignment="1">
      <alignment horizontal="center" vertical="center"/>
    </xf>
    <xf numFmtId="0" fontId="21" fillId="0" borderId="1" xfId="0" applyFont="1" applyBorder="1" applyAlignment="1" applyProtection="1">
      <alignment horizontal="center" vertical="center" shrinkToFit="1"/>
      <protection locked="0"/>
    </xf>
    <xf numFmtId="0" fontId="0" fillId="0" borderId="10" xfId="0" applyBorder="1" applyAlignment="1" applyProtection="1">
      <alignment vertical="center" wrapText="1"/>
      <protection locked="0"/>
    </xf>
    <xf numFmtId="0" fontId="0" fillId="0" borderId="1" xfId="0" applyBorder="1" applyAlignment="1" applyProtection="1">
      <alignment vertical="center" wrapText="1"/>
      <protection locked="0"/>
    </xf>
    <xf numFmtId="49" fontId="0" fillId="0" borderId="11" xfId="0" applyNumberFormat="1" applyBorder="1" applyAlignment="1" applyProtection="1">
      <alignment vertical="center" wrapText="1"/>
      <protection locked="0"/>
    </xf>
    <xf numFmtId="49" fontId="0" fillId="0" borderId="13" xfId="0" applyNumberFormat="1" applyBorder="1" applyAlignment="1" applyProtection="1">
      <alignment vertical="center" wrapText="1"/>
      <protection locked="0"/>
    </xf>
    <xf numFmtId="0" fontId="0" fillId="9" borderId="0" xfId="0" applyFill="1" applyAlignment="1">
      <alignment vertical="top"/>
    </xf>
    <xf numFmtId="0" fontId="7" fillId="9" borderId="0" xfId="0" applyFont="1" applyFill="1" applyAlignment="1">
      <alignment vertical="top"/>
    </xf>
    <xf numFmtId="0" fontId="5" fillId="9" borderId="0" xfId="0" applyFont="1" applyFill="1" applyAlignment="1">
      <alignment vertical="top"/>
    </xf>
    <xf numFmtId="0" fontId="7" fillId="9" borderId="2" xfId="0" applyFont="1" applyFill="1" applyBorder="1" applyAlignment="1">
      <alignment vertical="top"/>
    </xf>
    <xf numFmtId="0" fontId="7" fillId="9" borderId="3" xfId="0" applyFont="1" applyFill="1" applyBorder="1" applyAlignment="1">
      <alignment vertical="top"/>
    </xf>
    <xf numFmtId="0" fontId="0" fillId="9" borderId="4" xfId="0" applyFill="1" applyBorder="1" applyAlignment="1">
      <alignment vertical="top"/>
    </xf>
    <xf numFmtId="0" fontId="6" fillId="9" borderId="5" xfId="0" applyFont="1" applyFill="1" applyBorder="1" applyAlignment="1">
      <alignment horizontal="center" vertical="top" wrapText="1"/>
    </xf>
    <xf numFmtId="0" fontId="0" fillId="9" borderId="5" xfId="0" applyFill="1" applyBorder="1" applyAlignment="1">
      <alignment horizontal="center" vertical="top"/>
    </xf>
    <xf numFmtId="164" fontId="17" fillId="9" borderId="14" xfId="0" applyNumberFormat="1" applyFont="1" applyFill="1" applyBorder="1" applyAlignment="1">
      <alignment horizontal="left" vertical="top" wrapText="1"/>
    </xf>
    <xf numFmtId="0" fontId="0" fillId="9" borderId="6" xfId="0" applyFill="1" applyBorder="1" applyAlignment="1">
      <alignment vertical="top"/>
    </xf>
    <xf numFmtId="0" fontId="0" fillId="9" borderId="7" xfId="0" applyFill="1" applyBorder="1" applyAlignment="1">
      <alignment vertical="top"/>
    </xf>
    <xf numFmtId="0" fontId="6" fillId="9" borderId="8" xfId="0" applyFont="1" applyFill="1" applyBorder="1" applyAlignment="1">
      <alignment vertical="top" wrapText="1"/>
    </xf>
    <xf numFmtId="0" fontId="6" fillId="9" borderId="0" xfId="0" applyFont="1" applyFill="1" applyAlignment="1">
      <alignment vertical="top" wrapText="1"/>
    </xf>
    <xf numFmtId="0" fontId="4" fillId="9" borderId="0" xfId="0" applyFont="1" applyFill="1" applyAlignment="1">
      <alignment horizontal="right" vertical="center"/>
    </xf>
    <xf numFmtId="0" fontId="4" fillId="9" borderId="0" xfId="0" applyFont="1" applyFill="1" applyAlignment="1">
      <alignment vertical="top"/>
    </xf>
    <xf numFmtId="0" fontId="0" fillId="9" borderId="0" xfId="0" applyFill="1" applyAlignment="1">
      <alignment vertical="center"/>
    </xf>
    <xf numFmtId="0" fontId="18" fillId="9" borderId="0" xfId="0" applyFont="1" applyFill="1" applyAlignment="1">
      <alignment vertical="center"/>
    </xf>
    <xf numFmtId="0" fontId="0" fillId="9" borderId="5" xfId="0" applyFill="1" applyBorder="1" applyAlignment="1">
      <alignment vertical="top"/>
    </xf>
    <xf numFmtId="0" fontId="0" fillId="4" borderId="12" xfId="0" applyFill="1" applyBorder="1" applyAlignment="1" applyProtection="1">
      <alignment horizontal="center" vertical="center" wrapText="1"/>
      <protection locked="0"/>
    </xf>
    <xf numFmtId="7" fontId="9" fillId="2" borderId="1" xfId="0" applyNumberFormat="1" applyFont="1" applyFill="1" applyBorder="1" applyAlignment="1">
      <alignment horizontal="left" vertical="center" indent="3"/>
    </xf>
    <xf numFmtId="0" fontId="4" fillId="9" borderId="0" xfId="0" applyFont="1" applyFill="1" applyAlignment="1">
      <alignment vertical="center"/>
    </xf>
    <xf numFmtId="0" fontId="0" fillId="9" borderId="0" xfId="0" applyFill="1" applyAlignment="1">
      <alignment horizontal="right" vertical="center"/>
    </xf>
    <xf numFmtId="0" fontId="13" fillId="9" borderId="0" xfId="0" applyFont="1" applyFill="1" applyAlignment="1">
      <alignment vertical="center"/>
    </xf>
    <xf numFmtId="0" fontId="4" fillId="10" borderId="17" xfId="0" applyFont="1" applyFill="1" applyBorder="1" applyAlignment="1">
      <alignment vertical="center"/>
    </xf>
    <xf numFmtId="0" fontId="0" fillId="9" borderId="0" xfId="0" applyFill="1"/>
    <xf numFmtId="0" fontId="0" fillId="9" borderId="0" xfId="0" applyFill="1" applyAlignment="1">
      <alignment horizontal="center"/>
    </xf>
    <xf numFmtId="0" fontId="0" fillId="9" borderId="1" xfId="0" applyFill="1" applyBorder="1" applyAlignment="1">
      <alignment horizontal="left" indent="1"/>
    </xf>
    <xf numFmtId="0" fontId="0" fillId="9" borderId="0" xfId="0" applyFill="1" applyAlignment="1">
      <alignment horizontal="left" indent="1"/>
    </xf>
    <xf numFmtId="0" fontId="0" fillId="3" borderId="1" xfId="0" applyFill="1" applyBorder="1" applyAlignment="1">
      <alignment horizontal="center"/>
    </xf>
    <xf numFmtId="0" fontId="20" fillId="11" borderId="0" xfId="0" applyFont="1" applyFill="1" applyAlignment="1">
      <alignment horizontal="center" vertical="center"/>
    </xf>
    <xf numFmtId="0" fontId="24" fillId="11" borderId="0" xfId="0" applyFont="1" applyFill="1" applyAlignment="1">
      <alignment horizontal="left" vertical="center"/>
    </xf>
    <xf numFmtId="0" fontId="25" fillId="11" borderId="0" xfId="0" applyFont="1" applyFill="1" applyAlignment="1">
      <alignment horizontal="left" vertical="center"/>
    </xf>
    <xf numFmtId="0" fontId="20" fillId="11" borderId="0" xfId="0" applyFont="1" applyFill="1" applyAlignment="1">
      <alignment horizontal="left"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0" fontId="0" fillId="0" borderId="0" xfId="0" applyAlignment="1">
      <alignment vertical="center" shrinkToFit="1"/>
    </xf>
    <xf numFmtId="0" fontId="27" fillId="0" borderId="1" xfId="0" applyFont="1" applyBorder="1" applyAlignment="1">
      <alignment horizontal="center" vertical="top" wrapText="1"/>
    </xf>
    <xf numFmtId="0" fontId="0" fillId="0" borderId="1" xfId="0" applyBorder="1"/>
    <xf numFmtId="0" fontId="0" fillId="0" borderId="1" xfId="0" applyBorder="1" applyAlignment="1">
      <alignment horizontal="center"/>
    </xf>
    <xf numFmtId="0" fontId="0" fillId="10" borderId="1" xfId="0" applyFill="1" applyBorder="1" applyAlignment="1">
      <alignment horizontal="center" vertical="top" wrapText="1"/>
    </xf>
    <xf numFmtId="0" fontId="0" fillId="9" borderId="0" xfId="0" applyFill="1" applyAlignment="1">
      <alignment horizontal="center" vertical="top" wrapText="1"/>
    </xf>
    <xf numFmtId="0" fontId="0" fillId="9" borderId="1" xfId="0" applyFill="1" applyBorder="1" applyAlignment="1">
      <alignment horizontal="center" vertical="top" wrapText="1"/>
    </xf>
    <xf numFmtId="0" fontId="0" fillId="0" borderId="0" xfId="0" applyAlignment="1">
      <alignment horizontal="center" vertical="top" wrapText="1"/>
    </xf>
    <xf numFmtId="164" fontId="7" fillId="6" borderId="0" xfId="0" applyNumberFormat="1" applyFont="1" applyFill="1" applyAlignment="1">
      <alignment vertical="center"/>
    </xf>
    <xf numFmtId="0" fontId="26" fillId="6" borderId="16" xfId="0" applyFont="1" applyFill="1" applyBorder="1" applyAlignment="1">
      <alignment vertical="center" shrinkToFit="1"/>
    </xf>
    <xf numFmtId="0" fontId="0" fillId="3" borderId="1" xfId="0" applyFill="1" applyBorder="1" applyAlignment="1">
      <alignment horizontal="left" indent="1"/>
    </xf>
    <xf numFmtId="0" fontId="21" fillId="2" borderId="1" xfId="0" applyFont="1" applyFill="1" applyBorder="1" applyAlignment="1">
      <alignment horizontal="center" vertical="center"/>
    </xf>
    <xf numFmtId="165" fontId="21" fillId="2" borderId="1" xfId="0" applyNumberFormat="1" applyFont="1" applyFill="1" applyBorder="1" applyAlignment="1">
      <alignment horizontal="right" vertical="center" indent="1"/>
    </xf>
    <xf numFmtId="0" fontId="21" fillId="0" borderId="1" xfId="0" applyFont="1" applyBorder="1" applyAlignment="1" applyProtection="1">
      <alignment horizontal="left" vertical="center" indent="10"/>
      <protection locked="0"/>
    </xf>
    <xf numFmtId="0" fontId="32" fillId="0" borderId="1" xfId="0" applyFont="1" applyBorder="1" applyAlignment="1">
      <alignment vertical="center"/>
    </xf>
    <xf numFmtId="0" fontId="0" fillId="0" borderId="9" xfId="0" applyBorder="1" applyAlignment="1" applyProtection="1">
      <alignment vertical="center" wrapText="1"/>
      <protection locked="0"/>
    </xf>
    <xf numFmtId="49" fontId="0" fillId="0" borderId="9" xfId="0" applyNumberFormat="1" applyBorder="1" applyAlignment="1" applyProtection="1">
      <alignment vertical="center" wrapText="1"/>
      <protection locked="0"/>
    </xf>
    <xf numFmtId="0" fontId="32"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0" fillId="0" borderId="1" xfId="0" applyBorder="1" applyAlignment="1">
      <alignment vertical="center"/>
    </xf>
    <xf numFmtId="0" fontId="21" fillId="0" borderId="1" xfId="1" applyNumberFormat="1" applyFont="1" applyBorder="1" applyAlignment="1" applyProtection="1">
      <alignment vertical="center" shrinkToFit="1"/>
      <protection locked="0"/>
    </xf>
    <xf numFmtId="0" fontId="21" fillId="8" borderId="1" xfId="1" applyNumberFormat="1" applyFont="1" applyFill="1" applyBorder="1" applyAlignment="1" applyProtection="1">
      <alignment vertical="center" shrinkToFit="1"/>
      <protection locked="0"/>
    </xf>
    <xf numFmtId="0" fontId="0" fillId="0" borderId="0" xfId="0" applyAlignment="1">
      <alignment horizontal="center" vertical="center" wrapText="1"/>
    </xf>
    <xf numFmtId="0" fontId="4" fillId="10" borderId="19" xfId="0" applyFont="1" applyFill="1" applyBorder="1" applyAlignment="1">
      <alignment horizontal="center" vertical="center" wrapText="1"/>
    </xf>
    <xf numFmtId="0" fontId="4" fillId="10" borderId="18" xfId="0" applyFont="1" applyFill="1" applyBorder="1" applyAlignment="1">
      <alignment horizontal="center" vertical="center" wrapText="1"/>
    </xf>
    <xf numFmtId="0" fontId="0" fillId="9" borderId="0" xfId="0" applyFill="1" applyAlignment="1">
      <alignment horizontal="center" vertical="center"/>
    </xf>
    <xf numFmtId="0" fontId="15" fillId="9" borderId="1" xfId="0" applyFont="1" applyFill="1" applyBorder="1" applyAlignment="1">
      <alignment horizontal="center" vertical="center"/>
    </xf>
    <xf numFmtId="1" fontId="0" fillId="0" borderId="1" xfId="0" applyNumberFormat="1" applyBorder="1" applyAlignment="1" applyProtection="1">
      <alignment horizontal="center" vertical="center"/>
      <protection locked="0"/>
    </xf>
    <xf numFmtId="0" fontId="28" fillId="0" borderId="0" xfId="0" applyFont="1" applyAlignment="1">
      <alignment horizontal="center" vertical="top" wrapText="1"/>
    </xf>
    <xf numFmtId="0" fontId="27" fillId="0" borderId="0" xfId="0" applyFont="1" applyAlignment="1">
      <alignment horizontal="center" vertical="top" wrapText="1"/>
    </xf>
    <xf numFmtId="0" fontId="0" fillId="13" borderId="0" xfId="0" applyFill="1" applyAlignment="1">
      <alignment horizontal="center"/>
    </xf>
    <xf numFmtId="0" fontId="0" fillId="13" borderId="0" xfId="0" applyFill="1"/>
    <xf numFmtId="0" fontId="21" fillId="0" borderId="1" xfId="1" applyNumberFormat="1" applyFont="1" applyBorder="1" applyAlignment="1" applyProtection="1">
      <alignment horizontal="center" vertical="center" shrinkToFit="1"/>
      <protection locked="0"/>
    </xf>
    <xf numFmtId="0" fontId="34" fillId="9" borderId="0" xfId="0" applyFont="1" applyFill="1" applyAlignment="1">
      <alignment horizontal="center" vertical="center" wrapText="1"/>
    </xf>
    <xf numFmtId="0" fontId="35" fillId="9" borderId="0" xfId="0" applyFont="1" applyFill="1" applyAlignment="1">
      <alignment horizontal="center" vertical="center" wrapText="1"/>
    </xf>
    <xf numFmtId="49" fontId="0" fillId="0" borderId="0" xfId="0" applyNumberFormat="1" applyAlignment="1">
      <alignment horizontal="center" vertical="center"/>
    </xf>
    <xf numFmtId="49" fontId="0" fillId="5" borderId="0" xfId="0" applyNumberFormat="1" applyFill="1" applyAlignment="1">
      <alignment horizontal="center" vertical="center"/>
    </xf>
    <xf numFmtId="49" fontId="21" fillId="0" borderId="1" xfId="1" applyNumberFormat="1" applyFont="1" applyBorder="1" applyAlignment="1" applyProtection="1">
      <alignment horizontal="center" vertical="center" shrinkToFit="1"/>
      <protection locked="0"/>
    </xf>
    <xf numFmtId="49" fontId="21" fillId="5" borderId="0" xfId="0" applyNumberFormat="1" applyFont="1" applyFill="1" applyAlignment="1">
      <alignment horizontal="center" vertical="center"/>
    </xf>
    <xf numFmtId="164" fontId="7" fillId="6" borderId="0" xfId="0" applyNumberFormat="1" applyFont="1" applyFill="1" applyAlignment="1">
      <alignment horizontal="left" vertical="center" indent="3"/>
    </xf>
    <xf numFmtId="49" fontId="7" fillId="6" borderId="0" xfId="0" applyNumberFormat="1" applyFont="1" applyFill="1" applyAlignment="1">
      <alignment horizontal="center" vertical="center"/>
    </xf>
    <xf numFmtId="164" fontId="7" fillId="6" borderId="0" xfId="0" applyNumberFormat="1" applyFont="1" applyFill="1" applyAlignment="1">
      <alignment horizontal="center" vertical="center"/>
    </xf>
    <xf numFmtId="0" fontId="22" fillId="12" borderId="1"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7" borderId="1" xfId="0" applyFont="1" applyFill="1" applyBorder="1" applyAlignment="1">
      <alignment horizontal="center" vertical="top" wrapText="1"/>
    </xf>
    <xf numFmtId="0" fontId="23" fillId="7" borderId="1" xfId="0" applyFont="1" applyFill="1" applyBorder="1" applyAlignment="1">
      <alignment horizontal="center" vertical="center" wrapText="1"/>
    </xf>
    <xf numFmtId="0" fontId="23" fillId="7" borderId="1" xfId="0" applyFont="1" applyFill="1" applyBorder="1" applyAlignment="1">
      <alignment horizontal="center" vertical="center" shrinkToFit="1"/>
    </xf>
    <xf numFmtId="49" fontId="23" fillId="7" borderId="1" xfId="0" applyNumberFormat="1"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1" fillId="2" borderId="26" xfId="0" applyFont="1" applyFill="1" applyBorder="1" applyAlignment="1">
      <alignment vertical="center" shrinkToFit="1"/>
    </xf>
    <xf numFmtId="0" fontId="23" fillId="7" borderId="27" xfId="0" applyFont="1" applyFill="1" applyBorder="1" applyAlignment="1">
      <alignment horizontal="center" vertical="center" shrinkToFit="1"/>
    </xf>
    <xf numFmtId="0" fontId="21" fillId="0" borderId="27" xfId="0" applyFont="1" applyBorder="1" applyAlignment="1" applyProtection="1">
      <alignment horizontal="center" vertical="center" shrinkToFit="1"/>
      <protection locked="0"/>
    </xf>
    <xf numFmtId="0" fontId="21" fillId="0" borderId="0" xfId="0" applyFont="1" applyAlignment="1">
      <alignment horizontal="center" vertical="center"/>
    </xf>
    <xf numFmtId="0" fontId="36" fillId="7" borderId="1" xfId="0" applyFont="1" applyFill="1" applyBorder="1" applyAlignment="1">
      <alignment horizontal="right" vertical="top" textRotation="90" wrapText="1"/>
    </xf>
    <xf numFmtId="0" fontId="4" fillId="10" borderId="28" xfId="0" applyFont="1" applyFill="1" applyBorder="1" applyAlignment="1">
      <alignment vertical="center"/>
    </xf>
    <xf numFmtId="0" fontId="4" fillId="10" borderId="29"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21" fillId="2" borderId="1" xfId="0" applyFont="1" applyFill="1" applyBorder="1" applyAlignment="1">
      <alignment horizontal="left" vertical="center" shrinkToFit="1"/>
    </xf>
    <xf numFmtId="3" fontId="21" fillId="2" borderId="1" xfId="0" applyNumberFormat="1" applyFont="1" applyFill="1" applyBorder="1" applyAlignment="1">
      <alignment horizontal="center" vertical="center"/>
    </xf>
    <xf numFmtId="0" fontId="31" fillId="6" borderId="16" xfId="0" applyFont="1" applyFill="1" applyBorder="1" applyAlignment="1">
      <alignment horizontal="center" vertical="center" wrapText="1" shrinkToFit="1"/>
    </xf>
    <xf numFmtId="0" fontId="31" fillId="6" borderId="22" xfId="0" applyFont="1" applyFill="1" applyBorder="1" applyAlignment="1">
      <alignment horizontal="center" vertical="center" wrapText="1" shrinkToFit="1"/>
    </xf>
    <xf numFmtId="164" fontId="29" fillId="6" borderId="0" xfId="0" applyNumberFormat="1" applyFont="1" applyFill="1" applyAlignment="1">
      <alignment horizontal="right" vertical="center"/>
    </xf>
    <xf numFmtId="164" fontId="7" fillId="6" borderId="30" xfId="0" applyNumberFormat="1" applyFont="1" applyFill="1" applyBorder="1" applyAlignment="1">
      <alignment horizontal="center" vertical="center"/>
    </xf>
    <xf numFmtId="0" fontId="0" fillId="9" borderId="0" xfId="0" applyFill="1" applyAlignment="1">
      <alignment vertical="center" wrapText="1"/>
    </xf>
    <xf numFmtId="0" fontId="0" fillId="9" borderId="6" xfId="0" applyFill="1" applyBorder="1" applyAlignment="1">
      <alignment horizontal="left" vertical="top" wrapText="1"/>
    </xf>
    <xf numFmtId="0" fontId="0" fillId="9" borderId="7" xfId="0" applyFill="1" applyBorder="1" applyAlignment="1">
      <alignment horizontal="left" vertical="top" wrapText="1"/>
    </xf>
    <xf numFmtId="0" fontId="0" fillId="9" borderId="8" xfId="0" applyFill="1" applyBorder="1" applyAlignment="1">
      <alignment horizontal="left" vertical="top" wrapText="1"/>
    </xf>
    <xf numFmtId="0" fontId="6" fillId="9" borderId="0" xfId="0" applyFont="1" applyFill="1" applyAlignment="1">
      <alignment horizontal="left" vertical="top" wrapText="1"/>
    </xf>
    <xf numFmtId="0" fontId="6" fillId="9" borderId="14" xfId="0" applyFont="1" applyFill="1" applyBorder="1" applyAlignment="1">
      <alignment horizontal="left" vertical="top" wrapText="1"/>
    </xf>
    <xf numFmtId="0" fontId="6" fillId="9" borderId="0" xfId="0" applyFont="1" applyFill="1" applyAlignment="1">
      <alignment horizontal="right" vertical="top" wrapText="1"/>
    </xf>
    <xf numFmtId="164" fontId="7" fillId="9" borderId="0" xfId="0" applyNumberFormat="1" applyFont="1" applyFill="1" applyAlignment="1">
      <alignment horizontal="left" vertical="top"/>
    </xf>
    <xf numFmtId="0" fontId="0" fillId="9" borderId="5" xfId="0" applyFill="1" applyBorder="1" applyAlignment="1">
      <alignment horizontal="left" vertical="top" wrapText="1"/>
    </xf>
    <xf numFmtId="0" fontId="0" fillId="9" borderId="0" xfId="0" applyFill="1" applyAlignment="1">
      <alignment horizontal="left" vertical="top" wrapText="1"/>
    </xf>
    <xf numFmtId="0" fontId="0" fillId="9" borderId="14" xfId="0" applyFill="1" applyBorder="1" applyAlignment="1">
      <alignment horizontal="left" vertical="top" wrapText="1"/>
    </xf>
    <xf numFmtId="0" fontId="0" fillId="9" borderId="2" xfId="0" applyFill="1" applyBorder="1" applyAlignment="1">
      <alignment horizontal="left" vertical="top" wrapText="1"/>
    </xf>
    <xf numFmtId="0" fontId="0" fillId="9" borderId="3" xfId="0" applyFill="1" applyBorder="1" applyAlignment="1">
      <alignment horizontal="left" vertical="top" wrapText="1"/>
    </xf>
    <xf numFmtId="0" fontId="0" fillId="9" borderId="15" xfId="0" applyFill="1" applyBorder="1" applyAlignment="1">
      <alignment horizontal="left" vertical="top" wrapText="1"/>
    </xf>
    <xf numFmtId="0" fontId="21" fillId="9" borderId="0" xfId="0" applyFont="1" applyFill="1" applyAlignment="1">
      <alignment horizontal="left" vertical="top" wrapText="1"/>
    </xf>
    <xf numFmtId="0" fontId="8" fillId="9" borderId="0" xfId="0" applyFont="1" applyFill="1" applyAlignment="1">
      <alignment horizontal="center" vertical="center" wrapText="1" shrinkToFit="1"/>
    </xf>
    <xf numFmtId="0" fontId="9" fillId="9" borderId="0" xfId="0" applyFont="1" applyFill="1" applyAlignment="1">
      <alignment horizontal="left" vertical="top" wrapText="1"/>
    </xf>
    <xf numFmtId="0" fontId="9" fillId="9" borderId="14" xfId="0" applyFont="1" applyFill="1" applyBorder="1" applyAlignment="1">
      <alignment horizontal="left" vertical="top" wrapText="1"/>
    </xf>
    <xf numFmtId="0" fontId="4" fillId="9" borderId="0" xfId="0" applyFont="1" applyFill="1" applyAlignment="1">
      <alignment horizontal="right" vertical="center"/>
    </xf>
    <xf numFmtId="0" fontId="4" fillId="9" borderId="14" xfId="0" applyFont="1" applyFill="1" applyBorder="1" applyAlignment="1">
      <alignment horizontal="right" vertical="center"/>
    </xf>
    <xf numFmtId="0" fontId="26" fillId="6" borderId="21" xfId="0" applyFont="1" applyFill="1" applyBorder="1" applyAlignment="1">
      <alignment horizontal="left" vertical="center" indent="3" shrinkToFit="1"/>
    </xf>
    <xf numFmtId="0" fontId="26" fillId="6" borderId="16" xfId="0" applyFont="1" applyFill="1" applyBorder="1" applyAlignment="1">
      <alignment horizontal="left" vertical="center" indent="3" shrinkToFit="1"/>
    </xf>
    <xf numFmtId="0" fontId="31" fillId="6" borderId="16" xfId="0" applyFont="1" applyFill="1" applyBorder="1" applyAlignment="1">
      <alignment horizontal="center" wrapText="1" shrinkToFit="1"/>
    </xf>
    <xf numFmtId="0" fontId="31" fillId="6" borderId="0" xfId="0" applyFont="1" applyFill="1" applyAlignment="1">
      <alignment horizontal="center" wrapText="1" shrinkToFit="1"/>
    </xf>
    <xf numFmtId="49" fontId="31" fillId="6" borderId="16" xfId="0" applyNumberFormat="1" applyFont="1" applyFill="1" applyBorder="1" applyAlignment="1">
      <alignment horizontal="center" wrapText="1" shrinkToFit="1"/>
    </xf>
    <xf numFmtId="49" fontId="31" fillId="6" borderId="0" xfId="0" applyNumberFormat="1" applyFont="1" applyFill="1" applyAlignment="1">
      <alignment horizontal="center" wrapText="1" shrinkToFit="1"/>
    </xf>
    <xf numFmtId="164" fontId="7" fillId="6" borderId="23" xfId="0" applyNumberFormat="1" applyFont="1" applyFill="1" applyBorder="1" applyAlignment="1">
      <alignment horizontal="center" vertical="center"/>
    </xf>
    <xf numFmtId="164" fontId="7" fillId="6" borderId="0" xfId="0" applyNumberFormat="1" applyFont="1" applyFill="1" applyAlignment="1">
      <alignment horizontal="center" vertical="center"/>
    </xf>
    <xf numFmtId="164" fontId="30" fillId="6" borderId="0" xfId="0" applyNumberFormat="1" applyFont="1" applyFill="1" applyAlignment="1">
      <alignment horizontal="center" vertical="center" shrinkToFit="1"/>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23" fillId="0" borderId="24"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5" xfId="0" applyFont="1" applyBorder="1" applyAlignment="1">
      <alignment horizontal="center" vertical="center" shrinkToFit="1"/>
    </xf>
    <xf numFmtId="164" fontId="29" fillId="6" borderId="0" xfId="0" applyNumberFormat="1" applyFont="1" applyFill="1" applyAlignment="1">
      <alignment horizontal="left" vertical="center" indent="2"/>
    </xf>
    <xf numFmtId="164" fontId="29" fillId="6" borderId="0" xfId="0" applyNumberFormat="1" applyFont="1" applyFill="1" applyAlignment="1">
      <alignment horizontal="center" vertical="center"/>
    </xf>
    <xf numFmtId="49" fontId="0" fillId="9" borderId="0" xfId="0" applyNumberFormat="1" applyFill="1"/>
    <xf numFmtId="49" fontId="0" fillId="10" borderId="1" xfId="0" applyNumberFormat="1" applyFill="1" applyBorder="1" applyAlignment="1">
      <alignment horizontal="center" vertical="top" wrapText="1"/>
    </xf>
    <xf numFmtId="49" fontId="0" fillId="3" borderId="1" xfId="0" applyNumberFormat="1" applyFill="1" applyBorder="1" applyAlignment="1">
      <alignment horizontal="left" indent="1"/>
    </xf>
    <xf numFmtId="49" fontId="0" fillId="0" borderId="0" xfId="0" applyNumberFormat="1"/>
  </cellXfs>
  <cellStyles count="3">
    <cellStyle name="Currency" xfId="1" builtinId="4"/>
    <cellStyle name="Currency 2" xfId="2" xr:uid="{A86B4A89-F603-41E4-97F5-F303926AD338}"/>
    <cellStyle name="Normal" xfId="0" builtinId="0"/>
  </cellStyles>
  <dxfs count="30">
    <dxf>
      <fill>
        <patternFill>
          <bgColor theme="4" tint="0.59996337778862885"/>
        </patternFill>
      </fill>
    </dxf>
    <dxf>
      <fill>
        <patternFill>
          <bgColor theme="4" tint="0.59996337778862885"/>
        </patternFill>
      </fill>
    </dxf>
    <dxf>
      <fill>
        <patternFill>
          <bgColor rgb="FFFF0000"/>
        </patternFill>
      </fill>
    </dxf>
    <dxf>
      <fill>
        <patternFill>
          <bgColor theme="0" tint="-0.34998626667073579"/>
        </patternFill>
      </fill>
    </dxf>
    <dxf>
      <fill>
        <patternFill>
          <bgColor rgb="FFFF0000"/>
        </patternFill>
      </fill>
    </dxf>
    <dxf>
      <font>
        <color theme="0" tint="-0.14996795556505021"/>
      </font>
      <fill>
        <patternFill>
          <bgColor theme="8" tint="-0.24994659260841701"/>
        </patternFill>
      </fill>
    </dxf>
    <dxf>
      <font>
        <color theme="0"/>
      </font>
      <fill>
        <patternFill>
          <bgColor theme="9" tint="-0.24994659260841701"/>
        </patternFill>
      </fill>
    </dxf>
    <dxf>
      <font>
        <color theme="0" tint="-4.9989318521683403E-2"/>
      </font>
      <fill>
        <patternFill>
          <bgColor rgb="FFCC00CC"/>
        </patternFill>
      </fill>
    </dxf>
    <dxf>
      <font>
        <color theme="0" tint="-4.9989318521683403E-2"/>
      </font>
      <fill>
        <patternFill>
          <bgColor theme="5" tint="-0.24994659260841701"/>
        </patternFill>
      </fill>
    </dxf>
    <dxf>
      <fill>
        <patternFill>
          <bgColor rgb="FFFF66FF"/>
        </patternFill>
      </fill>
    </dxf>
    <dxf>
      <fill>
        <patternFill>
          <bgColor theme="9" tint="0.59996337778862885"/>
        </patternFill>
      </fill>
    </dxf>
    <dxf>
      <fill>
        <patternFill>
          <bgColor theme="5" tint="0.59996337778862885"/>
        </patternFill>
      </fill>
    </dxf>
    <dxf>
      <font>
        <color rgb="FFFF0000"/>
      </font>
      <fill>
        <patternFill>
          <bgColor theme="0" tint="-0.34998626667073579"/>
        </patternFill>
      </fill>
    </dxf>
    <dxf>
      <fill>
        <patternFill>
          <bgColor theme="0" tint="-0.14996795556505021"/>
        </patternFill>
      </fill>
    </dxf>
    <dxf>
      <font>
        <color rgb="FFFF0000"/>
      </font>
      <fill>
        <patternFill>
          <bgColor theme="0" tint="-0.34998626667073579"/>
        </patternFill>
      </fill>
    </dxf>
    <dxf>
      <font>
        <color rgb="FFFF0000"/>
      </font>
      <fill>
        <patternFill>
          <bgColor theme="0" tint="-0.34998626667073579"/>
        </patternFill>
      </fill>
    </dxf>
    <dxf>
      <font>
        <color rgb="FFFF0000"/>
      </font>
      <fill>
        <patternFill>
          <bgColor theme="0" tint="-0.34998626667073579"/>
        </patternFill>
      </fill>
    </dxf>
    <dxf>
      <fill>
        <patternFill>
          <bgColor theme="4" tint="0.79998168889431442"/>
        </patternFill>
      </fill>
    </dxf>
    <dxf>
      <fill>
        <patternFill>
          <bgColor rgb="FFFF0000"/>
        </patternFill>
      </fill>
    </dxf>
    <dxf>
      <fill>
        <patternFill>
          <bgColor theme="0" tint="-0.24994659260841701"/>
        </patternFill>
      </fill>
    </dxf>
    <dxf>
      <fill>
        <patternFill>
          <bgColor theme="0" tint="-0.24994659260841701"/>
        </patternFill>
      </fill>
    </dxf>
    <dxf>
      <font>
        <color rgb="FFFF0000"/>
      </font>
    </dxf>
    <dxf>
      <fill>
        <patternFill>
          <bgColor theme="4" tint="0.39994506668294322"/>
        </patternFill>
      </fill>
    </dxf>
    <dxf>
      <fill>
        <patternFill>
          <bgColor theme="5" tint="-0.24994659260841701"/>
        </patternFill>
      </fill>
    </dxf>
    <dxf>
      <fill>
        <patternFill>
          <bgColor theme="5" tint="0.39994506668294322"/>
        </patternFill>
      </fill>
    </dxf>
    <dxf>
      <fill>
        <patternFill>
          <bgColor theme="9" tint="-0.24994659260841701"/>
        </patternFill>
      </fill>
    </dxf>
    <dxf>
      <fill>
        <patternFill>
          <bgColor theme="9" tint="0.39994506668294322"/>
        </patternFill>
      </fill>
    </dxf>
    <dxf>
      <font>
        <color auto="1"/>
      </font>
      <fill>
        <patternFill>
          <bgColor rgb="FFFF0000"/>
        </patternFill>
      </fill>
    </dxf>
    <dxf>
      <font>
        <color rgb="FFFF0000"/>
      </font>
    </dxf>
    <dxf>
      <font>
        <color rgb="FFFF0000"/>
      </font>
      <fill>
        <patternFill patternType="none">
          <bgColor auto="1"/>
        </patternFill>
      </fill>
    </dxf>
  </dxfs>
  <tableStyles count="0" defaultTableStyle="TableStyleMedium2" defaultPivotStyle="PivotStyleLight16"/>
  <colors>
    <mruColors>
      <color rgb="FF660066"/>
      <color rgb="FFCC00CC"/>
      <color rgb="FFFF00FF"/>
      <color rgb="FFFF66FF"/>
      <color rgb="FFFF99FF"/>
      <color rgb="FFFFCCFF"/>
      <color rgb="FFCC99FF"/>
      <color rgb="FFEEDCEF"/>
      <color rgb="FF99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73</xdr:col>
      <xdr:colOff>428625</xdr:colOff>
      <xdr:row>6</xdr:row>
      <xdr:rowOff>76200</xdr:rowOff>
    </xdr:from>
    <xdr:ext cx="184731" cy="264560"/>
    <xdr:sp macro="" textlink="">
      <xdr:nvSpPr>
        <xdr:cNvPr id="2" name="TextBox 1">
          <a:extLst>
            <a:ext uri="{FF2B5EF4-FFF2-40B4-BE49-F238E27FC236}">
              <a16:creationId xmlns:a16="http://schemas.microsoft.com/office/drawing/2014/main" id="{56C50960-C7F8-47C1-4102-468CD3F4819B}"/>
            </a:ext>
          </a:extLst>
        </xdr:cNvPr>
        <xdr:cNvSpPr txBox="1"/>
      </xdr:nvSpPr>
      <xdr:spPr>
        <a:xfrm>
          <a:off x="57178575" y="199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persons/person.xml><?xml version="1.0" encoding="utf-8"?>
<personList xmlns="http://schemas.microsoft.com/office/spreadsheetml/2018/threadedcomments" xmlns:x="http://schemas.openxmlformats.org/spreadsheetml/2006/main">
  <person displayName="Norman Bain" id="{0536EADB-498F-4E5A-B8E8-523477C6ED8E}" userId="72c724e84c43d61c"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P5" dT="2025-10-19T13:17:14.56" personId="{0536EADB-498F-4E5A-B8E8-523477C6ED8E}" id="{0874FE2B-31C7-42B9-ACBF-B38CAFE9C23F}" done="1">
    <text>0 = No Entry
1 = Not Masters
2 = Masters Event</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tries@cofd.co.uk"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pageSetUpPr fitToPage="1"/>
  </sheetPr>
  <dimension ref="A1:K44"/>
  <sheetViews>
    <sheetView tabSelected="1" workbookViewId="0">
      <selection activeCell="F21" sqref="F21"/>
    </sheetView>
  </sheetViews>
  <sheetFormatPr defaultColWidth="8.88671875" defaultRowHeight="14.4" x14ac:dyDescent="0.3"/>
  <cols>
    <col min="1" max="1" width="3.44140625" style="4" customWidth="1"/>
    <col min="2" max="2" width="5.6640625" style="4" customWidth="1"/>
    <col min="3" max="3" width="17.6640625" style="4" customWidth="1"/>
    <col min="4" max="4" width="8.44140625" style="4" customWidth="1"/>
    <col min="5" max="5" width="10.109375" style="4" customWidth="1"/>
    <col min="6" max="6" width="49.44140625" style="4" customWidth="1"/>
    <col min="7" max="7" width="3.44140625" style="4" customWidth="1"/>
    <col min="8" max="11" width="76.33203125" style="4" customWidth="1"/>
    <col min="12" max="16384" width="8.88671875" style="4"/>
  </cols>
  <sheetData>
    <row r="1" spans="1:11" s="7" customFormat="1" ht="31.5" customHeight="1" x14ac:dyDescent="0.3">
      <c r="A1" s="45"/>
      <c r="B1" s="46" t="s">
        <v>39</v>
      </c>
      <c r="C1" s="47"/>
      <c r="D1" s="47"/>
      <c r="E1" s="46" t="s">
        <v>234</v>
      </c>
      <c r="F1" s="48"/>
      <c r="G1" s="48"/>
      <c r="H1" s="48"/>
      <c r="I1" s="48"/>
      <c r="J1" s="48"/>
      <c r="K1" s="48"/>
    </row>
    <row r="2" spans="1:11" ht="21" customHeight="1" x14ac:dyDescent="0.3">
      <c r="A2" s="132" t="s">
        <v>96</v>
      </c>
      <c r="B2" s="132"/>
      <c r="C2" s="132"/>
      <c r="D2" s="124">
        <v>46053</v>
      </c>
      <c r="E2" s="124"/>
      <c r="F2" s="124"/>
      <c r="G2" s="16"/>
      <c r="H2" s="16"/>
      <c r="I2" s="16"/>
      <c r="J2" s="16"/>
      <c r="K2" s="16"/>
    </row>
    <row r="3" spans="1:11" ht="21" customHeight="1" x14ac:dyDescent="0.3">
      <c r="A3" s="132"/>
      <c r="B3" s="132"/>
      <c r="C3" s="132"/>
      <c r="D3" s="124">
        <f>DayOne+1</f>
        <v>46054</v>
      </c>
      <c r="E3" s="124"/>
      <c r="F3" s="124"/>
      <c r="G3" s="16"/>
      <c r="H3" s="16"/>
      <c r="I3" s="16"/>
      <c r="J3" s="16"/>
      <c r="K3" s="16"/>
    </row>
    <row r="4" spans="1:11" ht="26.1" customHeight="1" thickBot="1" x14ac:dyDescent="0.35">
      <c r="A4" s="16"/>
      <c r="B4" s="18" t="s">
        <v>0</v>
      </c>
      <c r="C4" s="17"/>
      <c r="D4" s="18" t="s">
        <v>1</v>
      </c>
      <c r="E4" s="18"/>
      <c r="F4" s="16"/>
      <c r="G4" s="16"/>
      <c r="H4" s="16"/>
      <c r="I4" s="16"/>
      <c r="J4" s="16"/>
      <c r="K4" s="16"/>
    </row>
    <row r="5" spans="1:11" ht="18" x14ac:dyDescent="0.3">
      <c r="A5" s="16"/>
      <c r="B5" s="19" t="s">
        <v>2</v>
      </c>
      <c r="C5" s="20"/>
      <c r="D5" s="20"/>
      <c r="E5" s="20"/>
      <c r="F5" s="21"/>
      <c r="G5" s="16"/>
      <c r="H5" s="16"/>
      <c r="I5" s="16"/>
      <c r="J5" s="16"/>
      <c r="K5" s="16"/>
    </row>
    <row r="6" spans="1:11" ht="50.25" customHeight="1" x14ac:dyDescent="0.3">
      <c r="A6" s="16"/>
      <c r="B6" s="22">
        <v>1</v>
      </c>
      <c r="C6" s="121" t="s">
        <v>136</v>
      </c>
      <c r="D6" s="121"/>
      <c r="E6" s="121"/>
      <c r="F6" s="122"/>
      <c r="G6" s="16"/>
      <c r="H6" s="16"/>
      <c r="I6" s="16"/>
      <c r="J6" s="16"/>
      <c r="K6" s="16"/>
    </row>
    <row r="7" spans="1:11" ht="31.5" customHeight="1" x14ac:dyDescent="0.3">
      <c r="A7" s="16"/>
      <c r="B7" s="22">
        <v>2</v>
      </c>
      <c r="C7" s="131" t="s">
        <v>74</v>
      </c>
      <c r="D7" s="121"/>
      <c r="E7" s="121"/>
      <c r="F7" s="122"/>
      <c r="G7" s="16"/>
      <c r="H7" s="16"/>
      <c r="I7" s="16"/>
      <c r="J7" s="16"/>
      <c r="K7" s="16"/>
    </row>
    <row r="8" spans="1:11" ht="31.2" customHeight="1" x14ac:dyDescent="0.3">
      <c r="A8" s="16"/>
      <c r="B8" s="22">
        <v>3</v>
      </c>
      <c r="C8" s="121" t="s">
        <v>137</v>
      </c>
      <c r="D8" s="121"/>
      <c r="E8" s="121"/>
      <c r="F8" s="122"/>
      <c r="G8" s="16"/>
      <c r="H8" s="16"/>
      <c r="I8" s="16"/>
      <c r="J8" s="16"/>
      <c r="K8" s="16"/>
    </row>
    <row r="9" spans="1:11" ht="15.6" x14ac:dyDescent="0.3">
      <c r="A9" s="16"/>
      <c r="B9" s="23">
        <v>4</v>
      </c>
      <c r="C9" s="121" t="s">
        <v>138</v>
      </c>
      <c r="D9" s="121"/>
      <c r="E9" s="121"/>
      <c r="F9" s="122"/>
      <c r="G9" s="16"/>
      <c r="H9" s="16"/>
      <c r="I9" s="16"/>
      <c r="J9" s="16"/>
      <c r="K9" s="16"/>
    </row>
    <row r="10" spans="1:11" ht="15.6" customHeight="1" x14ac:dyDescent="0.3">
      <c r="A10" s="16"/>
      <c r="B10" s="23">
        <v>5</v>
      </c>
      <c r="C10" s="121" t="s">
        <v>75</v>
      </c>
      <c r="D10" s="121"/>
      <c r="E10" s="121"/>
      <c r="F10" s="122"/>
      <c r="G10" s="16"/>
      <c r="H10" s="16"/>
      <c r="I10" s="16"/>
      <c r="J10" s="16"/>
      <c r="K10" s="16"/>
    </row>
    <row r="11" spans="1:11" ht="31.5" customHeight="1" x14ac:dyDescent="0.3">
      <c r="A11" s="16"/>
      <c r="B11" s="23">
        <v>6</v>
      </c>
      <c r="C11" s="121" t="s">
        <v>77</v>
      </c>
      <c r="D11" s="121"/>
      <c r="E11" s="121"/>
      <c r="F11" s="122"/>
      <c r="G11" s="16"/>
      <c r="H11" s="16"/>
      <c r="I11" s="16"/>
      <c r="J11" s="16"/>
      <c r="K11" s="16"/>
    </row>
    <row r="12" spans="1:11" ht="32.25" customHeight="1" x14ac:dyDescent="0.3">
      <c r="A12" s="16"/>
      <c r="B12" s="23">
        <v>7</v>
      </c>
      <c r="C12" s="121" t="s">
        <v>62</v>
      </c>
      <c r="D12" s="121"/>
      <c r="E12" s="121"/>
      <c r="F12" s="122"/>
      <c r="G12" s="16"/>
      <c r="H12" s="16"/>
      <c r="I12" s="16"/>
      <c r="J12" s="16"/>
      <c r="K12" s="16"/>
    </row>
    <row r="13" spans="1:11" ht="48" customHeight="1" x14ac:dyDescent="0.3">
      <c r="A13" s="16"/>
      <c r="B13" s="23">
        <v>8</v>
      </c>
      <c r="C13" s="121" t="s">
        <v>233</v>
      </c>
      <c r="D13" s="121"/>
      <c r="E13" s="121"/>
      <c r="F13" s="122"/>
      <c r="G13" s="16"/>
      <c r="H13" s="16"/>
      <c r="I13" s="16"/>
      <c r="J13" s="16"/>
      <c r="K13" s="16"/>
    </row>
    <row r="14" spans="1:11" ht="15.6" customHeight="1" x14ac:dyDescent="0.3">
      <c r="A14" s="16"/>
      <c r="B14" s="23">
        <v>9</v>
      </c>
      <c r="C14" s="133" t="s">
        <v>139</v>
      </c>
      <c r="D14" s="121"/>
      <c r="E14" s="121"/>
      <c r="F14" s="122"/>
      <c r="G14" s="16"/>
      <c r="H14" s="16"/>
      <c r="I14" s="16"/>
      <c r="J14" s="16"/>
      <c r="K14" s="16"/>
    </row>
    <row r="15" spans="1:11" ht="15.6" customHeight="1" x14ac:dyDescent="0.3">
      <c r="A15" s="16"/>
      <c r="B15" s="23">
        <v>10</v>
      </c>
      <c r="C15" s="121" t="s">
        <v>76</v>
      </c>
      <c r="D15" s="121"/>
      <c r="E15" s="121"/>
      <c r="F15" s="122"/>
      <c r="G15" s="16"/>
      <c r="H15" s="16"/>
      <c r="I15" s="16"/>
      <c r="J15" s="16"/>
      <c r="K15" s="16"/>
    </row>
    <row r="16" spans="1:11" ht="15.6" customHeight="1" x14ac:dyDescent="0.3">
      <c r="A16" s="16"/>
      <c r="B16" s="23">
        <v>11</v>
      </c>
      <c r="C16" s="121" t="s">
        <v>140</v>
      </c>
      <c r="D16" s="121"/>
      <c r="E16" s="121"/>
      <c r="F16" s="122"/>
      <c r="G16" s="16"/>
      <c r="H16" s="16"/>
      <c r="I16" s="16"/>
      <c r="J16" s="16"/>
      <c r="K16" s="16"/>
    </row>
    <row r="17" spans="1:11" ht="37.200000000000003" customHeight="1" x14ac:dyDescent="0.3">
      <c r="A17" s="16"/>
      <c r="B17" s="23">
        <v>12</v>
      </c>
      <c r="C17" s="133" t="s">
        <v>3</v>
      </c>
      <c r="D17" s="133"/>
      <c r="E17" s="133"/>
      <c r="F17" s="134"/>
      <c r="G17" s="16"/>
      <c r="H17" s="16"/>
      <c r="I17" s="16"/>
      <c r="J17" s="16"/>
      <c r="K17" s="16"/>
    </row>
    <row r="18" spans="1:11" ht="16.95" customHeight="1" x14ac:dyDescent="0.3">
      <c r="A18" s="16"/>
      <c r="B18" s="23"/>
      <c r="C18" s="123" t="s">
        <v>142</v>
      </c>
      <c r="D18" s="123"/>
      <c r="E18" s="123"/>
      <c r="F18" s="24">
        <f>D2-9</f>
        <v>46044</v>
      </c>
      <c r="G18" s="16"/>
      <c r="H18" s="16"/>
      <c r="I18" s="16"/>
      <c r="J18" s="16"/>
      <c r="K18" s="16"/>
    </row>
    <row r="19" spans="1:11" ht="16.2" thickBot="1" x14ac:dyDescent="0.35">
      <c r="A19" s="16"/>
      <c r="B19" s="25"/>
      <c r="C19" s="26"/>
      <c r="D19" s="26"/>
      <c r="E19" s="26"/>
      <c r="F19" s="27"/>
      <c r="G19" s="16"/>
      <c r="H19" s="16"/>
      <c r="I19" s="16"/>
      <c r="J19" s="16"/>
      <c r="K19" s="16"/>
    </row>
    <row r="20" spans="1:11" ht="16.2" thickBot="1" x14ac:dyDescent="0.35">
      <c r="A20" s="16"/>
      <c r="B20" s="28"/>
      <c r="C20" s="28"/>
      <c r="D20" s="28"/>
      <c r="E20" s="28"/>
      <c r="F20" s="28"/>
      <c r="G20" s="16"/>
      <c r="H20" s="16"/>
      <c r="I20" s="16"/>
      <c r="J20" s="16"/>
      <c r="K20" s="16"/>
    </row>
    <row r="21" spans="1:11" ht="21.9" customHeight="1" thickBot="1" x14ac:dyDescent="0.35">
      <c r="A21" s="16"/>
      <c r="B21" s="28"/>
      <c r="C21" s="28"/>
      <c r="D21" s="28"/>
      <c r="E21" s="29" t="s">
        <v>4</v>
      </c>
      <c r="F21" s="67"/>
      <c r="G21" s="16"/>
      <c r="H21" s="16"/>
      <c r="I21" s="16"/>
      <c r="J21" s="16"/>
      <c r="K21" s="16"/>
    </row>
    <row r="22" spans="1:11" ht="24" customHeight="1" thickBot="1" x14ac:dyDescent="0.35">
      <c r="A22" s="16"/>
      <c r="B22" s="135" t="s">
        <v>24</v>
      </c>
      <c r="C22" s="135"/>
      <c r="D22" s="135"/>
      <c r="E22" s="136"/>
      <c r="F22" s="68"/>
      <c r="G22" s="16"/>
      <c r="H22" s="16"/>
      <c r="I22" s="16"/>
      <c r="J22" s="16"/>
      <c r="K22" s="16"/>
    </row>
    <row r="23" spans="1:11" ht="21.6" customHeight="1" x14ac:dyDescent="0.3">
      <c r="A23" s="16"/>
      <c r="B23" s="16"/>
      <c r="C23" s="30"/>
      <c r="D23" s="30"/>
      <c r="E23" s="29" t="s">
        <v>5</v>
      </c>
      <c r="F23" s="12"/>
      <c r="G23" s="16"/>
      <c r="H23" s="16"/>
      <c r="I23" s="16"/>
      <c r="J23" s="16"/>
      <c r="K23" s="16"/>
    </row>
    <row r="24" spans="1:11" ht="32.4" customHeight="1" x14ac:dyDescent="0.3">
      <c r="A24" s="16"/>
      <c r="B24" s="16"/>
      <c r="C24" s="30"/>
      <c r="D24" s="30"/>
      <c r="E24" s="29" t="s">
        <v>6</v>
      </c>
      <c r="F24" s="13"/>
      <c r="G24" s="16"/>
      <c r="H24" s="16"/>
      <c r="I24" s="16"/>
      <c r="J24" s="16"/>
      <c r="K24" s="16"/>
    </row>
    <row r="25" spans="1:11" x14ac:dyDescent="0.3">
      <c r="A25" s="16"/>
      <c r="B25" s="16"/>
      <c r="C25" s="30"/>
      <c r="D25" s="30"/>
      <c r="E25" s="29" t="s">
        <v>7</v>
      </c>
      <c r="F25" s="14"/>
      <c r="G25" s="16"/>
      <c r="H25" s="16"/>
      <c r="I25" s="16"/>
      <c r="J25" s="16"/>
      <c r="K25" s="16"/>
    </row>
    <row r="26" spans="1:11" x14ac:dyDescent="0.3">
      <c r="A26" s="16"/>
      <c r="B26" s="16"/>
      <c r="C26" s="30"/>
      <c r="D26" s="30"/>
      <c r="E26" s="29" t="s">
        <v>8</v>
      </c>
      <c r="F26" s="13"/>
      <c r="G26" s="16"/>
      <c r="H26" s="16"/>
      <c r="I26" s="16"/>
      <c r="J26" s="16"/>
      <c r="K26" s="16"/>
    </row>
    <row r="27" spans="1:11" ht="23.4" customHeight="1" x14ac:dyDescent="0.3">
      <c r="A27" s="16"/>
      <c r="B27" s="16"/>
      <c r="C27" s="30"/>
      <c r="D27" s="30"/>
      <c r="E27" s="29" t="s">
        <v>9</v>
      </c>
      <c r="F27" s="13"/>
      <c r="G27" s="16"/>
      <c r="H27" s="16"/>
      <c r="I27" s="16"/>
      <c r="J27" s="16"/>
      <c r="K27" s="16"/>
    </row>
    <row r="28" spans="1:11" x14ac:dyDescent="0.3">
      <c r="A28" s="16"/>
      <c r="B28" s="16"/>
      <c r="C28" s="30"/>
      <c r="D28" s="30"/>
      <c r="E28" s="29" t="s">
        <v>10</v>
      </c>
      <c r="F28" s="13"/>
      <c r="G28" s="16"/>
      <c r="H28" s="16"/>
      <c r="I28" s="16"/>
      <c r="J28" s="16"/>
      <c r="K28" s="16"/>
    </row>
    <row r="29" spans="1:11" s="2" customFormat="1" ht="17.7" customHeight="1" x14ac:dyDescent="0.3">
      <c r="A29" s="31"/>
      <c r="B29" s="31"/>
      <c r="C29" s="31"/>
      <c r="D29" s="32" t="s">
        <v>11</v>
      </c>
      <c r="E29" s="31"/>
      <c r="F29" s="35">
        <f>TotalFee</f>
        <v>0</v>
      </c>
      <c r="G29" s="31"/>
      <c r="H29" s="31"/>
      <c r="I29" s="31"/>
      <c r="J29" s="31"/>
      <c r="K29" s="31"/>
    </row>
    <row r="30" spans="1:11" x14ac:dyDescent="0.3">
      <c r="A30" s="16"/>
      <c r="B30" s="30" t="s">
        <v>12</v>
      </c>
      <c r="C30" s="16"/>
      <c r="D30" s="16"/>
      <c r="E30" s="16"/>
      <c r="F30" s="16"/>
      <c r="G30" s="16"/>
      <c r="H30" s="16"/>
      <c r="I30" s="16"/>
      <c r="J30" s="16"/>
      <c r="K30" s="16"/>
    </row>
    <row r="31" spans="1:11" ht="153" customHeight="1" x14ac:dyDescent="0.3">
      <c r="A31" s="16"/>
      <c r="B31" s="128" t="s">
        <v>13</v>
      </c>
      <c r="C31" s="129"/>
      <c r="D31" s="129"/>
      <c r="E31" s="130"/>
      <c r="F31" s="34" t="s">
        <v>14</v>
      </c>
      <c r="G31" s="16"/>
      <c r="H31" s="16"/>
      <c r="I31" s="16"/>
      <c r="J31" s="16"/>
      <c r="K31" s="16"/>
    </row>
    <row r="32" spans="1:11" ht="67.2" customHeight="1" x14ac:dyDescent="0.3">
      <c r="A32" s="16"/>
      <c r="B32" s="125" t="s">
        <v>15</v>
      </c>
      <c r="C32" s="126"/>
      <c r="D32" s="126"/>
      <c r="E32" s="126"/>
      <c r="F32" s="127"/>
      <c r="G32" s="16"/>
      <c r="H32" s="16"/>
      <c r="I32" s="16"/>
      <c r="J32" s="16"/>
      <c r="K32" s="16"/>
    </row>
    <row r="33" spans="1:11" ht="20.7" customHeight="1" x14ac:dyDescent="0.3">
      <c r="A33" s="16"/>
      <c r="B33" s="33"/>
      <c r="C33" s="16"/>
      <c r="D33" s="16"/>
      <c r="E33" s="29" t="s">
        <v>16</v>
      </c>
      <c r="F33" s="15"/>
      <c r="G33" s="16"/>
      <c r="H33" s="16"/>
      <c r="I33" s="16"/>
      <c r="J33" s="16"/>
      <c r="K33" s="16"/>
    </row>
    <row r="34" spans="1:11" ht="20.7" customHeight="1" x14ac:dyDescent="0.3">
      <c r="A34" s="16"/>
      <c r="B34" s="33"/>
      <c r="C34" s="16"/>
      <c r="D34" s="16"/>
      <c r="E34" s="29" t="s">
        <v>17</v>
      </c>
      <c r="F34" s="15"/>
      <c r="G34" s="16"/>
      <c r="H34" s="16"/>
      <c r="I34" s="16"/>
      <c r="J34" s="16"/>
      <c r="K34" s="16"/>
    </row>
    <row r="35" spans="1:11" ht="15" thickBot="1" x14ac:dyDescent="0.35">
      <c r="A35" s="16"/>
      <c r="B35" s="118"/>
      <c r="C35" s="119"/>
      <c r="D35" s="119"/>
      <c r="E35" s="119"/>
      <c r="F35" s="120"/>
      <c r="G35" s="16"/>
      <c r="H35" s="16"/>
      <c r="I35" s="16"/>
      <c r="J35" s="16"/>
      <c r="K35" s="16"/>
    </row>
    <row r="36" spans="1:11" ht="102.75" customHeight="1" x14ac:dyDescent="0.3">
      <c r="A36" s="16"/>
      <c r="B36" s="16"/>
      <c r="C36" s="16"/>
      <c r="D36" s="16"/>
      <c r="E36" s="16"/>
      <c r="F36" s="16"/>
      <c r="G36" s="16"/>
      <c r="H36" s="16"/>
      <c r="I36" s="16"/>
      <c r="J36" s="16"/>
      <c r="K36" s="16"/>
    </row>
    <row r="37" spans="1:11" ht="102.75" customHeight="1" x14ac:dyDescent="0.3">
      <c r="A37" s="16"/>
      <c r="B37" s="16"/>
      <c r="C37" s="16"/>
      <c r="D37" s="16"/>
      <c r="E37" s="16"/>
      <c r="F37" s="16"/>
      <c r="G37" s="16"/>
      <c r="H37" s="16"/>
      <c r="I37" s="16"/>
      <c r="J37" s="16"/>
      <c r="K37" s="16"/>
    </row>
    <row r="38" spans="1:11" ht="102.75" customHeight="1" x14ac:dyDescent="0.3">
      <c r="A38" s="16"/>
      <c r="B38" s="16"/>
      <c r="C38" s="16"/>
      <c r="D38" s="16"/>
      <c r="E38" s="16"/>
      <c r="F38" s="16"/>
      <c r="G38" s="16"/>
      <c r="H38" s="16"/>
      <c r="I38" s="16"/>
      <c r="J38" s="16"/>
      <c r="K38" s="16"/>
    </row>
    <row r="39" spans="1:11" ht="102.75" customHeight="1" x14ac:dyDescent="0.3">
      <c r="A39" s="16"/>
      <c r="B39" s="16"/>
      <c r="C39" s="16"/>
      <c r="D39" s="16"/>
      <c r="E39" s="16"/>
      <c r="F39" s="16"/>
      <c r="G39" s="16"/>
      <c r="H39" s="16"/>
      <c r="I39" s="16"/>
      <c r="J39" s="16"/>
      <c r="K39" s="16"/>
    </row>
    <row r="40" spans="1:11" ht="102.75" customHeight="1" x14ac:dyDescent="0.3">
      <c r="A40" s="16"/>
      <c r="B40" s="16"/>
      <c r="C40" s="16"/>
      <c r="D40" s="16"/>
      <c r="E40" s="16"/>
      <c r="F40" s="16"/>
      <c r="G40" s="16"/>
      <c r="H40" s="16"/>
      <c r="I40" s="16"/>
      <c r="J40" s="16"/>
      <c r="K40" s="16"/>
    </row>
    <row r="41" spans="1:11" ht="102.75" customHeight="1" x14ac:dyDescent="0.3">
      <c r="A41" s="16"/>
      <c r="B41" s="16"/>
      <c r="C41" s="16"/>
      <c r="D41" s="16"/>
      <c r="E41" s="16"/>
      <c r="F41" s="16"/>
      <c r="G41" s="16"/>
      <c r="H41" s="16"/>
      <c r="I41" s="16"/>
      <c r="J41" s="16"/>
      <c r="K41" s="16"/>
    </row>
    <row r="42" spans="1:11" ht="102.75" customHeight="1" x14ac:dyDescent="0.3">
      <c r="A42" s="16"/>
      <c r="B42" s="16"/>
      <c r="C42" s="16"/>
      <c r="D42" s="16"/>
      <c r="E42" s="16"/>
      <c r="F42" s="16"/>
      <c r="G42" s="16"/>
      <c r="H42" s="16"/>
      <c r="I42" s="16"/>
      <c r="J42" s="16"/>
      <c r="K42" s="16"/>
    </row>
    <row r="43" spans="1:11" ht="102.75" customHeight="1" x14ac:dyDescent="0.3">
      <c r="A43" s="16"/>
      <c r="B43" s="16"/>
      <c r="C43" s="16"/>
      <c r="D43" s="16"/>
      <c r="E43" s="16"/>
      <c r="F43" s="16"/>
      <c r="G43" s="16"/>
      <c r="H43" s="16"/>
      <c r="I43" s="16"/>
      <c r="J43" s="16"/>
      <c r="K43" s="16"/>
    </row>
    <row r="44" spans="1:11" ht="102.75" customHeight="1" x14ac:dyDescent="0.3">
      <c r="A44" s="16"/>
      <c r="B44" s="16"/>
      <c r="C44" s="16"/>
      <c r="D44" s="16"/>
      <c r="E44" s="16"/>
      <c r="F44" s="16"/>
      <c r="G44" s="16"/>
      <c r="H44" s="16"/>
      <c r="I44" s="16"/>
      <c r="J44" s="16"/>
      <c r="K44" s="16"/>
    </row>
  </sheetData>
  <sheetProtection algorithmName="SHA-512" hashValue="AEeCEDBDp9XE29EFV0xnWo+BHR0HN7JndUfJ936oP6MxR+mrfsvBgnomtuEguiOVBSMm3aiML+1rY9VJFb03/Q==" saltValue="ecOWunNqEYrRFzSG+5ie9w==" spinCount="100000" sheet="1" selectLockedCells="1"/>
  <mergeCells count="20">
    <mergeCell ref="C14:F14"/>
    <mergeCell ref="C13:F13"/>
    <mergeCell ref="C15:F15"/>
    <mergeCell ref="B22:E22"/>
    <mergeCell ref="B35:F35"/>
    <mergeCell ref="C9:F9"/>
    <mergeCell ref="C18:E18"/>
    <mergeCell ref="D2:F2"/>
    <mergeCell ref="D3:F3"/>
    <mergeCell ref="B32:F32"/>
    <mergeCell ref="C12:F12"/>
    <mergeCell ref="B31:E31"/>
    <mergeCell ref="C6:F6"/>
    <mergeCell ref="C7:F7"/>
    <mergeCell ref="C10:F10"/>
    <mergeCell ref="C11:F11"/>
    <mergeCell ref="A2:C3"/>
    <mergeCell ref="C17:F17"/>
    <mergeCell ref="C8:F8"/>
    <mergeCell ref="C16:F16"/>
  </mergeCells>
  <hyperlinks>
    <hyperlink ref="D4" r:id="rId1" xr:uid="{46C13B99-CCE9-4B7B-B1B6-4863E6D3093C}"/>
  </hyperlinks>
  <pageMargins left="0.70866141732283472" right="0.70866141732283472" top="0.74803149606299213" bottom="0.74803149606299213" header="0.31496062992125984" footer="0.31496062992125984"/>
  <pageSetup paperSize="9" scale="9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F5DDE-7185-4A08-9E6E-79E121972776}">
  <sheetPr codeName="Sheet2">
    <tabColor rgb="FF7030A0"/>
  </sheetPr>
  <dimension ref="A1:F735"/>
  <sheetViews>
    <sheetView workbookViewId="0">
      <pane ySplit="4" topLeftCell="A6" activePane="bottomLeft" state="frozen"/>
      <selection activeCell="D31" sqref="D31"/>
      <selection pane="bottomLeft" activeCell="B6" sqref="B6"/>
    </sheetView>
  </sheetViews>
  <sheetFormatPr defaultColWidth="8.88671875" defaultRowHeight="14.4" x14ac:dyDescent="0.3"/>
  <cols>
    <col min="1" max="1" width="6.33203125" style="2" customWidth="1"/>
    <col min="2" max="2" width="38.5546875" style="2" customWidth="1"/>
    <col min="3" max="3" width="17.6640625" style="3" customWidth="1"/>
    <col min="4" max="4" width="26.44140625" style="2" customWidth="1"/>
    <col min="5" max="5" width="6.33203125" style="2" customWidth="1"/>
    <col min="6" max="6" width="12" style="2" hidden="1" customWidth="1"/>
    <col min="7" max="16384" width="8.88671875" style="2"/>
  </cols>
  <sheetData>
    <row r="1" spans="1:6" x14ac:dyDescent="0.3">
      <c r="A1" s="31"/>
      <c r="B1" s="36" t="str">
        <f>'Front sheet'!A2</f>
        <v>Aberdeen            Head of the River</v>
      </c>
      <c r="C1" s="79"/>
      <c r="D1" s="31"/>
      <c r="E1" s="31"/>
    </row>
    <row r="2" spans="1:6" x14ac:dyDescent="0.3">
      <c r="A2" s="31"/>
      <c r="B2" s="37" t="s">
        <v>18</v>
      </c>
      <c r="C2" s="80" t="str">
        <f>IF(Club="","",Club)</f>
        <v/>
      </c>
      <c r="D2" s="31"/>
      <c r="E2" s="31"/>
    </row>
    <row r="3" spans="1:6" ht="17.25" customHeight="1" thickBot="1" x14ac:dyDescent="0.35">
      <c r="A3" s="31"/>
      <c r="B3" s="38" t="s">
        <v>141</v>
      </c>
      <c r="C3" s="79"/>
      <c r="D3" s="31"/>
      <c r="E3" s="31"/>
    </row>
    <row r="4" spans="1:6" ht="30.75" customHeight="1" thickBot="1" x14ac:dyDescent="0.35">
      <c r="A4" s="31"/>
      <c r="B4" s="39" t="s">
        <v>19</v>
      </c>
      <c r="C4" s="78" t="s">
        <v>72</v>
      </c>
      <c r="D4" s="77" t="s">
        <v>71</v>
      </c>
      <c r="E4" s="31"/>
      <c r="F4" s="76" t="s">
        <v>70</v>
      </c>
    </row>
    <row r="5" spans="1:6" ht="30.75" hidden="1" customHeight="1" x14ac:dyDescent="0.3">
      <c r="A5" s="31"/>
      <c r="B5" s="108"/>
      <c r="C5" s="109"/>
      <c r="D5" s="110"/>
      <c r="E5" s="31"/>
      <c r="F5" s="76"/>
    </row>
    <row r="6" spans="1:6" x14ac:dyDescent="0.3">
      <c r="A6" s="31"/>
      <c r="B6" s="5"/>
      <c r="C6" s="81"/>
      <c r="D6" s="5"/>
      <c r="E6" s="31"/>
      <c r="F6" s="2" t="str">
        <f>IF(B6="","",IF(D6="",$C$2,D6))</f>
        <v/>
      </c>
    </row>
    <row r="7" spans="1:6" x14ac:dyDescent="0.3">
      <c r="A7" s="31"/>
      <c r="B7" s="5"/>
      <c r="C7" s="81"/>
      <c r="D7" s="5"/>
      <c r="E7" s="31"/>
      <c r="F7" s="2" t="str">
        <f t="shared" ref="F7:F648" si="0">IF(B7="","",IF(D7="",$C$2,D7))</f>
        <v/>
      </c>
    </row>
    <row r="8" spans="1:6" x14ac:dyDescent="0.3">
      <c r="A8" s="31"/>
      <c r="B8" s="5"/>
      <c r="C8" s="81"/>
      <c r="D8" s="5"/>
      <c r="E8" s="31"/>
      <c r="F8" s="2" t="str">
        <f t="shared" si="0"/>
        <v/>
      </c>
    </row>
    <row r="9" spans="1:6" x14ac:dyDescent="0.3">
      <c r="A9" s="31"/>
      <c r="B9" s="5"/>
      <c r="C9" s="81"/>
      <c r="D9" s="5"/>
      <c r="E9" s="31"/>
      <c r="F9" s="2" t="str">
        <f t="shared" si="0"/>
        <v/>
      </c>
    </row>
    <row r="10" spans="1:6" x14ac:dyDescent="0.3">
      <c r="A10" s="31"/>
      <c r="B10" s="5"/>
      <c r="C10" s="81"/>
      <c r="D10" s="5"/>
      <c r="E10" s="31"/>
      <c r="F10" s="2" t="str">
        <f t="shared" si="0"/>
        <v/>
      </c>
    </row>
    <row r="11" spans="1:6" x14ac:dyDescent="0.3">
      <c r="A11" s="31"/>
      <c r="B11" s="5"/>
      <c r="C11" s="81"/>
      <c r="D11" s="5"/>
      <c r="E11" s="31"/>
      <c r="F11" s="2" t="str">
        <f t="shared" si="0"/>
        <v/>
      </c>
    </row>
    <row r="12" spans="1:6" x14ac:dyDescent="0.3">
      <c r="A12" s="31"/>
      <c r="B12" s="5"/>
      <c r="C12" s="81"/>
      <c r="D12" s="5"/>
      <c r="E12" s="31"/>
      <c r="F12" s="2" t="str">
        <f t="shared" si="0"/>
        <v/>
      </c>
    </row>
    <row r="13" spans="1:6" x14ac:dyDescent="0.3">
      <c r="A13" s="31"/>
      <c r="B13" s="5"/>
      <c r="C13" s="81"/>
      <c r="D13" s="5"/>
      <c r="E13" s="31"/>
      <c r="F13" s="2" t="str">
        <f t="shared" si="0"/>
        <v/>
      </c>
    </row>
    <row r="14" spans="1:6" x14ac:dyDescent="0.3">
      <c r="A14" s="31"/>
      <c r="B14" s="5"/>
      <c r="C14" s="81"/>
      <c r="D14" s="5"/>
      <c r="E14" s="31"/>
      <c r="F14" s="2" t="str">
        <f t="shared" si="0"/>
        <v/>
      </c>
    </row>
    <row r="15" spans="1:6" x14ac:dyDescent="0.3">
      <c r="A15" s="31"/>
      <c r="B15" s="5"/>
      <c r="C15" s="81"/>
      <c r="D15" s="5"/>
      <c r="E15" s="31"/>
      <c r="F15" s="2" t="str">
        <f t="shared" si="0"/>
        <v/>
      </c>
    </row>
    <row r="16" spans="1:6" x14ac:dyDescent="0.3">
      <c r="A16" s="31"/>
      <c r="B16" s="5"/>
      <c r="C16" s="81"/>
      <c r="D16" s="5"/>
      <c r="E16" s="31"/>
      <c r="F16" s="2" t="str">
        <f t="shared" si="0"/>
        <v/>
      </c>
    </row>
    <row r="17" spans="1:6" x14ac:dyDescent="0.3">
      <c r="A17" s="31"/>
      <c r="B17" s="5"/>
      <c r="C17" s="81"/>
      <c r="D17" s="5"/>
      <c r="E17" s="31"/>
      <c r="F17" s="2" t="str">
        <f t="shared" si="0"/>
        <v/>
      </c>
    </row>
    <row r="18" spans="1:6" x14ac:dyDescent="0.3">
      <c r="A18" s="31"/>
      <c r="B18" s="5"/>
      <c r="C18" s="81"/>
      <c r="D18" s="5"/>
      <c r="E18" s="31"/>
      <c r="F18" s="2" t="str">
        <f t="shared" si="0"/>
        <v/>
      </c>
    </row>
    <row r="19" spans="1:6" x14ac:dyDescent="0.3">
      <c r="A19" s="31"/>
      <c r="B19" s="5"/>
      <c r="C19" s="81"/>
      <c r="D19" s="5"/>
      <c r="E19" s="31"/>
      <c r="F19" s="2" t="str">
        <f t="shared" si="0"/>
        <v/>
      </c>
    </row>
    <row r="20" spans="1:6" x14ac:dyDescent="0.3">
      <c r="A20" s="31"/>
      <c r="B20" s="5"/>
      <c r="C20" s="81"/>
      <c r="D20" s="5"/>
      <c r="E20" s="31"/>
      <c r="F20" s="2" t="str">
        <f t="shared" si="0"/>
        <v/>
      </c>
    </row>
    <row r="21" spans="1:6" x14ac:dyDescent="0.3">
      <c r="A21" s="31"/>
      <c r="B21" s="5"/>
      <c r="C21" s="81"/>
      <c r="D21" s="5"/>
      <c r="E21" s="31"/>
      <c r="F21" s="2" t="str">
        <f t="shared" si="0"/>
        <v/>
      </c>
    </row>
    <row r="22" spans="1:6" x14ac:dyDescent="0.3">
      <c r="A22" s="31"/>
      <c r="B22" s="5"/>
      <c r="C22" s="81"/>
      <c r="D22" s="5"/>
      <c r="E22" s="31"/>
      <c r="F22" s="2" t="str">
        <f t="shared" si="0"/>
        <v/>
      </c>
    </row>
    <row r="23" spans="1:6" x14ac:dyDescent="0.3">
      <c r="A23" s="31"/>
      <c r="B23" s="5"/>
      <c r="C23" s="81"/>
      <c r="D23" s="5"/>
      <c r="E23" s="31"/>
      <c r="F23" s="2" t="str">
        <f t="shared" si="0"/>
        <v/>
      </c>
    </row>
    <row r="24" spans="1:6" x14ac:dyDescent="0.3">
      <c r="A24" s="31"/>
      <c r="B24" s="5"/>
      <c r="C24" s="81"/>
      <c r="D24" s="5"/>
      <c r="E24" s="31"/>
      <c r="F24" s="2" t="str">
        <f t="shared" si="0"/>
        <v/>
      </c>
    </row>
    <row r="25" spans="1:6" x14ac:dyDescent="0.3">
      <c r="A25" s="31"/>
      <c r="B25" s="5"/>
      <c r="C25" s="81"/>
      <c r="D25" s="5"/>
      <c r="E25" s="31"/>
      <c r="F25" s="2" t="str">
        <f t="shared" si="0"/>
        <v/>
      </c>
    </row>
    <row r="26" spans="1:6" x14ac:dyDescent="0.3">
      <c r="A26" s="31"/>
      <c r="B26" s="5"/>
      <c r="C26" s="81"/>
      <c r="D26" s="5"/>
      <c r="E26" s="31"/>
      <c r="F26" s="2" t="str">
        <f t="shared" si="0"/>
        <v/>
      </c>
    </row>
    <row r="27" spans="1:6" x14ac:dyDescent="0.3">
      <c r="A27" s="31"/>
      <c r="B27" s="5"/>
      <c r="C27" s="81"/>
      <c r="D27" s="5"/>
      <c r="E27" s="31"/>
      <c r="F27" s="2" t="str">
        <f t="shared" si="0"/>
        <v/>
      </c>
    </row>
    <row r="28" spans="1:6" x14ac:dyDescent="0.3">
      <c r="A28" s="31"/>
      <c r="B28" s="5"/>
      <c r="C28" s="81"/>
      <c r="D28" s="5"/>
      <c r="E28" s="31"/>
      <c r="F28" s="2" t="str">
        <f t="shared" si="0"/>
        <v/>
      </c>
    </row>
    <row r="29" spans="1:6" x14ac:dyDescent="0.3">
      <c r="A29" s="31"/>
      <c r="B29" s="5"/>
      <c r="C29" s="81"/>
      <c r="D29" s="5"/>
      <c r="E29" s="31"/>
      <c r="F29" s="2" t="str">
        <f t="shared" si="0"/>
        <v/>
      </c>
    </row>
    <row r="30" spans="1:6" x14ac:dyDescent="0.3">
      <c r="A30" s="31"/>
      <c r="B30" s="5"/>
      <c r="C30" s="81"/>
      <c r="D30" s="5"/>
      <c r="E30" s="31"/>
      <c r="F30" s="2" t="str">
        <f t="shared" si="0"/>
        <v/>
      </c>
    </row>
    <row r="31" spans="1:6" x14ac:dyDescent="0.3">
      <c r="A31" s="31"/>
      <c r="B31" s="5"/>
      <c r="C31" s="81"/>
      <c r="D31" s="5"/>
      <c r="E31" s="31"/>
      <c r="F31" s="2" t="str">
        <f t="shared" si="0"/>
        <v/>
      </c>
    </row>
    <row r="32" spans="1:6" x14ac:dyDescent="0.3">
      <c r="A32" s="31"/>
      <c r="B32" s="5"/>
      <c r="C32" s="81"/>
      <c r="D32" s="5"/>
      <c r="E32" s="31"/>
      <c r="F32" s="2" t="str">
        <f t="shared" si="0"/>
        <v/>
      </c>
    </row>
    <row r="33" spans="1:6" x14ac:dyDescent="0.3">
      <c r="A33" s="31"/>
      <c r="B33" s="5"/>
      <c r="C33" s="81"/>
      <c r="D33" s="5"/>
      <c r="E33" s="31"/>
      <c r="F33" s="2" t="str">
        <f t="shared" si="0"/>
        <v/>
      </c>
    </row>
    <row r="34" spans="1:6" x14ac:dyDescent="0.3">
      <c r="A34" s="31"/>
      <c r="B34" s="5"/>
      <c r="C34" s="81"/>
      <c r="D34" s="5"/>
      <c r="E34" s="31"/>
      <c r="F34" s="2" t="str">
        <f t="shared" si="0"/>
        <v/>
      </c>
    </row>
    <row r="35" spans="1:6" x14ac:dyDescent="0.3">
      <c r="A35" s="31"/>
      <c r="B35" s="5"/>
      <c r="C35" s="81"/>
      <c r="D35" s="5"/>
      <c r="E35" s="31"/>
      <c r="F35" s="2" t="str">
        <f t="shared" si="0"/>
        <v/>
      </c>
    </row>
    <row r="36" spans="1:6" x14ac:dyDescent="0.3">
      <c r="A36" s="31"/>
      <c r="B36" s="5"/>
      <c r="C36" s="81"/>
      <c r="D36" s="5"/>
      <c r="E36" s="31"/>
      <c r="F36" s="2" t="str">
        <f t="shared" si="0"/>
        <v/>
      </c>
    </row>
    <row r="37" spans="1:6" x14ac:dyDescent="0.3">
      <c r="A37" s="31"/>
      <c r="B37" s="5"/>
      <c r="C37" s="81"/>
      <c r="D37" s="5"/>
      <c r="E37" s="31"/>
      <c r="F37" s="2" t="str">
        <f t="shared" si="0"/>
        <v/>
      </c>
    </row>
    <row r="38" spans="1:6" x14ac:dyDescent="0.3">
      <c r="A38" s="31"/>
      <c r="B38" s="5"/>
      <c r="C38" s="81"/>
      <c r="D38" s="5"/>
      <c r="E38" s="31"/>
      <c r="F38" s="2" t="str">
        <f t="shared" ref="F38:F485" si="1">IF(B38="","",IF(D38="",$C$2,D38))</f>
        <v/>
      </c>
    </row>
    <row r="39" spans="1:6" x14ac:dyDescent="0.3">
      <c r="A39" s="31"/>
      <c r="B39" s="5"/>
      <c r="C39" s="81"/>
      <c r="D39" s="5"/>
      <c r="E39" s="31"/>
      <c r="F39" s="2" t="str">
        <f t="shared" si="1"/>
        <v/>
      </c>
    </row>
    <row r="40" spans="1:6" x14ac:dyDescent="0.3">
      <c r="A40" s="31"/>
      <c r="B40" s="5"/>
      <c r="C40" s="81"/>
      <c r="D40" s="5"/>
      <c r="E40" s="31"/>
      <c r="F40" s="2" t="str">
        <f t="shared" si="1"/>
        <v/>
      </c>
    </row>
    <row r="41" spans="1:6" x14ac:dyDescent="0.3">
      <c r="A41" s="31"/>
      <c r="B41" s="5"/>
      <c r="C41" s="81"/>
      <c r="D41" s="5"/>
      <c r="E41" s="31"/>
      <c r="F41" s="2" t="str">
        <f t="shared" si="1"/>
        <v/>
      </c>
    </row>
    <row r="42" spans="1:6" x14ac:dyDescent="0.3">
      <c r="A42" s="31"/>
      <c r="B42" s="5"/>
      <c r="C42" s="81"/>
      <c r="D42" s="5"/>
      <c r="E42" s="31"/>
      <c r="F42" s="2" t="str">
        <f t="shared" si="1"/>
        <v/>
      </c>
    </row>
    <row r="43" spans="1:6" x14ac:dyDescent="0.3">
      <c r="A43" s="31"/>
      <c r="B43" s="5"/>
      <c r="C43" s="81"/>
      <c r="D43" s="5"/>
      <c r="E43" s="31"/>
      <c r="F43" s="2" t="str">
        <f t="shared" si="1"/>
        <v/>
      </c>
    </row>
    <row r="44" spans="1:6" x14ac:dyDescent="0.3">
      <c r="A44" s="31"/>
      <c r="B44" s="5"/>
      <c r="C44" s="81"/>
      <c r="D44" s="5"/>
      <c r="E44" s="31"/>
      <c r="F44" s="2" t="str">
        <f t="shared" si="1"/>
        <v/>
      </c>
    </row>
    <row r="45" spans="1:6" x14ac:dyDescent="0.3">
      <c r="A45" s="31"/>
      <c r="B45" s="5"/>
      <c r="C45" s="81"/>
      <c r="D45" s="5"/>
      <c r="E45" s="31"/>
      <c r="F45" s="2" t="str">
        <f t="shared" si="1"/>
        <v/>
      </c>
    </row>
    <row r="46" spans="1:6" x14ac:dyDescent="0.3">
      <c r="A46" s="31"/>
      <c r="B46" s="5"/>
      <c r="C46" s="81"/>
      <c r="D46" s="5"/>
      <c r="E46" s="31"/>
      <c r="F46" s="2" t="str">
        <f t="shared" si="1"/>
        <v/>
      </c>
    </row>
    <row r="47" spans="1:6" x14ac:dyDescent="0.3">
      <c r="A47" s="31"/>
      <c r="B47" s="5"/>
      <c r="C47" s="81"/>
      <c r="D47" s="5"/>
      <c r="E47" s="31"/>
      <c r="F47" s="2" t="str">
        <f t="shared" si="1"/>
        <v/>
      </c>
    </row>
    <row r="48" spans="1:6" x14ac:dyDescent="0.3">
      <c r="A48" s="31"/>
      <c r="B48" s="5"/>
      <c r="C48" s="81"/>
      <c r="D48" s="5"/>
      <c r="E48" s="31"/>
      <c r="F48" s="2" t="str">
        <f t="shared" si="1"/>
        <v/>
      </c>
    </row>
    <row r="49" spans="1:6" x14ac:dyDescent="0.3">
      <c r="A49" s="31"/>
      <c r="B49" s="5"/>
      <c r="C49" s="81"/>
      <c r="D49" s="5"/>
      <c r="E49" s="31"/>
      <c r="F49" s="2" t="str">
        <f t="shared" si="1"/>
        <v/>
      </c>
    </row>
    <row r="50" spans="1:6" x14ac:dyDescent="0.3">
      <c r="A50" s="31"/>
      <c r="B50" s="5"/>
      <c r="C50" s="81"/>
      <c r="D50" s="5"/>
      <c r="E50" s="31"/>
      <c r="F50" s="2" t="str">
        <f t="shared" si="1"/>
        <v/>
      </c>
    </row>
    <row r="51" spans="1:6" x14ac:dyDescent="0.3">
      <c r="A51" s="31"/>
      <c r="B51" s="5"/>
      <c r="C51" s="81"/>
      <c r="D51" s="5"/>
      <c r="E51" s="31"/>
      <c r="F51" s="2" t="str">
        <f t="shared" si="1"/>
        <v/>
      </c>
    </row>
    <row r="52" spans="1:6" x14ac:dyDescent="0.3">
      <c r="A52" s="31"/>
      <c r="B52" s="5"/>
      <c r="C52" s="81"/>
      <c r="D52" s="5"/>
      <c r="E52" s="31"/>
      <c r="F52" s="2" t="str">
        <f t="shared" si="1"/>
        <v/>
      </c>
    </row>
    <row r="53" spans="1:6" x14ac:dyDescent="0.3">
      <c r="A53" s="31"/>
      <c r="B53" s="5"/>
      <c r="C53" s="81"/>
      <c r="D53" s="5"/>
      <c r="E53" s="31"/>
      <c r="F53" s="2" t="str">
        <f t="shared" si="1"/>
        <v/>
      </c>
    </row>
    <row r="54" spans="1:6" x14ac:dyDescent="0.3">
      <c r="A54" s="31"/>
      <c r="B54" s="5"/>
      <c r="C54" s="81"/>
      <c r="D54" s="5"/>
      <c r="E54" s="31"/>
      <c r="F54" s="2" t="str">
        <f t="shared" si="1"/>
        <v/>
      </c>
    </row>
    <row r="55" spans="1:6" x14ac:dyDescent="0.3">
      <c r="A55" s="31"/>
      <c r="B55" s="5"/>
      <c r="C55" s="81"/>
      <c r="D55" s="5"/>
      <c r="E55" s="31"/>
      <c r="F55" s="2" t="str">
        <f t="shared" si="1"/>
        <v/>
      </c>
    </row>
    <row r="56" spans="1:6" x14ac:dyDescent="0.3">
      <c r="A56" s="31"/>
      <c r="B56" s="5"/>
      <c r="C56" s="81"/>
      <c r="D56" s="5"/>
      <c r="E56" s="31"/>
      <c r="F56" s="2" t="str">
        <f t="shared" si="1"/>
        <v/>
      </c>
    </row>
    <row r="57" spans="1:6" x14ac:dyDescent="0.3">
      <c r="A57" s="31"/>
      <c r="B57" s="5"/>
      <c r="C57" s="81"/>
      <c r="D57" s="5"/>
      <c r="E57" s="31"/>
      <c r="F57" s="2" t="str">
        <f t="shared" si="1"/>
        <v/>
      </c>
    </row>
    <row r="58" spans="1:6" x14ac:dyDescent="0.3">
      <c r="A58" s="31"/>
      <c r="B58" s="5"/>
      <c r="C58" s="81"/>
      <c r="D58" s="5"/>
      <c r="E58" s="31"/>
      <c r="F58" s="2" t="str">
        <f t="shared" si="1"/>
        <v/>
      </c>
    </row>
    <row r="59" spans="1:6" x14ac:dyDescent="0.3">
      <c r="A59" s="31"/>
      <c r="B59" s="5"/>
      <c r="C59" s="81"/>
      <c r="D59" s="5"/>
      <c r="E59" s="31"/>
      <c r="F59" s="2" t="str">
        <f t="shared" si="1"/>
        <v/>
      </c>
    </row>
    <row r="60" spans="1:6" x14ac:dyDescent="0.3">
      <c r="A60" s="31"/>
      <c r="B60" s="5"/>
      <c r="C60" s="81"/>
      <c r="D60" s="5"/>
      <c r="E60" s="31"/>
      <c r="F60" s="2" t="str">
        <f t="shared" si="1"/>
        <v/>
      </c>
    </row>
    <row r="61" spans="1:6" x14ac:dyDescent="0.3">
      <c r="A61" s="31"/>
      <c r="B61" s="5"/>
      <c r="C61" s="81"/>
      <c r="D61" s="5"/>
      <c r="E61" s="31"/>
      <c r="F61" s="2" t="str">
        <f t="shared" si="1"/>
        <v/>
      </c>
    </row>
    <row r="62" spans="1:6" x14ac:dyDescent="0.3">
      <c r="A62" s="31"/>
      <c r="B62" s="5"/>
      <c r="C62" s="81"/>
      <c r="D62" s="5"/>
      <c r="E62" s="31"/>
      <c r="F62" s="2" t="str">
        <f t="shared" si="1"/>
        <v/>
      </c>
    </row>
    <row r="63" spans="1:6" x14ac:dyDescent="0.3">
      <c r="A63" s="31"/>
      <c r="B63" s="5"/>
      <c r="C63" s="81"/>
      <c r="D63" s="5"/>
      <c r="E63" s="31"/>
      <c r="F63" s="2" t="str">
        <f t="shared" si="1"/>
        <v/>
      </c>
    </row>
    <row r="64" spans="1:6" x14ac:dyDescent="0.3">
      <c r="A64" s="31"/>
      <c r="B64" s="5"/>
      <c r="C64" s="81"/>
      <c r="D64" s="5"/>
      <c r="E64" s="31"/>
      <c r="F64" s="2" t="str">
        <f t="shared" si="1"/>
        <v/>
      </c>
    </row>
    <row r="65" spans="1:6" x14ac:dyDescent="0.3">
      <c r="A65" s="31"/>
      <c r="B65" s="5"/>
      <c r="C65" s="81"/>
      <c r="D65" s="5"/>
      <c r="E65" s="31"/>
      <c r="F65" s="2" t="str">
        <f t="shared" si="1"/>
        <v/>
      </c>
    </row>
    <row r="66" spans="1:6" x14ac:dyDescent="0.3">
      <c r="A66" s="31"/>
      <c r="B66" s="5"/>
      <c r="C66" s="81"/>
      <c r="D66" s="5"/>
      <c r="E66" s="31"/>
      <c r="F66" s="2" t="str">
        <f t="shared" si="1"/>
        <v/>
      </c>
    </row>
    <row r="67" spans="1:6" x14ac:dyDescent="0.3">
      <c r="A67" s="31"/>
      <c r="B67" s="5"/>
      <c r="C67" s="81"/>
      <c r="D67" s="5"/>
      <c r="E67" s="31"/>
      <c r="F67" s="2" t="str">
        <f t="shared" si="1"/>
        <v/>
      </c>
    </row>
    <row r="68" spans="1:6" x14ac:dyDescent="0.3">
      <c r="A68" s="31"/>
      <c r="B68" s="5"/>
      <c r="C68" s="81"/>
      <c r="D68" s="5"/>
      <c r="E68" s="31"/>
      <c r="F68" s="2" t="str">
        <f t="shared" si="1"/>
        <v/>
      </c>
    </row>
    <row r="69" spans="1:6" x14ac:dyDescent="0.3">
      <c r="A69" s="31"/>
      <c r="B69" s="5"/>
      <c r="C69" s="81"/>
      <c r="D69" s="5"/>
      <c r="E69" s="31"/>
      <c r="F69" s="2" t="str">
        <f t="shared" si="1"/>
        <v/>
      </c>
    </row>
    <row r="70" spans="1:6" x14ac:dyDescent="0.3">
      <c r="A70" s="31"/>
      <c r="B70" s="5"/>
      <c r="C70" s="81"/>
      <c r="D70" s="5"/>
      <c r="E70" s="31"/>
      <c r="F70" s="2" t="str">
        <f t="shared" si="1"/>
        <v/>
      </c>
    </row>
    <row r="71" spans="1:6" x14ac:dyDescent="0.3">
      <c r="A71" s="31"/>
      <c r="B71" s="5"/>
      <c r="C71" s="81"/>
      <c r="D71" s="5"/>
      <c r="E71" s="31"/>
      <c r="F71" s="2" t="str">
        <f t="shared" si="1"/>
        <v/>
      </c>
    </row>
    <row r="72" spans="1:6" x14ac:dyDescent="0.3">
      <c r="A72" s="31"/>
      <c r="B72" s="5"/>
      <c r="C72" s="81"/>
      <c r="D72" s="5"/>
      <c r="E72" s="31"/>
      <c r="F72" s="2" t="str">
        <f t="shared" si="1"/>
        <v/>
      </c>
    </row>
    <row r="73" spans="1:6" x14ac:dyDescent="0.3">
      <c r="A73" s="31"/>
      <c r="B73" s="5"/>
      <c r="C73" s="81"/>
      <c r="D73" s="5"/>
      <c r="E73" s="31"/>
      <c r="F73" s="2" t="str">
        <f t="shared" si="1"/>
        <v/>
      </c>
    </row>
    <row r="74" spans="1:6" x14ac:dyDescent="0.3">
      <c r="A74" s="31"/>
      <c r="B74" s="5"/>
      <c r="C74" s="81"/>
      <c r="D74" s="5"/>
      <c r="E74" s="31"/>
      <c r="F74" s="2" t="str">
        <f t="shared" si="1"/>
        <v/>
      </c>
    </row>
    <row r="75" spans="1:6" x14ac:dyDescent="0.3">
      <c r="A75" s="31"/>
      <c r="B75" s="5"/>
      <c r="C75" s="81"/>
      <c r="D75" s="5"/>
      <c r="E75" s="31"/>
      <c r="F75" s="2" t="str">
        <f t="shared" si="1"/>
        <v/>
      </c>
    </row>
    <row r="76" spans="1:6" x14ac:dyDescent="0.3">
      <c r="A76" s="31"/>
      <c r="B76" s="5"/>
      <c r="C76" s="81"/>
      <c r="D76" s="5"/>
      <c r="E76" s="31"/>
      <c r="F76" s="2" t="str">
        <f t="shared" ref="F76:F159" si="2">IF(B76="","",IF(D76="",$C$2,D76))</f>
        <v/>
      </c>
    </row>
    <row r="77" spans="1:6" x14ac:dyDescent="0.3">
      <c r="A77" s="31"/>
      <c r="B77" s="5"/>
      <c r="C77" s="81"/>
      <c r="D77" s="5"/>
      <c r="E77" s="31"/>
      <c r="F77" s="2" t="str">
        <f t="shared" si="2"/>
        <v/>
      </c>
    </row>
    <row r="78" spans="1:6" x14ac:dyDescent="0.3">
      <c r="A78" s="31"/>
      <c r="B78" s="5"/>
      <c r="C78" s="81"/>
      <c r="D78" s="5"/>
      <c r="E78" s="31"/>
      <c r="F78" s="2" t="str">
        <f t="shared" si="2"/>
        <v/>
      </c>
    </row>
    <row r="79" spans="1:6" x14ac:dyDescent="0.3">
      <c r="A79" s="31"/>
      <c r="B79" s="5"/>
      <c r="C79" s="81"/>
      <c r="D79" s="5"/>
      <c r="E79" s="31"/>
      <c r="F79" s="2" t="str">
        <f t="shared" si="2"/>
        <v/>
      </c>
    </row>
    <row r="80" spans="1:6" x14ac:dyDescent="0.3">
      <c r="A80" s="31"/>
      <c r="B80" s="5"/>
      <c r="C80" s="81"/>
      <c r="D80" s="5"/>
      <c r="E80" s="31"/>
      <c r="F80" s="2" t="str">
        <f t="shared" si="2"/>
        <v/>
      </c>
    </row>
    <row r="81" spans="1:6" x14ac:dyDescent="0.3">
      <c r="A81" s="31"/>
      <c r="B81" s="5"/>
      <c r="C81" s="81"/>
      <c r="D81" s="5"/>
      <c r="E81" s="31"/>
      <c r="F81" s="2" t="str">
        <f t="shared" si="2"/>
        <v/>
      </c>
    </row>
    <row r="82" spans="1:6" x14ac:dyDescent="0.3">
      <c r="A82" s="31"/>
      <c r="B82" s="5"/>
      <c r="C82" s="81"/>
      <c r="D82" s="5"/>
      <c r="E82" s="31"/>
      <c r="F82" s="2" t="str">
        <f t="shared" si="2"/>
        <v/>
      </c>
    </row>
    <row r="83" spans="1:6" x14ac:dyDescent="0.3">
      <c r="A83" s="31"/>
      <c r="B83" s="5"/>
      <c r="C83" s="81"/>
      <c r="D83" s="5"/>
      <c r="E83" s="31"/>
      <c r="F83" s="2" t="str">
        <f t="shared" si="2"/>
        <v/>
      </c>
    </row>
    <row r="84" spans="1:6" x14ac:dyDescent="0.3">
      <c r="A84" s="31"/>
      <c r="B84" s="5"/>
      <c r="C84" s="81"/>
      <c r="D84" s="5"/>
      <c r="E84" s="31"/>
      <c r="F84" s="2" t="str">
        <f t="shared" si="2"/>
        <v/>
      </c>
    </row>
    <row r="85" spans="1:6" x14ac:dyDescent="0.3">
      <c r="A85" s="31"/>
      <c r="B85" s="5"/>
      <c r="C85" s="81"/>
      <c r="D85" s="5"/>
      <c r="E85" s="31"/>
      <c r="F85" s="2" t="str">
        <f t="shared" si="2"/>
        <v/>
      </c>
    </row>
    <row r="86" spans="1:6" x14ac:dyDescent="0.3">
      <c r="A86" s="31"/>
      <c r="B86" s="5"/>
      <c r="C86" s="81"/>
      <c r="D86" s="5"/>
      <c r="E86" s="31"/>
      <c r="F86" s="2" t="str">
        <f t="shared" si="2"/>
        <v/>
      </c>
    </row>
    <row r="87" spans="1:6" x14ac:dyDescent="0.3">
      <c r="A87" s="31"/>
      <c r="B87" s="5"/>
      <c r="C87" s="81"/>
      <c r="D87" s="5"/>
      <c r="E87" s="31"/>
      <c r="F87" s="2" t="str">
        <f t="shared" si="2"/>
        <v/>
      </c>
    </row>
    <row r="88" spans="1:6" x14ac:dyDescent="0.3">
      <c r="A88" s="31"/>
      <c r="B88" s="5"/>
      <c r="C88" s="81"/>
      <c r="D88" s="5"/>
      <c r="E88" s="31"/>
      <c r="F88" s="2" t="str">
        <f t="shared" si="2"/>
        <v/>
      </c>
    </row>
    <row r="89" spans="1:6" x14ac:dyDescent="0.3">
      <c r="A89" s="31"/>
      <c r="B89" s="5"/>
      <c r="C89" s="81"/>
      <c r="D89" s="5"/>
      <c r="E89" s="31"/>
      <c r="F89" s="2" t="str">
        <f t="shared" si="2"/>
        <v/>
      </c>
    </row>
    <row r="90" spans="1:6" x14ac:dyDescent="0.3">
      <c r="A90" s="31"/>
      <c r="B90" s="5"/>
      <c r="C90" s="81"/>
      <c r="D90" s="5"/>
      <c r="E90" s="31"/>
      <c r="F90" s="2" t="str">
        <f t="shared" si="2"/>
        <v/>
      </c>
    </row>
    <row r="91" spans="1:6" x14ac:dyDescent="0.3">
      <c r="A91" s="31"/>
      <c r="B91" s="5"/>
      <c r="C91" s="81"/>
      <c r="D91" s="5"/>
      <c r="E91" s="31"/>
      <c r="F91" s="2" t="str">
        <f t="shared" si="2"/>
        <v/>
      </c>
    </row>
    <row r="92" spans="1:6" x14ac:dyDescent="0.3">
      <c r="A92" s="31"/>
      <c r="B92" s="5"/>
      <c r="C92" s="81"/>
      <c r="D92" s="5"/>
      <c r="E92" s="31"/>
      <c r="F92" s="2" t="str">
        <f t="shared" si="2"/>
        <v/>
      </c>
    </row>
    <row r="93" spans="1:6" x14ac:dyDescent="0.3">
      <c r="A93" s="31"/>
      <c r="B93" s="5"/>
      <c r="C93" s="81"/>
      <c r="D93" s="5"/>
      <c r="E93" s="31"/>
      <c r="F93" s="2" t="str">
        <f t="shared" si="2"/>
        <v/>
      </c>
    </row>
    <row r="94" spans="1:6" x14ac:dyDescent="0.3">
      <c r="A94" s="31"/>
      <c r="B94" s="5"/>
      <c r="C94" s="81"/>
      <c r="D94" s="5"/>
      <c r="E94" s="31"/>
      <c r="F94" s="2" t="str">
        <f t="shared" si="2"/>
        <v/>
      </c>
    </row>
    <row r="95" spans="1:6" x14ac:dyDescent="0.3">
      <c r="A95" s="31"/>
      <c r="B95" s="5"/>
      <c r="C95" s="81"/>
      <c r="D95" s="5"/>
      <c r="E95" s="31"/>
      <c r="F95" s="2" t="str">
        <f t="shared" si="2"/>
        <v/>
      </c>
    </row>
    <row r="96" spans="1:6" x14ac:dyDescent="0.3">
      <c r="A96" s="31"/>
      <c r="B96" s="5"/>
      <c r="C96" s="81"/>
      <c r="D96" s="5"/>
      <c r="E96" s="31"/>
      <c r="F96" s="2" t="str">
        <f t="shared" si="2"/>
        <v/>
      </c>
    </row>
    <row r="97" spans="1:6" x14ac:dyDescent="0.3">
      <c r="A97" s="31"/>
      <c r="B97" s="5"/>
      <c r="C97" s="81"/>
      <c r="D97" s="5"/>
      <c r="E97" s="31"/>
      <c r="F97" s="2" t="str">
        <f t="shared" si="2"/>
        <v/>
      </c>
    </row>
    <row r="98" spans="1:6" x14ac:dyDescent="0.3">
      <c r="A98" s="31"/>
      <c r="B98" s="5"/>
      <c r="C98" s="81"/>
      <c r="D98" s="5"/>
      <c r="E98" s="31"/>
      <c r="F98" s="2" t="str">
        <f t="shared" si="2"/>
        <v/>
      </c>
    </row>
    <row r="99" spans="1:6" x14ac:dyDescent="0.3">
      <c r="A99" s="31"/>
      <c r="B99" s="5"/>
      <c r="C99" s="81"/>
      <c r="D99" s="5"/>
      <c r="E99" s="31"/>
      <c r="F99" s="2" t="str">
        <f t="shared" si="2"/>
        <v/>
      </c>
    </row>
    <row r="100" spans="1:6" x14ac:dyDescent="0.3">
      <c r="A100" s="31"/>
      <c r="B100" s="5"/>
      <c r="C100" s="81"/>
      <c r="D100" s="5"/>
      <c r="E100" s="31"/>
      <c r="F100" s="2" t="str">
        <f t="shared" si="2"/>
        <v/>
      </c>
    </row>
    <row r="101" spans="1:6" x14ac:dyDescent="0.3">
      <c r="A101" s="31"/>
      <c r="B101" s="5"/>
      <c r="C101" s="81"/>
      <c r="D101" s="5"/>
      <c r="E101" s="31"/>
      <c r="F101" s="2" t="str">
        <f t="shared" si="2"/>
        <v/>
      </c>
    </row>
    <row r="102" spans="1:6" x14ac:dyDescent="0.3">
      <c r="A102" s="31"/>
      <c r="B102" s="5"/>
      <c r="C102" s="81"/>
      <c r="D102" s="5"/>
      <c r="E102" s="31"/>
      <c r="F102" s="2" t="str">
        <f t="shared" si="2"/>
        <v/>
      </c>
    </row>
    <row r="103" spans="1:6" x14ac:dyDescent="0.3">
      <c r="A103" s="31"/>
      <c r="B103" s="5"/>
      <c r="C103" s="81"/>
      <c r="D103" s="5"/>
      <c r="E103" s="31"/>
      <c r="F103" s="2" t="str">
        <f t="shared" si="2"/>
        <v/>
      </c>
    </row>
    <row r="104" spans="1:6" x14ac:dyDescent="0.3">
      <c r="A104" s="31"/>
      <c r="B104" s="5"/>
      <c r="C104" s="81"/>
      <c r="D104" s="5"/>
      <c r="E104" s="31"/>
      <c r="F104" s="2" t="str">
        <f t="shared" si="2"/>
        <v/>
      </c>
    </row>
    <row r="105" spans="1:6" x14ac:dyDescent="0.3">
      <c r="A105" s="31"/>
      <c r="B105" s="5"/>
      <c r="C105" s="81"/>
      <c r="D105" s="5"/>
      <c r="E105" s="31"/>
      <c r="F105" s="2" t="str">
        <f t="shared" si="2"/>
        <v/>
      </c>
    </row>
    <row r="106" spans="1:6" x14ac:dyDescent="0.3">
      <c r="A106" s="31"/>
      <c r="B106" s="5"/>
      <c r="C106" s="81"/>
      <c r="D106" s="5"/>
      <c r="E106" s="31"/>
      <c r="F106" s="2" t="str">
        <f t="shared" si="2"/>
        <v/>
      </c>
    </row>
    <row r="107" spans="1:6" x14ac:dyDescent="0.3">
      <c r="A107" s="31"/>
      <c r="B107" s="5"/>
      <c r="C107" s="81"/>
      <c r="D107" s="5"/>
      <c r="E107" s="31"/>
      <c r="F107" s="2" t="str">
        <f t="shared" si="2"/>
        <v/>
      </c>
    </row>
    <row r="108" spans="1:6" x14ac:dyDescent="0.3">
      <c r="A108" s="31"/>
      <c r="B108" s="5"/>
      <c r="C108" s="81"/>
      <c r="D108" s="5"/>
      <c r="E108" s="31"/>
      <c r="F108" s="2" t="str">
        <f t="shared" si="2"/>
        <v/>
      </c>
    </row>
    <row r="109" spans="1:6" x14ac:dyDescent="0.3">
      <c r="A109" s="31"/>
      <c r="B109" s="5"/>
      <c r="C109" s="81"/>
      <c r="D109" s="5"/>
      <c r="E109" s="31"/>
      <c r="F109" s="2" t="str">
        <f t="shared" si="2"/>
        <v/>
      </c>
    </row>
    <row r="110" spans="1:6" x14ac:dyDescent="0.3">
      <c r="A110" s="31"/>
      <c r="B110" s="5"/>
      <c r="C110" s="81"/>
      <c r="D110" s="5"/>
      <c r="E110" s="31"/>
      <c r="F110" s="2" t="str">
        <f t="shared" si="2"/>
        <v/>
      </c>
    </row>
    <row r="111" spans="1:6" x14ac:dyDescent="0.3">
      <c r="A111" s="31"/>
      <c r="B111" s="5"/>
      <c r="C111" s="81"/>
      <c r="D111" s="5"/>
      <c r="E111" s="31"/>
      <c r="F111" s="2" t="str">
        <f t="shared" si="2"/>
        <v/>
      </c>
    </row>
    <row r="112" spans="1:6" x14ac:dyDescent="0.3">
      <c r="A112" s="31"/>
      <c r="B112" s="5"/>
      <c r="C112" s="81"/>
      <c r="D112" s="5"/>
      <c r="E112" s="31"/>
      <c r="F112" s="2" t="str">
        <f t="shared" si="2"/>
        <v/>
      </c>
    </row>
    <row r="113" spans="1:6" x14ac:dyDescent="0.3">
      <c r="A113" s="31"/>
      <c r="B113" s="5"/>
      <c r="C113" s="81"/>
      <c r="D113" s="5"/>
      <c r="E113" s="31"/>
      <c r="F113" s="2" t="str">
        <f t="shared" si="2"/>
        <v/>
      </c>
    </row>
    <row r="114" spans="1:6" x14ac:dyDescent="0.3">
      <c r="A114" s="31"/>
      <c r="B114" s="5"/>
      <c r="C114" s="81"/>
      <c r="D114" s="5"/>
      <c r="E114" s="31"/>
      <c r="F114" s="2" t="str">
        <f t="shared" si="2"/>
        <v/>
      </c>
    </row>
    <row r="115" spans="1:6" x14ac:dyDescent="0.3">
      <c r="A115" s="31"/>
      <c r="B115" s="5"/>
      <c r="C115" s="81"/>
      <c r="D115" s="5"/>
      <c r="E115" s="31"/>
      <c r="F115" s="2" t="str">
        <f t="shared" si="2"/>
        <v/>
      </c>
    </row>
    <row r="116" spans="1:6" x14ac:dyDescent="0.3">
      <c r="A116" s="31"/>
      <c r="B116" s="5"/>
      <c r="C116" s="81"/>
      <c r="D116" s="5"/>
      <c r="E116" s="31"/>
      <c r="F116" s="2" t="str">
        <f t="shared" si="2"/>
        <v/>
      </c>
    </row>
    <row r="117" spans="1:6" x14ac:dyDescent="0.3">
      <c r="A117" s="31"/>
      <c r="B117" s="5"/>
      <c r="C117" s="81"/>
      <c r="D117" s="5"/>
      <c r="E117" s="31"/>
      <c r="F117" s="2" t="str">
        <f t="shared" si="2"/>
        <v/>
      </c>
    </row>
    <row r="118" spans="1:6" x14ac:dyDescent="0.3">
      <c r="A118" s="31"/>
      <c r="B118" s="5"/>
      <c r="C118" s="81"/>
      <c r="D118" s="5"/>
      <c r="E118" s="31"/>
      <c r="F118" s="2" t="str">
        <f t="shared" si="2"/>
        <v/>
      </c>
    </row>
    <row r="119" spans="1:6" x14ac:dyDescent="0.3">
      <c r="A119" s="31"/>
      <c r="B119" s="5"/>
      <c r="C119" s="81"/>
      <c r="D119" s="5"/>
      <c r="E119" s="31"/>
      <c r="F119" s="2" t="str">
        <f t="shared" si="2"/>
        <v/>
      </c>
    </row>
    <row r="120" spans="1:6" x14ac:dyDescent="0.3">
      <c r="A120" s="31"/>
      <c r="B120" s="5"/>
      <c r="C120" s="81"/>
      <c r="D120" s="5"/>
      <c r="E120" s="31"/>
      <c r="F120" s="2" t="str">
        <f t="shared" si="2"/>
        <v/>
      </c>
    </row>
    <row r="121" spans="1:6" x14ac:dyDescent="0.3">
      <c r="A121" s="31"/>
      <c r="B121" s="5"/>
      <c r="C121" s="81"/>
      <c r="D121" s="5"/>
      <c r="E121" s="31"/>
      <c r="F121" s="2" t="str">
        <f t="shared" si="2"/>
        <v/>
      </c>
    </row>
    <row r="122" spans="1:6" x14ac:dyDescent="0.3">
      <c r="A122" s="31"/>
      <c r="B122" s="5"/>
      <c r="C122" s="81"/>
      <c r="D122" s="5"/>
      <c r="E122" s="31"/>
      <c r="F122" s="2" t="str">
        <f t="shared" si="2"/>
        <v/>
      </c>
    </row>
    <row r="123" spans="1:6" x14ac:dyDescent="0.3">
      <c r="A123" s="31"/>
      <c r="B123" s="5"/>
      <c r="C123" s="81"/>
      <c r="D123" s="5"/>
      <c r="E123" s="31"/>
      <c r="F123" s="2" t="str">
        <f t="shared" si="2"/>
        <v/>
      </c>
    </row>
    <row r="124" spans="1:6" x14ac:dyDescent="0.3">
      <c r="A124" s="31"/>
      <c r="B124" s="5"/>
      <c r="C124" s="81"/>
      <c r="D124" s="5"/>
      <c r="E124" s="31"/>
      <c r="F124" s="2" t="str">
        <f t="shared" si="2"/>
        <v/>
      </c>
    </row>
    <row r="125" spans="1:6" x14ac:dyDescent="0.3">
      <c r="A125" s="31"/>
      <c r="B125" s="5"/>
      <c r="C125" s="81"/>
      <c r="D125" s="5"/>
      <c r="E125" s="31"/>
      <c r="F125" s="2" t="str">
        <f t="shared" si="2"/>
        <v/>
      </c>
    </row>
    <row r="126" spans="1:6" x14ac:dyDescent="0.3">
      <c r="A126" s="31"/>
      <c r="B126" s="5"/>
      <c r="C126" s="81"/>
      <c r="D126" s="5"/>
      <c r="E126" s="31"/>
      <c r="F126" s="2" t="str">
        <f t="shared" si="2"/>
        <v/>
      </c>
    </row>
    <row r="127" spans="1:6" x14ac:dyDescent="0.3">
      <c r="A127" s="31"/>
      <c r="B127" s="5"/>
      <c r="C127" s="81"/>
      <c r="D127" s="5"/>
      <c r="E127" s="31"/>
      <c r="F127" s="2" t="str">
        <f t="shared" si="2"/>
        <v/>
      </c>
    </row>
    <row r="128" spans="1:6" x14ac:dyDescent="0.3">
      <c r="A128" s="31"/>
      <c r="B128" s="5"/>
      <c r="C128" s="81"/>
      <c r="D128" s="5"/>
      <c r="E128" s="31"/>
      <c r="F128" s="2" t="str">
        <f t="shared" si="2"/>
        <v/>
      </c>
    </row>
    <row r="129" spans="1:6" x14ac:dyDescent="0.3">
      <c r="A129" s="31"/>
      <c r="B129" s="5"/>
      <c r="C129" s="81"/>
      <c r="D129" s="5"/>
      <c r="E129" s="31"/>
      <c r="F129" s="2" t="str">
        <f t="shared" si="2"/>
        <v/>
      </c>
    </row>
    <row r="130" spans="1:6" x14ac:dyDescent="0.3">
      <c r="A130" s="31"/>
      <c r="B130" s="5"/>
      <c r="C130" s="81"/>
      <c r="D130" s="5"/>
      <c r="E130" s="31"/>
      <c r="F130" s="2" t="str">
        <f t="shared" si="2"/>
        <v/>
      </c>
    </row>
    <row r="131" spans="1:6" x14ac:dyDescent="0.3">
      <c r="A131" s="31"/>
      <c r="B131" s="5"/>
      <c r="C131" s="81"/>
      <c r="D131" s="5"/>
      <c r="E131" s="31"/>
      <c r="F131" s="2" t="str">
        <f t="shared" si="2"/>
        <v/>
      </c>
    </row>
    <row r="132" spans="1:6" x14ac:dyDescent="0.3">
      <c r="A132" s="31"/>
      <c r="B132" s="5"/>
      <c r="C132" s="81"/>
      <c r="D132" s="5"/>
      <c r="E132" s="31"/>
      <c r="F132" s="2" t="str">
        <f t="shared" si="2"/>
        <v/>
      </c>
    </row>
    <row r="133" spans="1:6" x14ac:dyDescent="0.3">
      <c r="A133" s="31"/>
      <c r="B133" s="5"/>
      <c r="C133" s="81"/>
      <c r="D133" s="5"/>
      <c r="E133" s="31"/>
      <c r="F133" s="2" t="str">
        <f t="shared" si="2"/>
        <v/>
      </c>
    </row>
    <row r="134" spans="1:6" x14ac:dyDescent="0.3">
      <c r="A134" s="31"/>
      <c r="B134" s="5"/>
      <c r="C134" s="81"/>
      <c r="D134" s="5"/>
      <c r="E134" s="31"/>
      <c r="F134" s="2" t="str">
        <f t="shared" si="2"/>
        <v/>
      </c>
    </row>
    <row r="135" spans="1:6" x14ac:dyDescent="0.3">
      <c r="A135" s="31"/>
      <c r="B135" s="5"/>
      <c r="C135" s="81"/>
      <c r="D135" s="5"/>
      <c r="E135" s="31"/>
      <c r="F135" s="2" t="str">
        <f t="shared" si="2"/>
        <v/>
      </c>
    </row>
    <row r="136" spans="1:6" x14ac:dyDescent="0.3">
      <c r="A136" s="31"/>
      <c r="B136" s="5"/>
      <c r="C136" s="81"/>
      <c r="D136" s="5"/>
      <c r="E136" s="31"/>
      <c r="F136" s="2" t="str">
        <f t="shared" si="2"/>
        <v/>
      </c>
    </row>
    <row r="137" spans="1:6" x14ac:dyDescent="0.3">
      <c r="A137" s="31"/>
      <c r="B137" s="5"/>
      <c r="C137" s="81"/>
      <c r="D137" s="5"/>
      <c r="E137" s="31"/>
      <c r="F137" s="2" t="str">
        <f t="shared" si="2"/>
        <v/>
      </c>
    </row>
    <row r="138" spans="1:6" x14ac:dyDescent="0.3">
      <c r="A138" s="31"/>
      <c r="B138" s="5"/>
      <c r="C138" s="81"/>
      <c r="D138" s="5"/>
      <c r="E138" s="31"/>
      <c r="F138" s="2" t="str">
        <f t="shared" si="2"/>
        <v/>
      </c>
    </row>
    <row r="139" spans="1:6" x14ac:dyDescent="0.3">
      <c r="A139" s="31"/>
      <c r="B139" s="5"/>
      <c r="C139" s="81"/>
      <c r="D139" s="5"/>
      <c r="E139" s="31"/>
      <c r="F139" s="2" t="str">
        <f t="shared" si="2"/>
        <v/>
      </c>
    </row>
    <row r="140" spans="1:6" x14ac:dyDescent="0.3">
      <c r="A140" s="31"/>
      <c r="B140" s="5"/>
      <c r="C140" s="81"/>
      <c r="D140" s="5"/>
      <c r="E140" s="31"/>
      <c r="F140" s="2" t="str">
        <f t="shared" si="2"/>
        <v/>
      </c>
    </row>
    <row r="141" spans="1:6" x14ac:dyDescent="0.3">
      <c r="A141" s="31"/>
      <c r="B141" s="5"/>
      <c r="C141" s="81"/>
      <c r="D141" s="5"/>
      <c r="E141" s="31"/>
      <c r="F141" s="2" t="str">
        <f t="shared" si="2"/>
        <v/>
      </c>
    </row>
    <row r="142" spans="1:6" x14ac:dyDescent="0.3">
      <c r="A142" s="31"/>
      <c r="B142" s="5"/>
      <c r="C142" s="81"/>
      <c r="D142" s="5"/>
      <c r="E142" s="31"/>
      <c r="F142" s="2" t="str">
        <f t="shared" si="2"/>
        <v/>
      </c>
    </row>
    <row r="143" spans="1:6" x14ac:dyDescent="0.3">
      <c r="A143" s="31"/>
      <c r="B143" s="5"/>
      <c r="C143" s="81"/>
      <c r="D143" s="5"/>
      <c r="E143" s="31"/>
      <c r="F143" s="2" t="str">
        <f t="shared" si="2"/>
        <v/>
      </c>
    </row>
    <row r="144" spans="1:6" x14ac:dyDescent="0.3">
      <c r="A144" s="31"/>
      <c r="B144" s="5"/>
      <c r="C144" s="81"/>
      <c r="D144" s="5"/>
      <c r="E144" s="31"/>
      <c r="F144" s="2" t="str">
        <f t="shared" si="2"/>
        <v/>
      </c>
    </row>
    <row r="145" spans="1:6" x14ac:dyDescent="0.3">
      <c r="A145" s="31"/>
      <c r="B145" s="5"/>
      <c r="C145" s="81"/>
      <c r="D145" s="5"/>
      <c r="E145" s="31"/>
      <c r="F145" s="2" t="str">
        <f t="shared" si="2"/>
        <v/>
      </c>
    </row>
    <row r="146" spans="1:6" x14ac:dyDescent="0.3">
      <c r="A146" s="31"/>
      <c r="B146" s="5"/>
      <c r="C146" s="81"/>
      <c r="D146" s="5"/>
      <c r="E146" s="31"/>
      <c r="F146" s="2" t="str">
        <f t="shared" si="2"/>
        <v/>
      </c>
    </row>
    <row r="147" spans="1:6" x14ac:dyDescent="0.3">
      <c r="A147" s="31"/>
      <c r="B147" s="5"/>
      <c r="C147" s="81"/>
      <c r="D147" s="5"/>
      <c r="E147" s="31"/>
      <c r="F147" s="2" t="str">
        <f t="shared" si="2"/>
        <v/>
      </c>
    </row>
    <row r="148" spans="1:6" x14ac:dyDescent="0.3">
      <c r="A148" s="31"/>
      <c r="B148" s="5"/>
      <c r="C148" s="81"/>
      <c r="D148" s="5"/>
      <c r="E148" s="31"/>
      <c r="F148" s="2" t="str">
        <f t="shared" si="2"/>
        <v/>
      </c>
    </row>
    <row r="149" spans="1:6" x14ac:dyDescent="0.3">
      <c r="A149" s="31"/>
      <c r="B149" s="5"/>
      <c r="C149" s="81"/>
      <c r="D149" s="5"/>
      <c r="E149" s="31"/>
      <c r="F149" s="2" t="str">
        <f t="shared" si="2"/>
        <v/>
      </c>
    </row>
    <row r="150" spans="1:6" x14ac:dyDescent="0.3">
      <c r="A150" s="31"/>
      <c r="B150" s="5"/>
      <c r="C150" s="81"/>
      <c r="D150" s="5"/>
      <c r="E150" s="31"/>
      <c r="F150" s="2" t="str">
        <f t="shared" si="2"/>
        <v/>
      </c>
    </row>
    <row r="151" spans="1:6" x14ac:dyDescent="0.3">
      <c r="A151" s="31"/>
      <c r="B151" s="5"/>
      <c r="C151" s="81"/>
      <c r="D151" s="5"/>
      <c r="E151" s="31"/>
      <c r="F151" s="2" t="str">
        <f t="shared" si="2"/>
        <v/>
      </c>
    </row>
    <row r="152" spans="1:6" x14ac:dyDescent="0.3">
      <c r="A152" s="31"/>
      <c r="B152" s="5"/>
      <c r="C152" s="81"/>
      <c r="D152" s="5"/>
      <c r="E152" s="31"/>
      <c r="F152" s="2" t="str">
        <f t="shared" si="2"/>
        <v/>
      </c>
    </row>
    <row r="153" spans="1:6" x14ac:dyDescent="0.3">
      <c r="A153" s="31"/>
      <c r="B153" s="5"/>
      <c r="C153" s="81"/>
      <c r="D153" s="5"/>
      <c r="E153" s="31"/>
      <c r="F153" s="2" t="str">
        <f t="shared" si="2"/>
        <v/>
      </c>
    </row>
    <row r="154" spans="1:6" x14ac:dyDescent="0.3">
      <c r="A154" s="31"/>
      <c r="B154" s="5"/>
      <c r="C154" s="81"/>
      <c r="D154" s="5"/>
      <c r="E154" s="31"/>
      <c r="F154" s="2" t="str">
        <f t="shared" si="2"/>
        <v/>
      </c>
    </row>
    <row r="155" spans="1:6" x14ac:dyDescent="0.3">
      <c r="A155" s="31"/>
      <c r="B155" s="5"/>
      <c r="C155" s="81"/>
      <c r="D155" s="5"/>
      <c r="E155" s="31"/>
      <c r="F155" s="2" t="str">
        <f t="shared" si="2"/>
        <v/>
      </c>
    </row>
    <row r="156" spans="1:6" x14ac:dyDescent="0.3">
      <c r="A156" s="31"/>
      <c r="B156" s="5"/>
      <c r="C156" s="81"/>
      <c r="D156" s="5"/>
      <c r="E156" s="31"/>
      <c r="F156" s="2" t="str">
        <f t="shared" si="2"/>
        <v/>
      </c>
    </row>
    <row r="157" spans="1:6" x14ac:dyDescent="0.3">
      <c r="A157" s="31"/>
      <c r="B157" s="5"/>
      <c r="C157" s="81"/>
      <c r="D157" s="5"/>
      <c r="E157" s="31"/>
      <c r="F157" s="2" t="str">
        <f t="shared" si="2"/>
        <v/>
      </c>
    </row>
    <row r="158" spans="1:6" x14ac:dyDescent="0.3">
      <c r="A158" s="31"/>
      <c r="B158" s="5"/>
      <c r="C158" s="81"/>
      <c r="D158" s="5"/>
      <c r="E158" s="31"/>
      <c r="F158" s="2" t="str">
        <f t="shared" si="2"/>
        <v/>
      </c>
    </row>
    <row r="159" spans="1:6" x14ac:dyDescent="0.3">
      <c r="A159" s="31"/>
      <c r="B159" s="5"/>
      <c r="C159" s="81"/>
      <c r="D159" s="5"/>
      <c r="E159" s="31"/>
      <c r="F159" s="2" t="str">
        <f t="shared" si="2"/>
        <v/>
      </c>
    </row>
    <row r="160" spans="1:6" x14ac:dyDescent="0.3">
      <c r="A160" s="31"/>
      <c r="B160" s="5"/>
      <c r="C160" s="81"/>
      <c r="D160" s="5"/>
      <c r="E160" s="31"/>
    </row>
    <row r="161" spans="1:6" x14ac:dyDescent="0.3">
      <c r="A161" s="31"/>
      <c r="B161" s="5"/>
      <c r="C161" s="81"/>
      <c r="D161" s="5"/>
      <c r="E161" s="31"/>
      <c r="F161" s="2" t="str">
        <f t="shared" ref="F161:F280" si="3">IF(B161="","",IF(D161="",$C$2,D161))</f>
        <v/>
      </c>
    </row>
    <row r="162" spans="1:6" x14ac:dyDescent="0.3">
      <c r="A162" s="31"/>
      <c r="B162" s="5"/>
      <c r="C162" s="81"/>
      <c r="D162" s="5"/>
      <c r="E162" s="31"/>
      <c r="F162" s="2" t="str">
        <f t="shared" si="3"/>
        <v/>
      </c>
    </row>
    <row r="163" spans="1:6" x14ac:dyDescent="0.3">
      <c r="A163" s="31"/>
      <c r="B163" s="5"/>
      <c r="C163" s="81"/>
      <c r="D163" s="5"/>
      <c r="E163" s="31"/>
      <c r="F163" s="2" t="str">
        <f t="shared" si="3"/>
        <v/>
      </c>
    </row>
    <row r="164" spans="1:6" x14ac:dyDescent="0.3">
      <c r="A164" s="31"/>
      <c r="B164" s="5"/>
      <c r="C164" s="81"/>
      <c r="D164" s="5"/>
      <c r="E164" s="31"/>
      <c r="F164" s="2" t="str">
        <f t="shared" si="3"/>
        <v/>
      </c>
    </row>
    <row r="165" spans="1:6" x14ac:dyDescent="0.3">
      <c r="A165" s="31"/>
      <c r="B165" s="5"/>
      <c r="C165" s="81"/>
      <c r="D165" s="5"/>
      <c r="E165" s="31"/>
      <c r="F165" s="2" t="str">
        <f t="shared" si="3"/>
        <v/>
      </c>
    </row>
    <row r="166" spans="1:6" x14ac:dyDescent="0.3">
      <c r="A166" s="31"/>
      <c r="B166" s="5"/>
      <c r="C166" s="81"/>
      <c r="D166" s="5"/>
      <c r="E166" s="31"/>
      <c r="F166" s="2" t="str">
        <f t="shared" si="3"/>
        <v/>
      </c>
    </row>
    <row r="167" spans="1:6" x14ac:dyDescent="0.3">
      <c r="A167" s="31"/>
      <c r="B167" s="5"/>
      <c r="C167" s="81"/>
      <c r="D167" s="5"/>
      <c r="E167" s="31"/>
      <c r="F167" s="2" t="str">
        <f t="shared" si="3"/>
        <v/>
      </c>
    </row>
    <row r="168" spans="1:6" x14ac:dyDescent="0.3">
      <c r="A168" s="31"/>
      <c r="B168" s="5"/>
      <c r="C168" s="81"/>
      <c r="D168" s="5"/>
      <c r="E168" s="31"/>
      <c r="F168" s="2" t="str">
        <f t="shared" si="3"/>
        <v/>
      </c>
    </row>
    <row r="169" spans="1:6" x14ac:dyDescent="0.3">
      <c r="A169" s="31"/>
      <c r="B169" s="5"/>
      <c r="C169" s="81"/>
      <c r="D169" s="5"/>
      <c r="E169" s="31"/>
      <c r="F169" s="2" t="str">
        <f t="shared" si="3"/>
        <v/>
      </c>
    </row>
    <row r="170" spans="1:6" x14ac:dyDescent="0.3">
      <c r="A170" s="31"/>
      <c r="B170" s="5"/>
      <c r="C170" s="81"/>
      <c r="D170" s="5"/>
      <c r="E170" s="31"/>
      <c r="F170" s="2" t="str">
        <f t="shared" si="3"/>
        <v/>
      </c>
    </row>
    <row r="171" spans="1:6" x14ac:dyDescent="0.3">
      <c r="A171" s="31"/>
      <c r="B171" s="5"/>
      <c r="C171" s="81"/>
      <c r="D171" s="5"/>
      <c r="E171" s="31"/>
      <c r="F171" s="2" t="str">
        <f t="shared" si="3"/>
        <v/>
      </c>
    </row>
    <row r="172" spans="1:6" x14ac:dyDescent="0.3">
      <c r="A172" s="31"/>
      <c r="B172" s="5"/>
      <c r="C172" s="81"/>
      <c r="D172" s="5"/>
      <c r="E172" s="31"/>
      <c r="F172" s="2" t="str">
        <f t="shared" si="3"/>
        <v/>
      </c>
    </row>
    <row r="173" spans="1:6" x14ac:dyDescent="0.3">
      <c r="A173" s="31"/>
      <c r="B173" s="5"/>
      <c r="C173" s="81"/>
      <c r="D173" s="5"/>
      <c r="E173" s="31"/>
      <c r="F173" s="2" t="str">
        <f t="shared" si="3"/>
        <v/>
      </c>
    </row>
    <row r="174" spans="1:6" x14ac:dyDescent="0.3">
      <c r="A174" s="31"/>
      <c r="B174" s="5"/>
      <c r="C174" s="81"/>
      <c r="D174" s="5"/>
      <c r="E174" s="31"/>
      <c r="F174" s="2" t="str">
        <f t="shared" si="3"/>
        <v/>
      </c>
    </row>
    <row r="175" spans="1:6" x14ac:dyDescent="0.3">
      <c r="A175" s="31"/>
      <c r="B175" s="5"/>
      <c r="C175" s="81"/>
      <c r="D175" s="5"/>
      <c r="E175" s="31"/>
      <c r="F175" s="2" t="str">
        <f t="shared" si="3"/>
        <v/>
      </c>
    </row>
    <row r="176" spans="1:6" x14ac:dyDescent="0.3">
      <c r="A176" s="31"/>
      <c r="B176" s="5"/>
      <c r="C176" s="81"/>
      <c r="D176" s="5"/>
      <c r="E176" s="31"/>
      <c r="F176" s="2" t="str">
        <f t="shared" si="3"/>
        <v/>
      </c>
    </row>
    <row r="177" spans="1:6" x14ac:dyDescent="0.3">
      <c r="A177" s="31"/>
      <c r="B177" s="5"/>
      <c r="C177" s="81"/>
      <c r="D177" s="5"/>
      <c r="E177" s="31"/>
      <c r="F177" s="2" t="str">
        <f t="shared" si="3"/>
        <v/>
      </c>
    </row>
    <row r="178" spans="1:6" x14ac:dyDescent="0.3">
      <c r="A178" s="31"/>
      <c r="B178" s="5"/>
      <c r="C178" s="81"/>
      <c r="D178" s="5"/>
      <c r="E178" s="31"/>
      <c r="F178" s="2" t="str">
        <f t="shared" si="3"/>
        <v/>
      </c>
    </row>
    <row r="179" spans="1:6" x14ac:dyDescent="0.3">
      <c r="A179" s="31"/>
      <c r="B179" s="5"/>
      <c r="C179" s="81"/>
      <c r="D179" s="5"/>
      <c r="E179" s="31"/>
      <c r="F179" s="2" t="str">
        <f t="shared" si="3"/>
        <v/>
      </c>
    </row>
    <row r="180" spans="1:6" x14ac:dyDescent="0.3">
      <c r="A180" s="31"/>
      <c r="B180" s="5"/>
      <c r="C180" s="81"/>
      <c r="D180" s="5"/>
      <c r="E180" s="31"/>
      <c r="F180" s="2" t="str">
        <f t="shared" si="3"/>
        <v/>
      </c>
    </row>
    <row r="181" spans="1:6" x14ac:dyDescent="0.3">
      <c r="A181" s="31"/>
      <c r="B181" s="5"/>
      <c r="C181" s="81"/>
      <c r="D181" s="5"/>
      <c r="E181" s="31"/>
      <c r="F181" s="2" t="str">
        <f t="shared" si="3"/>
        <v/>
      </c>
    </row>
    <row r="182" spans="1:6" x14ac:dyDescent="0.3">
      <c r="A182" s="31"/>
      <c r="B182" s="5"/>
      <c r="C182" s="81"/>
      <c r="D182" s="5"/>
      <c r="E182" s="31"/>
      <c r="F182" s="2" t="str">
        <f t="shared" si="3"/>
        <v/>
      </c>
    </row>
    <row r="183" spans="1:6" x14ac:dyDescent="0.3">
      <c r="A183" s="31"/>
      <c r="B183" s="5"/>
      <c r="C183" s="81"/>
      <c r="D183" s="5"/>
      <c r="E183" s="31"/>
      <c r="F183" s="2" t="str">
        <f t="shared" si="3"/>
        <v/>
      </c>
    </row>
    <row r="184" spans="1:6" x14ac:dyDescent="0.3">
      <c r="A184" s="31"/>
      <c r="B184" s="5"/>
      <c r="C184" s="81"/>
      <c r="D184" s="5"/>
      <c r="E184" s="31"/>
      <c r="F184" s="2" t="str">
        <f t="shared" si="3"/>
        <v/>
      </c>
    </row>
    <row r="185" spans="1:6" x14ac:dyDescent="0.3">
      <c r="A185" s="31"/>
      <c r="B185" s="5"/>
      <c r="C185" s="81"/>
      <c r="D185" s="5"/>
      <c r="E185" s="31"/>
      <c r="F185" s="2" t="str">
        <f t="shared" si="3"/>
        <v/>
      </c>
    </row>
    <row r="186" spans="1:6" x14ac:dyDescent="0.3">
      <c r="A186" s="31"/>
      <c r="B186" s="5"/>
      <c r="C186" s="81"/>
      <c r="D186" s="5"/>
      <c r="E186" s="31"/>
      <c r="F186" s="2" t="str">
        <f t="shared" si="3"/>
        <v/>
      </c>
    </row>
    <row r="187" spans="1:6" x14ac:dyDescent="0.3">
      <c r="A187" s="31"/>
      <c r="B187" s="5"/>
      <c r="C187" s="81"/>
      <c r="D187" s="5"/>
      <c r="E187" s="31"/>
      <c r="F187" s="2" t="str">
        <f t="shared" si="3"/>
        <v/>
      </c>
    </row>
    <row r="188" spans="1:6" x14ac:dyDescent="0.3">
      <c r="A188" s="31"/>
      <c r="B188" s="5"/>
      <c r="C188" s="81"/>
      <c r="D188" s="5"/>
      <c r="E188" s="31"/>
      <c r="F188" s="2" t="str">
        <f t="shared" si="3"/>
        <v/>
      </c>
    </row>
    <row r="189" spans="1:6" x14ac:dyDescent="0.3">
      <c r="A189" s="31"/>
      <c r="B189" s="5"/>
      <c r="C189" s="81"/>
      <c r="D189" s="5"/>
      <c r="E189" s="31"/>
      <c r="F189" s="2" t="str">
        <f t="shared" si="3"/>
        <v/>
      </c>
    </row>
    <row r="190" spans="1:6" x14ac:dyDescent="0.3">
      <c r="A190" s="31"/>
      <c r="B190" s="5"/>
      <c r="C190" s="81"/>
      <c r="D190" s="5"/>
      <c r="E190" s="31"/>
      <c r="F190" s="2" t="str">
        <f t="shared" si="3"/>
        <v/>
      </c>
    </row>
    <row r="191" spans="1:6" x14ac:dyDescent="0.3">
      <c r="A191" s="31"/>
      <c r="B191" s="5"/>
      <c r="C191" s="81"/>
      <c r="D191" s="5"/>
      <c r="E191" s="31"/>
      <c r="F191" s="2" t="str">
        <f t="shared" si="3"/>
        <v/>
      </c>
    </row>
    <row r="192" spans="1:6" x14ac:dyDescent="0.3">
      <c r="A192" s="31"/>
      <c r="B192" s="5"/>
      <c r="C192" s="81"/>
      <c r="D192" s="5"/>
      <c r="E192" s="31"/>
      <c r="F192" s="2" t="str">
        <f t="shared" si="3"/>
        <v/>
      </c>
    </row>
    <row r="193" spans="1:6" x14ac:dyDescent="0.3">
      <c r="A193" s="31"/>
      <c r="B193" s="5"/>
      <c r="C193" s="81"/>
      <c r="D193" s="5"/>
      <c r="E193" s="31"/>
      <c r="F193" s="2" t="str">
        <f t="shared" si="3"/>
        <v/>
      </c>
    </row>
    <row r="194" spans="1:6" x14ac:dyDescent="0.3">
      <c r="A194" s="31"/>
      <c r="B194" s="5"/>
      <c r="C194" s="81"/>
      <c r="D194" s="5"/>
      <c r="E194" s="31"/>
      <c r="F194" s="2" t="str">
        <f t="shared" si="3"/>
        <v/>
      </c>
    </row>
    <row r="195" spans="1:6" x14ac:dyDescent="0.3">
      <c r="A195" s="31"/>
      <c r="B195" s="5"/>
      <c r="C195" s="81"/>
      <c r="D195" s="5"/>
      <c r="E195" s="31"/>
      <c r="F195" s="2" t="str">
        <f t="shared" si="3"/>
        <v/>
      </c>
    </row>
    <row r="196" spans="1:6" x14ac:dyDescent="0.3">
      <c r="A196" s="31"/>
      <c r="B196" s="5"/>
      <c r="C196" s="81"/>
      <c r="D196" s="5"/>
      <c r="E196" s="31"/>
      <c r="F196" s="2" t="str">
        <f t="shared" si="3"/>
        <v/>
      </c>
    </row>
    <row r="197" spans="1:6" x14ac:dyDescent="0.3">
      <c r="A197" s="31"/>
      <c r="B197" s="5"/>
      <c r="C197" s="81"/>
      <c r="D197" s="5"/>
      <c r="E197" s="31"/>
      <c r="F197" s="2" t="str">
        <f t="shared" si="3"/>
        <v/>
      </c>
    </row>
    <row r="198" spans="1:6" x14ac:dyDescent="0.3">
      <c r="A198" s="31"/>
      <c r="B198" s="5"/>
      <c r="C198" s="81"/>
      <c r="D198" s="5"/>
      <c r="E198" s="31"/>
      <c r="F198" s="2" t="str">
        <f t="shared" si="3"/>
        <v/>
      </c>
    </row>
    <row r="199" spans="1:6" x14ac:dyDescent="0.3">
      <c r="A199" s="31"/>
      <c r="B199" s="5"/>
      <c r="C199" s="81"/>
      <c r="D199" s="5"/>
      <c r="E199" s="31"/>
      <c r="F199" s="2" t="str">
        <f t="shared" si="3"/>
        <v/>
      </c>
    </row>
    <row r="200" spans="1:6" x14ac:dyDescent="0.3">
      <c r="A200" s="31"/>
      <c r="B200" s="5"/>
      <c r="C200" s="81"/>
      <c r="D200" s="5"/>
      <c r="E200" s="31"/>
      <c r="F200" s="2" t="str">
        <f t="shared" si="3"/>
        <v/>
      </c>
    </row>
    <row r="201" spans="1:6" x14ac:dyDescent="0.3">
      <c r="A201" s="31"/>
      <c r="B201" s="5"/>
      <c r="C201" s="81"/>
      <c r="D201" s="5"/>
      <c r="E201" s="31"/>
      <c r="F201" s="2" t="str">
        <f t="shared" si="3"/>
        <v/>
      </c>
    </row>
    <row r="202" spans="1:6" x14ac:dyDescent="0.3">
      <c r="A202" s="31"/>
      <c r="B202" s="5"/>
      <c r="C202" s="81"/>
      <c r="D202" s="5"/>
      <c r="E202" s="31"/>
      <c r="F202" s="2" t="str">
        <f t="shared" si="3"/>
        <v/>
      </c>
    </row>
    <row r="203" spans="1:6" x14ac:dyDescent="0.3">
      <c r="A203" s="31"/>
      <c r="B203" s="5"/>
      <c r="C203" s="81"/>
      <c r="D203" s="5"/>
      <c r="E203" s="31"/>
      <c r="F203" s="2" t="str">
        <f t="shared" si="3"/>
        <v/>
      </c>
    </row>
    <row r="204" spans="1:6" x14ac:dyDescent="0.3">
      <c r="A204" s="31"/>
      <c r="B204" s="5"/>
      <c r="C204" s="81"/>
      <c r="D204" s="5"/>
      <c r="E204" s="31"/>
      <c r="F204" s="2" t="str">
        <f t="shared" si="3"/>
        <v/>
      </c>
    </row>
    <row r="205" spans="1:6" x14ac:dyDescent="0.3">
      <c r="A205" s="31"/>
      <c r="B205" s="5"/>
      <c r="C205" s="81"/>
      <c r="D205" s="5"/>
      <c r="E205" s="31"/>
      <c r="F205" s="2" t="str">
        <f t="shared" si="3"/>
        <v/>
      </c>
    </row>
    <row r="206" spans="1:6" x14ac:dyDescent="0.3">
      <c r="A206" s="31"/>
      <c r="B206" s="5"/>
      <c r="C206" s="81"/>
      <c r="D206" s="5"/>
      <c r="E206" s="31"/>
      <c r="F206" s="2" t="str">
        <f t="shared" si="3"/>
        <v/>
      </c>
    </row>
    <row r="207" spans="1:6" x14ac:dyDescent="0.3">
      <c r="A207" s="31"/>
      <c r="B207" s="5"/>
      <c r="C207" s="81"/>
      <c r="D207" s="5"/>
      <c r="E207" s="31"/>
      <c r="F207" s="2" t="str">
        <f t="shared" si="3"/>
        <v/>
      </c>
    </row>
    <row r="208" spans="1:6" x14ac:dyDescent="0.3">
      <c r="A208" s="31"/>
      <c r="B208" s="5"/>
      <c r="C208" s="81"/>
      <c r="D208" s="5"/>
      <c r="E208" s="31"/>
      <c r="F208" s="2" t="str">
        <f t="shared" si="3"/>
        <v/>
      </c>
    </row>
    <row r="209" spans="1:6" x14ac:dyDescent="0.3">
      <c r="A209" s="31"/>
      <c r="B209" s="5"/>
      <c r="C209" s="81"/>
      <c r="D209" s="5"/>
      <c r="E209" s="31"/>
      <c r="F209" s="2" t="str">
        <f t="shared" si="3"/>
        <v/>
      </c>
    </row>
    <row r="210" spans="1:6" x14ac:dyDescent="0.3">
      <c r="A210" s="31"/>
      <c r="B210" s="5"/>
      <c r="C210" s="81"/>
      <c r="D210" s="5"/>
      <c r="E210" s="31"/>
      <c r="F210" s="2" t="str">
        <f t="shared" si="3"/>
        <v/>
      </c>
    </row>
    <row r="211" spans="1:6" x14ac:dyDescent="0.3">
      <c r="A211" s="31"/>
      <c r="B211" s="5"/>
      <c r="C211" s="81"/>
      <c r="D211" s="5"/>
      <c r="E211" s="31"/>
      <c r="F211" s="2" t="str">
        <f t="shared" si="3"/>
        <v/>
      </c>
    </row>
    <row r="212" spans="1:6" x14ac:dyDescent="0.3">
      <c r="A212" s="31"/>
      <c r="B212" s="5"/>
      <c r="C212" s="81"/>
      <c r="D212" s="5"/>
      <c r="E212" s="31"/>
      <c r="F212" s="2" t="str">
        <f t="shared" si="3"/>
        <v/>
      </c>
    </row>
    <row r="213" spans="1:6" x14ac:dyDescent="0.3">
      <c r="A213" s="31"/>
      <c r="B213" s="5"/>
      <c r="C213" s="81"/>
      <c r="D213" s="5"/>
      <c r="E213" s="31"/>
      <c r="F213" s="2" t="str">
        <f t="shared" si="3"/>
        <v/>
      </c>
    </row>
    <row r="214" spans="1:6" x14ac:dyDescent="0.3">
      <c r="A214" s="31"/>
      <c r="B214" s="5"/>
      <c r="C214" s="81"/>
      <c r="D214" s="5"/>
      <c r="E214" s="31"/>
      <c r="F214" s="2" t="str">
        <f t="shared" si="3"/>
        <v/>
      </c>
    </row>
    <row r="215" spans="1:6" x14ac:dyDescent="0.3">
      <c r="A215" s="31"/>
      <c r="B215" s="5"/>
      <c r="C215" s="81"/>
      <c r="D215" s="5"/>
      <c r="E215" s="31"/>
      <c r="F215" s="2" t="str">
        <f t="shared" si="3"/>
        <v/>
      </c>
    </row>
    <row r="216" spans="1:6" x14ac:dyDescent="0.3">
      <c r="A216" s="31"/>
      <c r="B216" s="5"/>
      <c r="C216" s="81"/>
      <c r="D216" s="5"/>
      <c r="E216" s="31"/>
      <c r="F216" s="2" t="str">
        <f t="shared" si="3"/>
        <v/>
      </c>
    </row>
    <row r="217" spans="1:6" x14ac:dyDescent="0.3">
      <c r="A217" s="31"/>
      <c r="B217" s="5"/>
      <c r="C217" s="81"/>
      <c r="D217" s="5"/>
      <c r="E217" s="31"/>
      <c r="F217" s="2" t="str">
        <f t="shared" si="3"/>
        <v/>
      </c>
    </row>
    <row r="218" spans="1:6" x14ac:dyDescent="0.3">
      <c r="A218" s="31"/>
      <c r="B218" s="5"/>
      <c r="C218" s="81"/>
      <c r="D218" s="5"/>
      <c r="E218" s="31"/>
      <c r="F218" s="2" t="str">
        <f t="shared" si="3"/>
        <v/>
      </c>
    </row>
    <row r="219" spans="1:6" x14ac:dyDescent="0.3">
      <c r="A219" s="31"/>
      <c r="B219" s="5"/>
      <c r="C219" s="81"/>
      <c r="D219" s="5"/>
      <c r="E219" s="31"/>
      <c r="F219" s="2" t="str">
        <f t="shared" si="3"/>
        <v/>
      </c>
    </row>
    <row r="220" spans="1:6" x14ac:dyDescent="0.3">
      <c r="A220" s="31"/>
      <c r="B220" s="5"/>
      <c r="C220" s="81"/>
      <c r="D220" s="5"/>
      <c r="E220" s="31"/>
      <c r="F220" s="2" t="str">
        <f t="shared" si="3"/>
        <v/>
      </c>
    </row>
    <row r="221" spans="1:6" x14ac:dyDescent="0.3">
      <c r="A221" s="31"/>
      <c r="B221" s="5"/>
      <c r="C221" s="81"/>
      <c r="D221" s="5"/>
      <c r="E221" s="31"/>
      <c r="F221" s="2" t="str">
        <f t="shared" si="3"/>
        <v/>
      </c>
    </row>
    <row r="222" spans="1:6" x14ac:dyDescent="0.3">
      <c r="A222" s="31"/>
      <c r="B222" s="5"/>
      <c r="C222" s="81"/>
      <c r="D222" s="5"/>
      <c r="E222" s="31"/>
      <c r="F222" s="2" t="str">
        <f t="shared" si="3"/>
        <v/>
      </c>
    </row>
    <row r="223" spans="1:6" x14ac:dyDescent="0.3">
      <c r="A223" s="31"/>
      <c r="B223" s="5"/>
      <c r="C223" s="81"/>
      <c r="D223" s="5"/>
      <c r="E223" s="31"/>
      <c r="F223" s="2" t="str">
        <f t="shared" si="3"/>
        <v/>
      </c>
    </row>
    <row r="224" spans="1:6" x14ac:dyDescent="0.3">
      <c r="A224" s="31"/>
      <c r="B224" s="5"/>
      <c r="C224" s="81"/>
      <c r="D224" s="5"/>
      <c r="E224" s="31"/>
      <c r="F224" s="2" t="str">
        <f t="shared" si="3"/>
        <v/>
      </c>
    </row>
    <row r="225" spans="1:6" x14ac:dyDescent="0.3">
      <c r="A225" s="31"/>
      <c r="B225" s="5"/>
      <c r="C225" s="81"/>
      <c r="D225" s="5"/>
      <c r="E225" s="31"/>
      <c r="F225" s="2" t="str">
        <f t="shared" si="3"/>
        <v/>
      </c>
    </row>
    <row r="226" spans="1:6" x14ac:dyDescent="0.3">
      <c r="A226" s="31"/>
      <c r="B226" s="5"/>
      <c r="C226" s="81"/>
      <c r="D226" s="5"/>
      <c r="E226" s="31"/>
      <c r="F226" s="2" t="str">
        <f t="shared" si="3"/>
        <v/>
      </c>
    </row>
    <row r="227" spans="1:6" x14ac:dyDescent="0.3">
      <c r="A227" s="31"/>
      <c r="B227" s="5"/>
      <c r="C227" s="81"/>
      <c r="D227" s="5"/>
      <c r="E227" s="31"/>
      <c r="F227" s="2" t="str">
        <f t="shared" si="3"/>
        <v/>
      </c>
    </row>
    <row r="228" spans="1:6" x14ac:dyDescent="0.3">
      <c r="A228" s="31"/>
      <c r="B228" s="5"/>
      <c r="C228" s="81"/>
      <c r="D228" s="5"/>
      <c r="E228" s="31"/>
      <c r="F228" s="2" t="str">
        <f t="shared" si="3"/>
        <v/>
      </c>
    </row>
    <row r="229" spans="1:6" x14ac:dyDescent="0.3">
      <c r="A229" s="31"/>
      <c r="B229" s="5"/>
      <c r="C229" s="81"/>
      <c r="D229" s="5"/>
      <c r="E229" s="31"/>
      <c r="F229" s="2" t="str">
        <f t="shared" si="3"/>
        <v/>
      </c>
    </row>
    <row r="230" spans="1:6" x14ac:dyDescent="0.3">
      <c r="A230" s="31"/>
      <c r="B230" s="5"/>
      <c r="C230" s="81"/>
      <c r="D230" s="5"/>
      <c r="E230" s="31"/>
      <c r="F230" s="2" t="str">
        <f t="shared" si="3"/>
        <v/>
      </c>
    </row>
    <row r="231" spans="1:6" x14ac:dyDescent="0.3">
      <c r="A231" s="31"/>
      <c r="B231" s="5"/>
      <c r="C231" s="81"/>
      <c r="D231" s="5"/>
      <c r="E231" s="31"/>
      <c r="F231" s="2" t="str">
        <f t="shared" si="3"/>
        <v/>
      </c>
    </row>
    <row r="232" spans="1:6" x14ac:dyDescent="0.3">
      <c r="A232" s="31"/>
      <c r="B232" s="5"/>
      <c r="C232" s="81"/>
      <c r="D232" s="5"/>
      <c r="E232" s="31"/>
      <c r="F232" s="2" t="str">
        <f t="shared" si="3"/>
        <v/>
      </c>
    </row>
    <row r="233" spans="1:6" x14ac:dyDescent="0.3">
      <c r="A233" s="31"/>
      <c r="B233" s="5"/>
      <c r="C233" s="81"/>
      <c r="D233" s="5"/>
      <c r="E233" s="31"/>
      <c r="F233" s="2" t="str">
        <f t="shared" si="3"/>
        <v/>
      </c>
    </row>
    <row r="234" spans="1:6" x14ac:dyDescent="0.3">
      <c r="A234" s="31"/>
      <c r="B234" s="5"/>
      <c r="C234" s="81"/>
      <c r="D234" s="5"/>
      <c r="E234" s="31"/>
      <c r="F234" s="2" t="str">
        <f t="shared" si="3"/>
        <v/>
      </c>
    </row>
    <row r="235" spans="1:6" x14ac:dyDescent="0.3">
      <c r="A235" s="31"/>
      <c r="B235" s="5"/>
      <c r="C235" s="81"/>
      <c r="D235" s="5"/>
      <c r="E235" s="31"/>
      <c r="F235" s="2" t="str">
        <f t="shared" si="3"/>
        <v/>
      </c>
    </row>
    <row r="236" spans="1:6" x14ac:dyDescent="0.3">
      <c r="A236" s="31"/>
      <c r="B236" s="5"/>
      <c r="C236" s="81"/>
      <c r="D236" s="5"/>
      <c r="E236" s="31"/>
      <c r="F236" s="2" t="str">
        <f t="shared" si="3"/>
        <v/>
      </c>
    </row>
    <row r="237" spans="1:6" x14ac:dyDescent="0.3">
      <c r="A237" s="31"/>
      <c r="B237" s="5"/>
      <c r="C237" s="81"/>
      <c r="D237" s="5"/>
      <c r="E237" s="31"/>
      <c r="F237" s="2" t="str">
        <f t="shared" si="3"/>
        <v/>
      </c>
    </row>
    <row r="238" spans="1:6" x14ac:dyDescent="0.3">
      <c r="A238" s="31"/>
      <c r="B238" s="5"/>
      <c r="C238" s="81"/>
      <c r="D238" s="5"/>
      <c r="E238" s="31"/>
      <c r="F238" s="2" t="str">
        <f t="shared" si="3"/>
        <v/>
      </c>
    </row>
    <row r="239" spans="1:6" x14ac:dyDescent="0.3">
      <c r="A239" s="31"/>
      <c r="B239" s="5"/>
      <c r="C239" s="81"/>
      <c r="D239" s="5"/>
      <c r="E239" s="31"/>
      <c r="F239" s="2" t="str">
        <f t="shared" si="3"/>
        <v/>
      </c>
    </row>
    <row r="240" spans="1:6" x14ac:dyDescent="0.3">
      <c r="A240" s="31"/>
      <c r="B240" s="5"/>
      <c r="C240" s="81"/>
      <c r="D240" s="5"/>
      <c r="E240" s="31"/>
      <c r="F240" s="2" t="str">
        <f t="shared" si="3"/>
        <v/>
      </c>
    </row>
    <row r="241" spans="1:6" x14ac:dyDescent="0.3">
      <c r="A241" s="31"/>
      <c r="B241" s="5"/>
      <c r="C241" s="81"/>
      <c r="D241" s="5"/>
      <c r="E241" s="31"/>
      <c r="F241" s="2" t="str">
        <f t="shared" si="3"/>
        <v/>
      </c>
    </row>
    <row r="242" spans="1:6" x14ac:dyDescent="0.3">
      <c r="A242" s="31"/>
      <c r="B242" s="5"/>
      <c r="C242" s="81"/>
      <c r="D242" s="5"/>
      <c r="E242" s="31"/>
      <c r="F242" s="2" t="str">
        <f t="shared" si="3"/>
        <v/>
      </c>
    </row>
    <row r="243" spans="1:6" x14ac:dyDescent="0.3">
      <c r="A243" s="31"/>
      <c r="B243" s="5"/>
      <c r="C243" s="81"/>
      <c r="D243" s="5"/>
      <c r="E243" s="31"/>
      <c r="F243" s="2" t="str">
        <f t="shared" si="3"/>
        <v/>
      </c>
    </row>
    <row r="244" spans="1:6" x14ac:dyDescent="0.3">
      <c r="A244" s="31"/>
      <c r="B244" s="5"/>
      <c r="C244" s="81"/>
      <c r="D244" s="5"/>
      <c r="E244" s="31"/>
      <c r="F244" s="2" t="str">
        <f t="shared" si="3"/>
        <v/>
      </c>
    </row>
    <row r="245" spans="1:6" x14ac:dyDescent="0.3">
      <c r="A245" s="31"/>
      <c r="B245" s="5"/>
      <c r="C245" s="81"/>
      <c r="D245" s="5"/>
      <c r="E245" s="31"/>
      <c r="F245" s="2" t="str">
        <f t="shared" si="3"/>
        <v/>
      </c>
    </row>
    <row r="246" spans="1:6" x14ac:dyDescent="0.3">
      <c r="A246" s="31"/>
      <c r="B246" s="5"/>
      <c r="C246" s="81"/>
      <c r="D246" s="5"/>
      <c r="E246" s="31"/>
      <c r="F246" s="2" t="str">
        <f t="shared" si="3"/>
        <v/>
      </c>
    </row>
    <row r="247" spans="1:6" x14ac:dyDescent="0.3">
      <c r="A247" s="31"/>
      <c r="B247" s="5"/>
      <c r="C247" s="81"/>
      <c r="D247" s="5"/>
      <c r="E247" s="31"/>
      <c r="F247" s="2" t="str">
        <f t="shared" si="3"/>
        <v/>
      </c>
    </row>
    <row r="248" spans="1:6" x14ac:dyDescent="0.3">
      <c r="A248" s="31"/>
      <c r="B248" s="5"/>
      <c r="C248" s="81"/>
      <c r="D248" s="5"/>
      <c r="E248" s="31"/>
      <c r="F248" s="2" t="str">
        <f t="shared" si="3"/>
        <v/>
      </c>
    </row>
    <row r="249" spans="1:6" x14ac:dyDescent="0.3">
      <c r="A249" s="31"/>
      <c r="B249" s="5"/>
      <c r="C249" s="81"/>
      <c r="D249" s="5"/>
      <c r="E249" s="31"/>
      <c r="F249" s="2" t="str">
        <f t="shared" si="3"/>
        <v/>
      </c>
    </row>
    <row r="250" spans="1:6" x14ac:dyDescent="0.3">
      <c r="A250" s="31"/>
      <c r="B250" s="5"/>
      <c r="C250" s="81"/>
      <c r="D250" s="5"/>
      <c r="E250" s="31"/>
      <c r="F250" s="2" t="str">
        <f t="shared" si="3"/>
        <v/>
      </c>
    </row>
    <row r="251" spans="1:6" x14ac:dyDescent="0.3">
      <c r="A251" s="31"/>
      <c r="B251" s="5"/>
      <c r="C251" s="81"/>
      <c r="D251" s="5"/>
      <c r="E251" s="31"/>
      <c r="F251" s="2" t="str">
        <f t="shared" si="3"/>
        <v/>
      </c>
    </row>
    <row r="252" spans="1:6" x14ac:dyDescent="0.3">
      <c r="A252" s="31"/>
      <c r="B252" s="5"/>
      <c r="C252" s="81"/>
      <c r="D252" s="5"/>
      <c r="E252" s="31"/>
      <c r="F252" s="2" t="str">
        <f t="shared" si="3"/>
        <v/>
      </c>
    </row>
    <row r="253" spans="1:6" x14ac:dyDescent="0.3">
      <c r="A253" s="31"/>
      <c r="B253" s="5"/>
      <c r="C253" s="81"/>
      <c r="D253" s="5"/>
      <c r="E253" s="31"/>
      <c r="F253" s="2" t="str">
        <f t="shared" si="3"/>
        <v/>
      </c>
    </row>
    <row r="254" spans="1:6" x14ac:dyDescent="0.3">
      <c r="A254" s="31"/>
      <c r="B254" s="5"/>
      <c r="C254" s="81"/>
      <c r="D254" s="5"/>
      <c r="E254" s="31"/>
      <c r="F254" s="2" t="str">
        <f t="shared" si="3"/>
        <v/>
      </c>
    </row>
    <row r="255" spans="1:6" x14ac:dyDescent="0.3">
      <c r="A255" s="31"/>
      <c r="B255" s="5"/>
      <c r="C255" s="81"/>
      <c r="D255" s="5"/>
      <c r="E255" s="31"/>
      <c r="F255" s="2" t="str">
        <f t="shared" si="3"/>
        <v/>
      </c>
    </row>
    <row r="256" spans="1:6" x14ac:dyDescent="0.3">
      <c r="A256" s="31"/>
      <c r="B256" s="5"/>
      <c r="C256" s="81"/>
      <c r="D256" s="5"/>
      <c r="E256" s="31"/>
      <c r="F256" s="2" t="str">
        <f t="shared" si="3"/>
        <v/>
      </c>
    </row>
    <row r="257" spans="1:6" x14ac:dyDescent="0.3">
      <c r="A257" s="31"/>
      <c r="B257" s="5"/>
      <c r="C257" s="81"/>
      <c r="D257" s="5"/>
      <c r="E257" s="31"/>
      <c r="F257" s="2" t="str">
        <f t="shared" si="3"/>
        <v/>
      </c>
    </row>
    <row r="258" spans="1:6" x14ac:dyDescent="0.3">
      <c r="A258" s="31"/>
      <c r="B258" s="5"/>
      <c r="C258" s="81"/>
      <c r="D258" s="5"/>
      <c r="E258" s="31"/>
      <c r="F258" s="2" t="str">
        <f t="shared" si="3"/>
        <v/>
      </c>
    </row>
    <row r="259" spans="1:6" x14ac:dyDescent="0.3">
      <c r="A259" s="31"/>
      <c r="B259" s="5"/>
      <c r="C259" s="81"/>
      <c r="D259" s="5"/>
      <c r="E259" s="31"/>
      <c r="F259" s="2" t="str">
        <f t="shared" si="3"/>
        <v/>
      </c>
    </row>
    <row r="260" spans="1:6" x14ac:dyDescent="0.3">
      <c r="A260" s="31"/>
      <c r="B260" s="5"/>
      <c r="C260" s="81"/>
      <c r="D260" s="5"/>
      <c r="E260" s="31"/>
      <c r="F260" s="2" t="str">
        <f t="shared" si="3"/>
        <v/>
      </c>
    </row>
    <row r="261" spans="1:6" x14ac:dyDescent="0.3">
      <c r="A261" s="31"/>
      <c r="B261" s="5"/>
      <c r="C261" s="81"/>
      <c r="D261" s="5"/>
      <c r="E261" s="31"/>
      <c r="F261" s="2" t="str">
        <f t="shared" si="3"/>
        <v/>
      </c>
    </row>
    <row r="262" spans="1:6" x14ac:dyDescent="0.3">
      <c r="A262" s="31"/>
      <c r="B262" s="5"/>
      <c r="C262" s="81"/>
      <c r="D262" s="5"/>
      <c r="E262" s="31"/>
      <c r="F262" s="2" t="str">
        <f t="shared" si="3"/>
        <v/>
      </c>
    </row>
    <row r="263" spans="1:6" x14ac:dyDescent="0.3">
      <c r="A263" s="31"/>
      <c r="B263" s="5"/>
      <c r="C263" s="81"/>
      <c r="D263" s="5"/>
      <c r="E263" s="31"/>
      <c r="F263" s="2" t="str">
        <f t="shared" si="3"/>
        <v/>
      </c>
    </row>
    <row r="264" spans="1:6" x14ac:dyDescent="0.3">
      <c r="A264" s="31"/>
      <c r="B264" s="5"/>
      <c r="C264" s="81"/>
      <c r="D264" s="5"/>
      <c r="E264" s="31"/>
      <c r="F264" s="2" t="str">
        <f t="shared" si="3"/>
        <v/>
      </c>
    </row>
    <row r="265" spans="1:6" x14ac:dyDescent="0.3">
      <c r="A265" s="31"/>
      <c r="B265" s="5"/>
      <c r="C265" s="81"/>
      <c r="D265" s="5"/>
      <c r="E265" s="31"/>
      <c r="F265" s="2" t="str">
        <f t="shared" si="3"/>
        <v/>
      </c>
    </row>
    <row r="266" spans="1:6" x14ac:dyDescent="0.3">
      <c r="A266" s="31"/>
      <c r="B266" s="5"/>
      <c r="C266" s="81"/>
      <c r="D266" s="5"/>
      <c r="E266" s="31"/>
      <c r="F266" s="2" t="str">
        <f t="shared" si="3"/>
        <v/>
      </c>
    </row>
    <row r="267" spans="1:6" x14ac:dyDescent="0.3">
      <c r="A267" s="31"/>
      <c r="B267" s="5"/>
      <c r="C267" s="81"/>
      <c r="D267" s="5"/>
      <c r="E267" s="31"/>
      <c r="F267" s="2" t="str">
        <f t="shared" si="3"/>
        <v/>
      </c>
    </row>
    <row r="268" spans="1:6" x14ac:dyDescent="0.3">
      <c r="A268" s="31"/>
      <c r="B268" s="5"/>
      <c r="C268" s="81"/>
      <c r="D268" s="5"/>
      <c r="E268" s="31"/>
      <c r="F268" s="2" t="str">
        <f t="shared" si="3"/>
        <v/>
      </c>
    </row>
    <row r="269" spans="1:6" x14ac:dyDescent="0.3">
      <c r="A269" s="31"/>
      <c r="B269" s="5"/>
      <c r="C269" s="81"/>
      <c r="D269" s="5"/>
      <c r="E269" s="31"/>
      <c r="F269" s="2" t="str">
        <f t="shared" si="3"/>
        <v/>
      </c>
    </row>
    <row r="270" spans="1:6" x14ac:dyDescent="0.3">
      <c r="A270" s="31"/>
      <c r="B270" s="5"/>
      <c r="C270" s="81"/>
      <c r="D270" s="5"/>
      <c r="E270" s="31"/>
      <c r="F270" s="2" t="str">
        <f t="shared" si="3"/>
        <v/>
      </c>
    </row>
    <row r="271" spans="1:6" x14ac:dyDescent="0.3">
      <c r="A271" s="31"/>
      <c r="B271" s="5"/>
      <c r="C271" s="81"/>
      <c r="D271" s="5"/>
      <c r="E271" s="31"/>
      <c r="F271" s="2" t="str">
        <f t="shared" si="3"/>
        <v/>
      </c>
    </row>
    <row r="272" spans="1:6" x14ac:dyDescent="0.3">
      <c r="A272" s="31"/>
      <c r="B272" s="5"/>
      <c r="C272" s="81"/>
      <c r="D272" s="5"/>
      <c r="E272" s="31"/>
      <c r="F272" s="2" t="str">
        <f t="shared" si="3"/>
        <v/>
      </c>
    </row>
    <row r="273" spans="1:6" x14ac:dyDescent="0.3">
      <c r="A273" s="31"/>
      <c r="B273" s="5"/>
      <c r="C273" s="81"/>
      <c r="D273" s="5"/>
      <c r="E273" s="31"/>
      <c r="F273" s="2" t="str">
        <f t="shared" si="3"/>
        <v/>
      </c>
    </row>
    <row r="274" spans="1:6" x14ac:dyDescent="0.3">
      <c r="A274" s="31"/>
      <c r="B274" s="5"/>
      <c r="C274" s="81"/>
      <c r="D274" s="5"/>
      <c r="E274" s="31"/>
      <c r="F274" s="2" t="str">
        <f t="shared" si="3"/>
        <v/>
      </c>
    </row>
    <row r="275" spans="1:6" x14ac:dyDescent="0.3">
      <c r="A275" s="31"/>
      <c r="B275" s="5"/>
      <c r="C275" s="81"/>
      <c r="D275" s="5"/>
      <c r="E275" s="31"/>
      <c r="F275" s="2" t="str">
        <f t="shared" si="3"/>
        <v/>
      </c>
    </row>
    <row r="276" spans="1:6" x14ac:dyDescent="0.3">
      <c r="A276" s="31"/>
      <c r="B276" s="5"/>
      <c r="C276" s="81"/>
      <c r="D276" s="5"/>
      <c r="E276" s="31"/>
      <c r="F276" s="2" t="str">
        <f t="shared" si="3"/>
        <v/>
      </c>
    </row>
    <row r="277" spans="1:6" x14ac:dyDescent="0.3">
      <c r="A277" s="31"/>
      <c r="B277" s="5"/>
      <c r="C277" s="81"/>
      <c r="D277" s="5"/>
      <c r="E277" s="31"/>
      <c r="F277" s="2" t="str">
        <f t="shared" si="3"/>
        <v/>
      </c>
    </row>
    <row r="278" spans="1:6" x14ac:dyDescent="0.3">
      <c r="A278" s="31"/>
      <c r="B278" s="5"/>
      <c r="C278" s="81"/>
      <c r="D278" s="5"/>
      <c r="E278" s="31"/>
      <c r="F278" s="2" t="str">
        <f t="shared" si="3"/>
        <v/>
      </c>
    </row>
    <row r="279" spans="1:6" x14ac:dyDescent="0.3">
      <c r="A279" s="31"/>
      <c r="B279" s="5"/>
      <c r="C279" s="81"/>
      <c r="D279" s="5"/>
      <c r="E279" s="31"/>
      <c r="F279" s="2" t="str">
        <f t="shared" si="3"/>
        <v/>
      </c>
    </row>
    <row r="280" spans="1:6" x14ac:dyDescent="0.3">
      <c r="A280" s="31"/>
      <c r="B280" s="5"/>
      <c r="C280" s="81"/>
      <c r="D280" s="5"/>
      <c r="E280" s="31"/>
      <c r="F280" s="2" t="str">
        <f t="shared" si="3"/>
        <v/>
      </c>
    </row>
    <row r="281" spans="1:6" x14ac:dyDescent="0.3">
      <c r="A281" s="31"/>
      <c r="B281" s="5"/>
      <c r="C281" s="81"/>
      <c r="D281" s="5"/>
      <c r="E281" s="31"/>
      <c r="F281" s="2" t="str">
        <f t="shared" ref="F281:F283" si="4">IF(B281="","",IF(D281="",$C$2,D281))</f>
        <v/>
      </c>
    </row>
    <row r="282" spans="1:6" x14ac:dyDescent="0.3">
      <c r="A282" s="31"/>
      <c r="B282" s="5"/>
      <c r="C282" s="81"/>
      <c r="D282" s="5"/>
      <c r="E282" s="31"/>
      <c r="F282" s="2" t="str">
        <f t="shared" si="4"/>
        <v/>
      </c>
    </row>
    <row r="283" spans="1:6" x14ac:dyDescent="0.3">
      <c r="A283" s="31"/>
      <c r="B283" s="5"/>
      <c r="C283" s="81"/>
      <c r="D283" s="5"/>
      <c r="E283" s="31"/>
      <c r="F283" s="2" t="str">
        <f t="shared" si="4"/>
        <v/>
      </c>
    </row>
    <row r="284" spans="1:6" x14ac:dyDescent="0.3">
      <c r="A284" s="31"/>
      <c r="B284" s="5"/>
      <c r="C284" s="81"/>
      <c r="D284" s="5"/>
      <c r="E284" s="31"/>
    </row>
    <row r="285" spans="1:6" x14ac:dyDescent="0.3">
      <c r="A285" s="31"/>
      <c r="B285" s="5"/>
      <c r="C285" s="81"/>
      <c r="D285" s="5"/>
      <c r="E285" s="31"/>
      <c r="F285" s="2" t="str">
        <f t="shared" ref="F285:F404" si="5">IF(B285="","",IF(D285="",$C$2,D285))</f>
        <v/>
      </c>
    </row>
    <row r="286" spans="1:6" x14ac:dyDescent="0.3">
      <c r="A286" s="31"/>
      <c r="B286" s="5"/>
      <c r="C286" s="81"/>
      <c r="D286" s="5"/>
      <c r="E286" s="31"/>
      <c r="F286" s="2" t="str">
        <f t="shared" si="5"/>
        <v/>
      </c>
    </row>
    <row r="287" spans="1:6" x14ac:dyDescent="0.3">
      <c r="A287" s="31"/>
      <c r="B287" s="5"/>
      <c r="C287" s="81"/>
      <c r="D287" s="5"/>
      <c r="E287" s="31"/>
      <c r="F287" s="2" t="str">
        <f t="shared" si="5"/>
        <v/>
      </c>
    </row>
    <row r="288" spans="1:6" x14ac:dyDescent="0.3">
      <c r="A288" s="31"/>
      <c r="B288" s="5"/>
      <c r="C288" s="81"/>
      <c r="D288" s="5"/>
      <c r="E288" s="31"/>
      <c r="F288" s="2" t="str">
        <f t="shared" si="5"/>
        <v/>
      </c>
    </row>
    <row r="289" spans="1:6" x14ac:dyDescent="0.3">
      <c r="A289" s="31"/>
      <c r="B289" s="5"/>
      <c r="C289" s="81"/>
      <c r="D289" s="5"/>
      <c r="E289" s="31"/>
      <c r="F289" s="2" t="str">
        <f t="shared" si="5"/>
        <v/>
      </c>
    </row>
    <row r="290" spans="1:6" x14ac:dyDescent="0.3">
      <c r="A290" s="31"/>
      <c r="B290" s="5"/>
      <c r="C290" s="81"/>
      <c r="D290" s="5"/>
      <c r="E290" s="31"/>
      <c r="F290" s="2" t="str">
        <f t="shared" si="5"/>
        <v/>
      </c>
    </row>
    <row r="291" spans="1:6" x14ac:dyDescent="0.3">
      <c r="A291" s="31"/>
      <c r="B291" s="5"/>
      <c r="C291" s="81"/>
      <c r="D291" s="5"/>
      <c r="E291" s="31"/>
      <c r="F291" s="2" t="str">
        <f t="shared" si="5"/>
        <v/>
      </c>
    </row>
    <row r="292" spans="1:6" x14ac:dyDescent="0.3">
      <c r="A292" s="31"/>
      <c r="B292" s="5"/>
      <c r="C292" s="81"/>
      <c r="D292" s="5"/>
      <c r="E292" s="31"/>
      <c r="F292" s="2" t="str">
        <f t="shared" si="5"/>
        <v/>
      </c>
    </row>
    <row r="293" spans="1:6" x14ac:dyDescent="0.3">
      <c r="A293" s="31"/>
      <c r="B293" s="5"/>
      <c r="C293" s="81"/>
      <c r="D293" s="5"/>
      <c r="E293" s="31"/>
      <c r="F293" s="2" t="str">
        <f t="shared" si="5"/>
        <v/>
      </c>
    </row>
    <row r="294" spans="1:6" x14ac:dyDescent="0.3">
      <c r="A294" s="31"/>
      <c r="B294" s="5"/>
      <c r="C294" s="81"/>
      <c r="D294" s="5"/>
      <c r="E294" s="31"/>
      <c r="F294" s="2" t="str">
        <f t="shared" si="5"/>
        <v/>
      </c>
    </row>
    <row r="295" spans="1:6" x14ac:dyDescent="0.3">
      <c r="A295" s="31"/>
      <c r="B295" s="5"/>
      <c r="C295" s="81"/>
      <c r="D295" s="5"/>
      <c r="E295" s="31"/>
      <c r="F295" s="2" t="str">
        <f t="shared" si="5"/>
        <v/>
      </c>
    </row>
    <row r="296" spans="1:6" x14ac:dyDescent="0.3">
      <c r="A296" s="31"/>
      <c r="B296" s="5"/>
      <c r="C296" s="81"/>
      <c r="D296" s="5"/>
      <c r="E296" s="31"/>
      <c r="F296" s="2" t="str">
        <f t="shared" si="5"/>
        <v/>
      </c>
    </row>
    <row r="297" spans="1:6" x14ac:dyDescent="0.3">
      <c r="A297" s="31"/>
      <c r="B297" s="5"/>
      <c r="C297" s="81"/>
      <c r="D297" s="5"/>
      <c r="E297" s="31"/>
      <c r="F297" s="2" t="str">
        <f t="shared" si="5"/>
        <v/>
      </c>
    </row>
    <row r="298" spans="1:6" x14ac:dyDescent="0.3">
      <c r="A298" s="31"/>
      <c r="B298" s="5"/>
      <c r="C298" s="81"/>
      <c r="D298" s="5"/>
      <c r="E298" s="31"/>
      <c r="F298" s="2" t="str">
        <f t="shared" si="5"/>
        <v/>
      </c>
    </row>
    <row r="299" spans="1:6" x14ac:dyDescent="0.3">
      <c r="A299" s="31"/>
      <c r="B299" s="5"/>
      <c r="C299" s="81"/>
      <c r="D299" s="5"/>
      <c r="E299" s="31"/>
      <c r="F299" s="2" t="str">
        <f t="shared" si="5"/>
        <v/>
      </c>
    </row>
    <row r="300" spans="1:6" x14ac:dyDescent="0.3">
      <c r="A300" s="31"/>
      <c r="B300" s="5"/>
      <c r="C300" s="81"/>
      <c r="D300" s="5"/>
      <c r="E300" s="31"/>
      <c r="F300" s="2" t="str">
        <f t="shared" si="5"/>
        <v/>
      </c>
    </row>
    <row r="301" spans="1:6" x14ac:dyDescent="0.3">
      <c r="A301" s="31"/>
      <c r="B301" s="5"/>
      <c r="C301" s="81"/>
      <c r="D301" s="5"/>
      <c r="E301" s="31"/>
      <c r="F301" s="2" t="str">
        <f t="shared" si="5"/>
        <v/>
      </c>
    </row>
    <row r="302" spans="1:6" x14ac:dyDescent="0.3">
      <c r="A302" s="31"/>
      <c r="B302" s="5"/>
      <c r="C302" s="81"/>
      <c r="D302" s="5"/>
      <c r="E302" s="31"/>
      <c r="F302" s="2" t="str">
        <f t="shared" si="5"/>
        <v/>
      </c>
    </row>
    <row r="303" spans="1:6" x14ac:dyDescent="0.3">
      <c r="A303" s="31"/>
      <c r="B303" s="5"/>
      <c r="C303" s="81"/>
      <c r="D303" s="5"/>
      <c r="E303" s="31"/>
      <c r="F303" s="2" t="str">
        <f t="shared" si="5"/>
        <v/>
      </c>
    </row>
    <row r="304" spans="1:6" x14ac:dyDescent="0.3">
      <c r="A304" s="31"/>
      <c r="B304" s="5"/>
      <c r="C304" s="81"/>
      <c r="D304" s="5"/>
      <c r="E304" s="31"/>
      <c r="F304" s="2" t="str">
        <f t="shared" si="5"/>
        <v/>
      </c>
    </row>
    <row r="305" spans="1:6" x14ac:dyDescent="0.3">
      <c r="A305" s="31"/>
      <c r="B305" s="5"/>
      <c r="C305" s="81"/>
      <c r="D305" s="5"/>
      <c r="E305" s="31"/>
      <c r="F305" s="2" t="str">
        <f t="shared" si="5"/>
        <v/>
      </c>
    </row>
    <row r="306" spans="1:6" x14ac:dyDescent="0.3">
      <c r="A306" s="31"/>
      <c r="B306" s="5"/>
      <c r="C306" s="81"/>
      <c r="D306" s="5"/>
      <c r="E306" s="31"/>
      <c r="F306" s="2" t="str">
        <f t="shared" si="5"/>
        <v/>
      </c>
    </row>
    <row r="307" spans="1:6" x14ac:dyDescent="0.3">
      <c r="A307" s="31"/>
      <c r="B307" s="5"/>
      <c r="C307" s="81"/>
      <c r="D307" s="5"/>
      <c r="E307" s="31"/>
      <c r="F307" s="2" t="str">
        <f t="shared" si="5"/>
        <v/>
      </c>
    </row>
    <row r="308" spans="1:6" x14ac:dyDescent="0.3">
      <c r="A308" s="31"/>
      <c r="B308" s="5"/>
      <c r="C308" s="81"/>
      <c r="D308" s="5"/>
      <c r="E308" s="31"/>
      <c r="F308" s="2" t="str">
        <f t="shared" si="5"/>
        <v/>
      </c>
    </row>
    <row r="309" spans="1:6" x14ac:dyDescent="0.3">
      <c r="A309" s="31"/>
      <c r="B309" s="5"/>
      <c r="C309" s="81"/>
      <c r="D309" s="5"/>
      <c r="E309" s="31"/>
      <c r="F309" s="2" t="str">
        <f t="shared" si="5"/>
        <v/>
      </c>
    </row>
    <row r="310" spans="1:6" x14ac:dyDescent="0.3">
      <c r="A310" s="31"/>
      <c r="B310" s="5"/>
      <c r="C310" s="81"/>
      <c r="D310" s="5"/>
      <c r="E310" s="31"/>
      <c r="F310" s="2" t="str">
        <f t="shared" si="5"/>
        <v/>
      </c>
    </row>
    <row r="311" spans="1:6" x14ac:dyDescent="0.3">
      <c r="A311" s="31"/>
      <c r="B311" s="5"/>
      <c r="C311" s="81"/>
      <c r="D311" s="5"/>
      <c r="E311" s="31"/>
      <c r="F311" s="2" t="str">
        <f t="shared" si="5"/>
        <v/>
      </c>
    </row>
    <row r="312" spans="1:6" x14ac:dyDescent="0.3">
      <c r="A312" s="31"/>
      <c r="B312" s="5"/>
      <c r="C312" s="81"/>
      <c r="D312" s="5"/>
      <c r="E312" s="31"/>
      <c r="F312" s="2" t="str">
        <f t="shared" si="5"/>
        <v/>
      </c>
    </row>
    <row r="313" spans="1:6" x14ac:dyDescent="0.3">
      <c r="A313" s="31"/>
      <c r="B313" s="5"/>
      <c r="C313" s="81"/>
      <c r="D313" s="5"/>
      <c r="E313" s="31"/>
      <c r="F313" s="2" t="str">
        <f t="shared" si="5"/>
        <v/>
      </c>
    </row>
    <row r="314" spans="1:6" x14ac:dyDescent="0.3">
      <c r="A314" s="31"/>
      <c r="B314" s="5"/>
      <c r="C314" s="81"/>
      <c r="D314" s="5"/>
      <c r="E314" s="31"/>
      <c r="F314" s="2" t="str">
        <f t="shared" si="5"/>
        <v/>
      </c>
    </row>
    <row r="315" spans="1:6" x14ac:dyDescent="0.3">
      <c r="A315" s="31"/>
      <c r="B315" s="5"/>
      <c r="C315" s="81"/>
      <c r="D315" s="5"/>
      <c r="E315" s="31"/>
      <c r="F315" s="2" t="str">
        <f t="shared" si="5"/>
        <v/>
      </c>
    </row>
    <row r="316" spans="1:6" x14ac:dyDescent="0.3">
      <c r="A316" s="31"/>
      <c r="B316" s="5"/>
      <c r="C316" s="81"/>
      <c r="D316" s="5"/>
      <c r="E316" s="31"/>
      <c r="F316" s="2" t="str">
        <f t="shared" si="5"/>
        <v/>
      </c>
    </row>
    <row r="317" spans="1:6" x14ac:dyDescent="0.3">
      <c r="A317" s="31"/>
      <c r="B317" s="5"/>
      <c r="C317" s="81"/>
      <c r="D317" s="5"/>
      <c r="E317" s="31"/>
      <c r="F317" s="2" t="str">
        <f t="shared" si="5"/>
        <v/>
      </c>
    </row>
    <row r="318" spans="1:6" x14ac:dyDescent="0.3">
      <c r="A318" s="31"/>
      <c r="B318" s="5"/>
      <c r="C318" s="81"/>
      <c r="D318" s="5"/>
      <c r="E318" s="31"/>
      <c r="F318" s="2" t="str">
        <f t="shared" si="5"/>
        <v/>
      </c>
    </row>
    <row r="319" spans="1:6" x14ac:dyDescent="0.3">
      <c r="A319" s="31"/>
      <c r="B319" s="5"/>
      <c r="C319" s="81"/>
      <c r="D319" s="5"/>
      <c r="E319" s="31"/>
      <c r="F319" s="2" t="str">
        <f t="shared" si="5"/>
        <v/>
      </c>
    </row>
    <row r="320" spans="1:6" x14ac:dyDescent="0.3">
      <c r="A320" s="31"/>
      <c r="B320" s="5"/>
      <c r="C320" s="81"/>
      <c r="D320" s="5"/>
      <c r="E320" s="31"/>
      <c r="F320" s="2" t="str">
        <f t="shared" si="5"/>
        <v/>
      </c>
    </row>
    <row r="321" spans="1:6" x14ac:dyDescent="0.3">
      <c r="A321" s="31"/>
      <c r="B321" s="5"/>
      <c r="C321" s="81"/>
      <c r="D321" s="5"/>
      <c r="E321" s="31"/>
      <c r="F321" s="2" t="str">
        <f t="shared" si="5"/>
        <v/>
      </c>
    </row>
    <row r="322" spans="1:6" x14ac:dyDescent="0.3">
      <c r="A322" s="31"/>
      <c r="B322" s="5"/>
      <c r="C322" s="81"/>
      <c r="D322" s="5"/>
      <c r="E322" s="31"/>
      <c r="F322" s="2" t="str">
        <f t="shared" si="5"/>
        <v/>
      </c>
    </row>
    <row r="323" spans="1:6" x14ac:dyDescent="0.3">
      <c r="A323" s="31"/>
      <c r="B323" s="5"/>
      <c r="C323" s="81"/>
      <c r="D323" s="5"/>
      <c r="E323" s="31"/>
      <c r="F323" s="2" t="str">
        <f t="shared" si="5"/>
        <v/>
      </c>
    </row>
    <row r="324" spans="1:6" x14ac:dyDescent="0.3">
      <c r="A324" s="31"/>
      <c r="B324" s="5"/>
      <c r="C324" s="81"/>
      <c r="D324" s="5"/>
      <c r="E324" s="31"/>
      <c r="F324" s="2" t="str">
        <f t="shared" si="5"/>
        <v/>
      </c>
    </row>
    <row r="325" spans="1:6" x14ac:dyDescent="0.3">
      <c r="A325" s="31"/>
      <c r="B325" s="5"/>
      <c r="C325" s="81"/>
      <c r="D325" s="5"/>
      <c r="E325" s="31"/>
      <c r="F325" s="2" t="str">
        <f t="shared" si="5"/>
        <v/>
      </c>
    </row>
    <row r="326" spans="1:6" x14ac:dyDescent="0.3">
      <c r="A326" s="31"/>
      <c r="B326" s="5"/>
      <c r="C326" s="81"/>
      <c r="D326" s="5"/>
      <c r="E326" s="31"/>
      <c r="F326" s="2" t="str">
        <f t="shared" si="5"/>
        <v/>
      </c>
    </row>
    <row r="327" spans="1:6" x14ac:dyDescent="0.3">
      <c r="A327" s="31"/>
      <c r="B327" s="5"/>
      <c r="C327" s="81"/>
      <c r="D327" s="5"/>
      <c r="E327" s="31"/>
      <c r="F327" s="2" t="str">
        <f t="shared" si="5"/>
        <v/>
      </c>
    </row>
    <row r="328" spans="1:6" x14ac:dyDescent="0.3">
      <c r="A328" s="31"/>
      <c r="B328" s="5"/>
      <c r="C328" s="81"/>
      <c r="D328" s="5"/>
      <c r="E328" s="31"/>
      <c r="F328" s="2" t="str">
        <f t="shared" si="5"/>
        <v/>
      </c>
    </row>
    <row r="329" spans="1:6" x14ac:dyDescent="0.3">
      <c r="A329" s="31"/>
      <c r="B329" s="5"/>
      <c r="C329" s="81"/>
      <c r="D329" s="5"/>
      <c r="E329" s="31"/>
      <c r="F329" s="2" t="str">
        <f t="shared" si="5"/>
        <v/>
      </c>
    </row>
    <row r="330" spans="1:6" x14ac:dyDescent="0.3">
      <c r="A330" s="31"/>
      <c r="B330" s="5"/>
      <c r="C330" s="81"/>
      <c r="D330" s="5"/>
      <c r="E330" s="31"/>
      <c r="F330" s="2" t="str">
        <f t="shared" si="5"/>
        <v/>
      </c>
    </row>
    <row r="331" spans="1:6" x14ac:dyDescent="0.3">
      <c r="A331" s="31"/>
      <c r="B331" s="5"/>
      <c r="C331" s="81"/>
      <c r="D331" s="5"/>
      <c r="E331" s="31"/>
      <c r="F331" s="2" t="str">
        <f t="shared" si="5"/>
        <v/>
      </c>
    </row>
    <row r="332" spans="1:6" x14ac:dyDescent="0.3">
      <c r="A332" s="31"/>
      <c r="B332" s="5"/>
      <c r="C332" s="81"/>
      <c r="D332" s="5"/>
      <c r="E332" s="31"/>
      <c r="F332" s="2" t="str">
        <f t="shared" si="5"/>
        <v/>
      </c>
    </row>
    <row r="333" spans="1:6" x14ac:dyDescent="0.3">
      <c r="A333" s="31"/>
      <c r="B333" s="5"/>
      <c r="C333" s="81"/>
      <c r="D333" s="5"/>
      <c r="E333" s="31"/>
      <c r="F333" s="2" t="str">
        <f t="shared" si="5"/>
        <v/>
      </c>
    </row>
    <row r="334" spans="1:6" x14ac:dyDescent="0.3">
      <c r="A334" s="31"/>
      <c r="B334" s="5"/>
      <c r="C334" s="81"/>
      <c r="D334" s="5"/>
      <c r="E334" s="31"/>
      <c r="F334" s="2" t="str">
        <f t="shared" si="5"/>
        <v/>
      </c>
    </row>
    <row r="335" spans="1:6" x14ac:dyDescent="0.3">
      <c r="A335" s="31"/>
      <c r="B335" s="5"/>
      <c r="C335" s="81"/>
      <c r="D335" s="5"/>
      <c r="E335" s="31"/>
      <c r="F335" s="2" t="str">
        <f t="shared" si="5"/>
        <v/>
      </c>
    </row>
    <row r="336" spans="1:6" x14ac:dyDescent="0.3">
      <c r="A336" s="31"/>
      <c r="B336" s="5"/>
      <c r="C336" s="81"/>
      <c r="D336" s="5"/>
      <c r="E336" s="31"/>
      <c r="F336" s="2" t="str">
        <f t="shared" si="5"/>
        <v/>
      </c>
    </row>
    <row r="337" spans="1:6" x14ac:dyDescent="0.3">
      <c r="A337" s="31"/>
      <c r="B337" s="5"/>
      <c r="C337" s="81"/>
      <c r="D337" s="5"/>
      <c r="E337" s="31"/>
      <c r="F337" s="2" t="str">
        <f t="shared" si="5"/>
        <v/>
      </c>
    </row>
    <row r="338" spans="1:6" x14ac:dyDescent="0.3">
      <c r="A338" s="31"/>
      <c r="B338" s="5"/>
      <c r="C338" s="81"/>
      <c r="D338" s="5"/>
      <c r="E338" s="31"/>
      <c r="F338" s="2" t="str">
        <f t="shared" si="5"/>
        <v/>
      </c>
    </row>
    <row r="339" spans="1:6" x14ac:dyDescent="0.3">
      <c r="A339" s="31"/>
      <c r="B339" s="5"/>
      <c r="C339" s="81"/>
      <c r="D339" s="5"/>
      <c r="E339" s="31"/>
      <c r="F339" s="2" t="str">
        <f t="shared" si="5"/>
        <v/>
      </c>
    </row>
    <row r="340" spans="1:6" x14ac:dyDescent="0.3">
      <c r="A340" s="31"/>
      <c r="B340" s="5"/>
      <c r="C340" s="81"/>
      <c r="D340" s="5"/>
      <c r="E340" s="31"/>
      <c r="F340" s="2" t="str">
        <f t="shared" si="5"/>
        <v/>
      </c>
    </row>
    <row r="341" spans="1:6" x14ac:dyDescent="0.3">
      <c r="A341" s="31"/>
      <c r="B341" s="5"/>
      <c r="C341" s="81"/>
      <c r="D341" s="5"/>
      <c r="E341" s="31"/>
      <c r="F341" s="2" t="str">
        <f t="shared" si="5"/>
        <v/>
      </c>
    </row>
    <row r="342" spans="1:6" x14ac:dyDescent="0.3">
      <c r="A342" s="31"/>
      <c r="B342" s="5"/>
      <c r="C342" s="81"/>
      <c r="D342" s="5"/>
      <c r="E342" s="31"/>
      <c r="F342" s="2" t="str">
        <f t="shared" si="5"/>
        <v/>
      </c>
    </row>
    <row r="343" spans="1:6" x14ac:dyDescent="0.3">
      <c r="A343" s="31"/>
      <c r="B343" s="5"/>
      <c r="C343" s="81"/>
      <c r="D343" s="5"/>
      <c r="E343" s="31"/>
      <c r="F343" s="2" t="str">
        <f t="shared" si="5"/>
        <v/>
      </c>
    </row>
    <row r="344" spans="1:6" x14ac:dyDescent="0.3">
      <c r="A344" s="31"/>
      <c r="B344" s="5"/>
      <c r="C344" s="81"/>
      <c r="D344" s="5"/>
      <c r="E344" s="31"/>
      <c r="F344" s="2" t="str">
        <f t="shared" si="5"/>
        <v/>
      </c>
    </row>
    <row r="345" spans="1:6" x14ac:dyDescent="0.3">
      <c r="A345" s="31"/>
      <c r="B345" s="5"/>
      <c r="C345" s="81"/>
      <c r="D345" s="5"/>
      <c r="E345" s="31"/>
      <c r="F345" s="2" t="str">
        <f t="shared" si="5"/>
        <v/>
      </c>
    </row>
    <row r="346" spans="1:6" x14ac:dyDescent="0.3">
      <c r="A346" s="31"/>
      <c r="B346" s="5"/>
      <c r="C346" s="81"/>
      <c r="D346" s="5"/>
      <c r="E346" s="31"/>
      <c r="F346" s="2" t="str">
        <f t="shared" si="5"/>
        <v/>
      </c>
    </row>
    <row r="347" spans="1:6" x14ac:dyDescent="0.3">
      <c r="A347" s="31"/>
      <c r="B347" s="5"/>
      <c r="C347" s="81"/>
      <c r="D347" s="5"/>
      <c r="E347" s="31"/>
      <c r="F347" s="2" t="str">
        <f t="shared" si="5"/>
        <v/>
      </c>
    </row>
    <row r="348" spans="1:6" x14ac:dyDescent="0.3">
      <c r="A348" s="31"/>
      <c r="B348" s="5"/>
      <c r="C348" s="81"/>
      <c r="D348" s="5"/>
      <c r="E348" s="31"/>
      <c r="F348" s="2" t="str">
        <f t="shared" si="5"/>
        <v/>
      </c>
    </row>
    <row r="349" spans="1:6" x14ac:dyDescent="0.3">
      <c r="A349" s="31"/>
      <c r="B349" s="5"/>
      <c r="C349" s="81"/>
      <c r="D349" s="5"/>
      <c r="E349" s="31"/>
      <c r="F349" s="2" t="str">
        <f t="shared" si="5"/>
        <v/>
      </c>
    </row>
    <row r="350" spans="1:6" x14ac:dyDescent="0.3">
      <c r="A350" s="31"/>
      <c r="B350" s="5"/>
      <c r="C350" s="81"/>
      <c r="D350" s="5"/>
      <c r="E350" s="31"/>
      <c r="F350" s="2" t="str">
        <f t="shared" si="5"/>
        <v/>
      </c>
    </row>
    <row r="351" spans="1:6" x14ac:dyDescent="0.3">
      <c r="A351" s="31"/>
      <c r="B351" s="5"/>
      <c r="C351" s="81"/>
      <c r="D351" s="5"/>
      <c r="E351" s="31"/>
      <c r="F351" s="2" t="str">
        <f t="shared" si="5"/>
        <v/>
      </c>
    </row>
    <row r="352" spans="1:6" x14ac:dyDescent="0.3">
      <c r="A352" s="31"/>
      <c r="B352" s="5"/>
      <c r="C352" s="81"/>
      <c r="D352" s="5"/>
      <c r="E352" s="31"/>
      <c r="F352" s="2" t="str">
        <f t="shared" si="5"/>
        <v/>
      </c>
    </row>
    <row r="353" spans="1:6" x14ac:dyDescent="0.3">
      <c r="A353" s="31"/>
      <c r="B353" s="5"/>
      <c r="C353" s="81"/>
      <c r="D353" s="5"/>
      <c r="E353" s="31"/>
      <c r="F353" s="2" t="str">
        <f t="shared" si="5"/>
        <v/>
      </c>
    </row>
    <row r="354" spans="1:6" x14ac:dyDescent="0.3">
      <c r="A354" s="31"/>
      <c r="B354" s="5"/>
      <c r="C354" s="81"/>
      <c r="D354" s="5"/>
      <c r="E354" s="31"/>
      <c r="F354" s="2" t="str">
        <f t="shared" si="5"/>
        <v/>
      </c>
    </row>
    <row r="355" spans="1:6" x14ac:dyDescent="0.3">
      <c r="A355" s="31"/>
      <c r="B355" s="5"/>
      <c r="C355" s="81"/>
      <c r="D355" s="5"/>
      <c r="E355" s="31"/>
      <c r="F355" s="2" t="str">
        <f t="shared" si="5"/>
        <v/>
      </c>
    </row>
    <row r="356" spans="1:6" x14ac:dyDescent="0.3">
      <c r="A356" s="31"/>
      <c r="B356" s="5"/>
      <c r="C356" s="81"/>
      <c r="D356" s="5"/>
      <c r="E356" s="31"/>
      <c r="F356" s="2" t="str">
        <f t="shared" si="5"/>
        <v/>
      </c>
    </row>
    <row r="357" spans="1:6" x14ac:dyDescent="0.3">
      <c r="A357" s="31"/>
      <c r="B357" s="5"/>
      <c r="C357" s="81"/>
      <c r="D357" s="5"/>
      <c r="E357" s="31"/>
      <c r="F357" s="2" t="str">
        <f t="shared" si="5"/>
        <v/>
      </c>
    </row>
    <row r="358" spans="1:6" x14ac:dyDescent="0.3">
      <c r="A358" s="31"/>
      <c r="B358" s="5"/>
      <c r="C358" s="81"/>
      <c r="D358" s="5"/>
      <c r="E358" s="31"/>
      <c r="F358" s="2" t="str">
        <f t="shared" si="5"/>
        <v/>
      </c>
    </row>
    <row r="359" spans="1:6" x14ac:dyDescent="0.3">
      <c r="A359" s="31"/>
      <c r="B359" s="5"/>
      <c r="C359" s="81"/>
      <c r="D359" s="5"/>
      <c r="E359" s="31"/>
      <c r="F359" s="2" t="str">
        <f t="shared" si="5"/>
        <v/>
      </c>
    </row>
    <row r="360" spans="1:6" x14ac:dyDescent="0.3">
      <c r="A360" s="31"/>
      <c r="B360" s="5"/>
      <c r="C360" s="81"/>
      <c r="D360" s="5"/>
      <c r="E360" s="31"/>
      <c r="F360" s="2" t="str">
        <f t="shared" si="5"/>
        <v/>
      </c>
    </row>
    <row r="361" spans="1:6" x14ac:dyDescent="0.3">
      <c r="A361" s="31"/>
      <c r="B361" s="5"/>
      <c r="C361" s="81"/>
      <c r="D361" s="5"/>
      <c r="E361" s="31"/>
      <c r="F361" s="2" t="str">
        <f t="shared" si="5"/>
        <v/>
      </c>
    </row>
    <row r="362" spans="1:6" x14ac:dyDescent="0.3">
      <c r="A362" s="31"/>
      <c r="B362" s="5"/>
      <c r="C362" s="81"/>
      <c r="D362" s="5"/>
      <c r="E362" s="31"/>
      <c r="F362" s="2" t="str">
        <f t="shared" si="5"/>
        <v/>
      </c>
    </row>
    <row r="363" spans="1:6" x14ac:dyDescent="0.3">
      <c r="A363" s="31"/>
      <c r="B363" s="5"/>
      <c r="C363" s="81"/>
      <c r="D363" s="5"/>
      <c r="E363" s="31"/>
      <c r="F363" s="2" t="str">
        <f t="shared" si="5"/>
        <v/>
      </c>
    </row>
    <row r="364" spans="1:6" x14ac:dyDescent="0.3">
      <c r="A364" s="31"/>
      <c r="B364" s="5"/>
      <c r="C364" s="81"/>
      <c r="D364" s="5"/>
      <c r="E364" s="31"/>
      <c r="F364" s="2" t="str">
        <f t="shared" si="5"/>
        <v/>
      </c>
    </row>
    <row r="365" spans="1:6" x14ac:dyDescent="0.3">
      <c r="A365" s="31"/>
      <c r="B365" s="5"/>
      <c r="C365" s="81"/>
      <c r="D365" s="5"/>
      <c r="E365" s="31"/>
      <c r="F365" s="2" t="str">
        <f t="shared" si="5"/>
        <v/>
      </c>
    </row>
    <row r="366" spans="1:6" x14ac:dyDescent="0.3">
      <c r="A366" s="31"/>
      <c r="B366" s="5"/>
      <c r="C366" s="81"/>
      <c r="D366" s="5"/>
      <c r="E366" s="31"/>
      <c r="F366" s="2" t="str">
        <f t="shared" si="5"/>
        <v/>
      </c>
    </row>
    <row r="367" spans="1:6" x14ac:dyDescent="0.3">
      <c r="A367" s="31"/>
      <c r="B367" s="5"/>
      <c r="C367" s="81"/>
      <c r="D367" s="5"/>
      <c r="E367" s="31"/>
      <c r="F367" s="2" t="str">
        <f t="shared" si="5"/>
        <v/>
      </c>
    </row>
    <row r="368" spans="1:6" x14ac:dyDescent="0.3">
      <c r="A368" s="31"/>
      <c r="B368" s="5"/>
      <c r="C368" s="81"/>
      <c r="D368" s="5"/>
      <c r="E368" s="31"/>
      <c r="F368" s="2" t="str">
        <f t="shared" si="5"/>
        <v/>
      </c>
    </row>
    <row r="369" spans="1:6" x14ac:dyDescent="0.3">
      <c r="A369" s="31"/>
      <c r="B369" s="5"/>
      <c r="C369" s="81"/>
      <c r="D369" s="5"/>
      <c r="E369" s="31"/>
      <c r="F369" s="2" t="str">
        <f t="shared" si="5"/>
        <v/>
      </c>
    </row>
    <row r="370" spans="1:6" x14ac:dyDescent="0.3">
      <c r="A370" s="31"/>
      <c r="B370" s="5"/>
      <c r="C370" s="81"/>
      <c r="D370" s="5"/>
      <c r="E370" s="31"/>
      <c r="F370" s="2" t="str">
        <f t="shared" si="5"/>
        <v/>
      </c>
    </row>
    <row r="371" spans="1:6" x14ac:dyDescent="0.3">
      <c r="A371" s="31"/>
      <c r="B371" s="5"/>
      <c r="C371" s="81"/>
      <c r="D371" s="5"/>
      <c r="E371" s="31"/>
      <c r="F371" s="2" t="str">
        <f t="shared" si="5"/>
        <v/>
      </c>
    </row>
    <row r="372" spans="1:6" x14ac:dyDescent="0.3">
      <c r="A372" s="31"/>
      <c r="B372" s="5"/>
      <c r="C372" s="81"/>
      <c r="D372" s="5"/>
      <c r="E372" s="31"/>
      <c r="F372" s="2" t="str">
        <f t="shared" si="5"/>
        <v/>
      </c>
    </row>
    <row r="373" spans="1:6" x14ac:dyDescent="0.3">
      <c r="A373" s="31"/>
      <c r="B373" s="5"/>
      <c r="C373" s="81"/>
      <c r="D373" s="5"/>
      <c r="E373" s="31"/>
      <c r="F373" s="2" t="str">
        <f t="shared" si="5"/>
        <v/>
      </c>
    </row>
    <row r="374" spans="1:6" x14ac:dyDescent="0.3">
      <c r="A374" s="31"/>
      <c r="B374" s="5"/>
      <c r="C374" s="81"/>
      <c r="D374" s="5"/>
      <c r="E374" s="31"/>
      <c r="F374" s="2" t="str">
        <f t="shared" si="5"/>
        <v/>
      </c>
    </row>
    <row r="375" spans="1:6" x14ac:dyDescent="0.3">
      <c r="A375" s="31"/>
      <c r="B375" s="5"/>
      <c r="C375" s="81"/>
      <c r="D375" s="5"/>
      <c r="E375" s="31"/>
      <c r="F375" s="2" t="str">
        <f t="shared" si="5"/>
        <v/>
      </c>
    </row>
    <row r="376" spans="1:6" x14ac:dyDescent="0.3">
      <c r="A376" s="31"/>
      <c r="B376" s="5"/>
      <c r="C376" s="81"/>
      <c r="D376" s="5"/>
      <c r="E376" s="31"/>
      <c r="F376" s="2" t="str">
        <f t="shared" si="5"/>
        <v/>
      </c>
    </row>
    <row r="377" spans="1:6" x14ac:dyDescent="0.3">
      <c r="A377" s="31"/>
      <c r="B377" s="5"/>
      <c r="C377" s="81"/>
      <c r="D377" s="5"/>
      <c r="E377" s="31"/>
      <c r="F377" s="2" t="str">
        <f t="shared" si="5"/>
        <v/>
      </c>
    </row>
    <row r="378" spans="1:6" x14ac:dyDescent="0.3">
      <c r="A378" s="31"/>
      <c r="B378" s="5"/>
      <c r="C378" s="81"/>
      <c r="D378" s="5"/>
      <c r="E378" s="31"/>
      <c r="F378" s="2" t="str">
        <f t="shared" si="5"/>
        <v/>
      </c>
    </row>
    <row r="379" spans="1:6" x14ac:dyDescent="0.3">
      <c r="A379" s="31"/>
      <c r="B379" s="5"/>
      <c r="C379" s="81"/>
      <c r="D379" s="5"/>
      <c r="E379" s="31"/>
      <c r="F379" s="2" t="str">
        <f t="shared" si="5"/>
        <v/>
      </c>
    </row>
    <row r="380" spans="1:6" x14ac:dyDescent="0.3">
      <c r="A380" s="31"/>
      <c r="B380" s="5"/>
      <c r="C380" s="81"/>
      <c r="D380" s="5"/>
      <c r="E380" s="31"/>
      <c r="F380" s="2" t="str">
        <f t="shared" si="5"/>
        <v/>
      </c>
    </row>
    <row r="381" spans="1:6" x14ac:dyDescent="0.3">
      <c r="A381" s="31"/>
      <c r="B381" s="5"/>
      <c r="C381" s="81"/>
      <c r="D381" s="5"/>
      <c r="E381" s="31"/>
      <c r="F381" s="2" t="str">
        <f t="shared" si="5"/>
        <v/>
      </c>
    </row>
    <row r="382" spans="1:6" x14ac:dyDescent="0.3">
      <c r="A382" s="31"/>
      <c r="B382" s="5"/>
      <c r="C382" s="81"/>
      <c r="D382" s="5"/>
      <c r="E382" s="31"/>
      <c r="F382" s="2" t="str">
        <f t="shared" si="5"/>
        <v/>
      </c>
    </row>
    <row r="383" spans="1:6" x14ac:dyDescent="0.3">
      <c r="A383" s="31"/>
      <c r="B383" s="5"/>
      <c r="C383" s="81"/>
      <c r="D383" s="5"/>
      <c r="E383" s="31"/>
      <c r="F383" s="2" t="str">
        <f t="shared" si="5"/>
        <v/>
      </c>
    </row>
    <row r="384" spans="1:6" x14ac:dyDescent="0.3">
      <c r="A384" s="31"/>
      <c r="B384" s="5"/>
      <c r="C384" s="81"/>
      <c r="D384" s="5"/>
      <c r="E384" s="31"/>
      <c r="F384" s="2" t="str">
        <f t="shared" si="5"/>
        <v/>
      </c>
    </row>
    <row r="385" spans="1:6" x14ac:dyDescent="0.3">
      <c r="A385" s="31"/>
      <c r="B385" s="5"/>
      <c r="C385" s="81"/>
      <c r="D385" s="5"/>
      <c r="E385" s="31"/>
      <c r="F385" s="2" t="str">
        <f t="shared" si="5"/>
        <v/>
      </c>
    </row>
    <row r="386" spans="1:6" x14ac:dyDescent="0.3">
      <c r="A386" s="31"/>
      <c r="B386" s="5"/>
      <c r="C386" s="81"/>
      <c r="D386" s="5"/>
      <c r="E386" s="31"/>
      <c r="F386" s="2" t="str">
        <f t="shared" si="5"/>
        <v/>
      </c>
    </row>
    <row r="387" spans="1:6" x14ac:dyDescent="0.3">
      <c r="A387" s="31"/>
      <c r="B387" s="5"/>
      <c r="C387" s="81"/>
      <c r="D387" s="5"/>
      <c r="E387" s="31"/>
      <c r="F387" s="2" t="str">
        <f t="shared" si="5"/>
        <v/>
      </c>
    </row>
    <row r="388" spans="1:6" x14ac:dyDescent="0.3">
      <c r="A388" s="31"/>
      <c r="B388" s="5"/>
      <c r="C388" s="81"/>
      <c r="D388" s="5"/>
      <c r="E388" s="31"/>
      <c r="F388" s="2" t="str">
        <f t="shared" si="5"/>
        <v/>
      </c>
    </row>
    <row r="389" spans="1:6" x14ac:dyDescent="0.3">
      <c r="A389" s="31"/>
      <c r="B389" s="5"/>
      <c r="C389" s="81"/>
      <c r="D389" s="5"/>
      <c r="E389" s="31"/>
      <c r="F389" s="2" t="str">
        <f t="shared" si="5"/>
        <v/>
      </c>
    </row>
    <row r="390" spans="1:6" x14ac:dyDescent="0.3">
      <c r="A390" s="31"/>
      <c r="B390" s="5"/>
      <c r="C390" s="81"/>
      <c r="D390" s="5"/>
      <c r="E390" s="31"/>
      <c r="F390" s="2" t="str">
        <f t="shared" si="5"/>
        <v/>
      </c>
    </row>
    <row r="391" spans="1:6" x14ac:dyDescent="0.3">
      <c r="A391" s="31"/>
      <c r="B391" s="5"/>
      <c r="C391" s="81"/>
      <c r="D391" s="5"/>
      <c r="E391" s="31"/>
      <c r="F391" s="2" t="str">
        <f t="shared" si="5"/>
        <v/>
      </c>
    </row>
    <row r="392" spans="1:6" x14ac:dyDescent="0.3">
      <c r="A392" s="31"/>
      <c r="B392" s="5"/>
      <c r="C392" s="81"/>
      <c r="D392" s="5"/>
      <c r="E392" s="31"/>
      <c r="F392" s="2" t="str">
        <f t="shared" si="5"/>
        <v/>
      </c>
    </row>
    <row r="393" spans="1:6" x14ac:dyDescent="0.3">
      <c r="A393" s="31"/>
      <c r="B393" s="5"/>
      <c r="C393" s="81"/>
      <c r="D393" s="5"/>
      <c r="E393" s="31"/>
      <c r="F393" s="2" t="str">
        <f t="shared" si="5"/>
        <v/>
      </c>
    </row>
    <row r="394" spans="1:6" x14ac:dyDescent="0.3">
      <c r="A394" s="31"/>
      <c r="B394" s="5"/>
      <c r="C394" s="81"/>
      <c r="D394" s="5"/>
      <c r="E394" s="31"/>
      <c r="F394" s="2" t="str">
        <f t="shared" si="5"/>
        <v/>
      </c>
    </row>
    <row r="395" spans="1:6" x14ac:dyDescent="0.3">
      <c r="A395" s="31"/>
      <c r="B395" s="5"/>
      <c r="C395" s="81"/>
      <c r="D395" s="5"/>
      <c r="E395" s="31"/>
      <c r="F395" s="2" t="str">
        <f t="shared" si="5"/>
        <v/>
      </c>
    </row>
    <row r="396" spans="1:6" x14ac:dyDescent="0.3">
      <c r="A396" s="31"/>
      <c r="B396" s="5"/>
      <c r="C396" s="81"/>
      <c r="D396" s="5"/>
      <c r="E396" s="31"/>
      <c r="F396" s="2" t="str">
        <f t="shared" si="5"/>
        <v/>
      </c>
    </row>
    <row r="397" spans="1:6" x14ac:dyDescent="0.3">
      <c r="A397" s="31"/>
      <c r="B397" s="5"/>
      <c r="C397" s="81"/>
      <c r="D397" s="5"/>
      <c r="E397" s="31"/>
      <c r="F397" s="2" t="str">
        <f t="shared" si="5"/>
        <v/>
      </c>
    </row>
    <row r="398" spans="1:6" x14ac:dyDescent="0.3">
      <c r="A398" s="31"/>
      <c r="B398" s="5"/>
      <c r="C398" s="81"/>
      <c r="D398" s="5"/>
      <c r="E398" s="31"/>
      <c r="F398" s="2" t="str">
        <f t="shared" si="5"/>
        <v/>
      </c>
    </row>
    <row r="399" spans="1:6" x14ac:dyDescent="0.3">
      <c r="A399" s="31"/>
      <c r="B399" s="5"/>
      <c r="C399" s="81"/>
      <c r="D399" s="5"/>
      <c r="E399" s="31"/>
      <c r="F399" s="2" t="str">
        <f t="shared" si="5"/>
        <v/>
      </c>
    </row>
    <row r="400" spans="1:6" x14ac:dyDescent="0.3">
      <c r="A400" s="31"/>
      <c r="B400" s="5"/>
      <c r="C400" s="81"/>
      <c r="D400" s="5"/>
      <c r="E400" s="31"/>
      <c r="F400" s="2" t="str">
        <f t="shared" si="5"/>
        <v/>
      </c>
    </row>
    <row r="401" spans="1:6" x14ac:dyDescent="0.3">
      <c r="A401" s="31"/>
      <c r="B401" s="5"/>
      <c r="C401" s="81"/>
      <c r="D401" s="5"/>
      <c r="E401" s="31"/>
      <c r="F401" s="2" t="str">
        <f t="shared" si="5"/>
        <v/>
      </c>
    </row>
    <row r="402" spans="1:6" x14ac:dyDescent="0.3">
      <c r="A402" s="31"/>
      <c r="B402" s="5"/>
      <c r="C402" s="81"/>
      <c r="D402" s="5"/>
      <c r="E402" s="31"/>
      <c r="F402" s="2" t="str">
        <f t="shared" si="5"/>
        <v/>
      </c>
    </row>
    <row r="403" spans="1:6" x14ac:dyDescent="0.3">
      <c r="A403" s="31"/>
      <c r="B403" s="5"/>
      <c r="C403" s="81"/>
      <c r="D403" s="5"/>
      <c r="E403" s="31"/>
      <c r="F403" s="2" t="str">
        <f t="shared" si="5"/>
        <v/>
      </c>
    </row>
    <row r="404" spans="1:6" x14ac:dyDescent="0.3">
      <c r="A404" s="31"/>
      <c r="B404" s="5"/>
      <c r="C404" s="81"/>
      <c r="D404" s="5"/>
      <c r="E404" s="31"/>
      <c r="F404" s="2" t="str">
        <f t="shared" si="5"/>
        <v/>
      </c>
    </row>
    <row r="405" spans="1:6" x14ac:dyDescent="0.3">
      <c r="A405" s="31"/>
      <c r="B405" s="5"/>
      <c r="C405" s="81"/>
      <c r="D405" s="5"/>
      <c r="E405" s="31"/>
      <c r="F405" s="2" t="str">
        <f t="shared" si="1"/>
        <v/>
      </c>
    </row>
    <row r="406" spans="1:6" x14ac:dyDescent="0.3">
      <c r="A406" s="31"/>
      <c r="B406" s="5"/>
      <c r="C406" s="81"/>
      <c r="D406" s="5"/>
      <c r="E406" s="31"/>
      <c r="F406" s="2" t="str">
        <f t="shared" si="1"/>
        <v/>
      </c>
    </row>
    <row r="407" spans="1:6" x14ac:dyDescent="0.3">
      <c r="A407" s="31"/>
      <c r="B407" s="5"/>
      <c r="C407" s="81"/>
      <c r="D407" s="5"/>
      <c r="E407" s="31"/>
      <c r="F407" s="2" t="str">
        <f t="shared" si="1"/>
        <v/>
      </c>
    </row>
    <row r="408" spans="1:6" x14ac:dyDescent="0.3">
      <c r="A408" s="31"/>
      <c r="B408" s="5"/>
      <c r="C408" s="81"/>
      <c r="D408" s="5"/>
      <c r="E408" s="31"/>
      <c r="F408" s="2" t="str">
        <f t="shared" si="1"/>
        <v/>
      </c>
    </row>
    <row r="409" spans="1:6" x14ac:dyDescent="0.3">
      <c r="A409" s="31"/>
      <c r="B409" s="5"/>
      <c r="C409" s="81"/>
      <c r="D409" s="5"/>
      <c r="E409" s="31"/>
      <c r="F409" s="2" t="str">
        <f t="shared" si="1"/>
        <v/>
      </c>
    </row>
    <row r="410" spans="1:6" x14ac:dyDescent="0.3">
      <c r="A410" s="31"/>
      <c r="B410" s="5"/>
      <c r="C410" s="81"/>
      <c r="D410" s="5"/>
      <c r="E410" s="31"/>
      <c r="F410" s="2" t="str">
        <f t="shared" si="1"/>
        <v/>
      </c>
    </row>
    <row r="411" spans="1:6" x14ac:dyDescent="0.3">
      <c r="A411" s="31"/>
      <c r="B411" s="5"/>
      <c r="C411" s="81"/>
      <c r="D411" s="5"/>
      <c r="E411" s="31"/>
      <c r="F411" s="2" t="str">
        <f t="shared" si="1"/>
        <v/>
      </c>
    </row>
    <row r="412" spans="1:6" x14ac:dyDescent="0.3">
      <c r="A412" s="31"/>
      <c r="B412" s="5"/>
      <c r="C412" s="81"/>
      <c r="D412" s="5"/>
      <c r="E412" s="31"/>
      <c r="F412" s="2" t="str">
        <f t="shared" si="1"/>
        <v/>
      </c>
    </row>
    <row r="413" spans="1:6" x14ac:dyDescent="0.3">
      <c r="A413" s="31"/>
      <c r="B413" s="5"/>
      <c r="C413" s="81"/>
      <c r="D413" s="5"/>
      <c r="E413" s="31"/>
      <c r="F413" s="2" t="str">
        <f t="shared" si="1"/>
        <v/>
      </c>
    </row>
    <row r="414" spans="1:6" x14ac:dyDescent="0.3">
      <c r="A414" s="31"/>
      <c r="B414" s="5"/>
      <c r="C414" s="81"/>
      <c r="D414" s="5"/>
      <c r="E414" s="31"/>
      <c r="F414" s="2" t="str">
        <f t="shared" si="1"/>
        <v/>
      </c>
    </row>
    <row r="415" spans="1:6" x14ac:dyDescent="0.3">
      <c r="A415" s="31"/>
      <c r="B415" s="5"/>
      <c r="C415" s="81"/>
      <c r="D415" s="5"/>
      <c r="E415" s="31"/>
      <c r="F415" s="2" t="str">
        <f t="shared" si="1"/>
        <v/>
      </c>
    </row>
    <row r="416" spans="1:6" x14ac:dyDescent="0.3">
      <c r="A416" s="31"/>
      <c r="B416" s="5"/>
      <c r="C416" s="81"/>
      <c r="D416" s="5"/>
      <c r="E416" s="31"/>
      <c r="F416" s="2" t="str">
        <f t="shared" si="1"/>
        <v/>
      </c>
    </row>
    <row r="417" spans="1:6" x14ac:dyDescent="0.3">
      <c r="A417" s="31"/>
      <c r="B417" s="5"/>
      <c r="C417" s="81"/>
      <c r="D417" s="5"/>
      <c r="E417" s="31"/>
      <c r="F417" s="2" t="str">
        <f t="shared" si="1"/>
        <v/>
      </c>
    </row>
    <row r="418" spans="1:6" x14ac:dyDescent="0.3">
      <c r="A418" s="31"/>
      <c r="B418" s="5"/>
      <c r="C418" s="81"/>
      <c r="D418" s="5"/>
      <c r="E418" s="31"/>
      <c r="F418" s="2" t="str">
        <f t="shared" si="1"/>
        <v/>
      </c>
    </row>
    <row r="419" spans="1:6" x14ac:dyDescent="0.3">
      <c r="A419" s="31"/>
      <c r="B419" s="5"/>
      <c r="C419" s="81"/>
      <c r="D419" s="5"/>
      <c r="E419" s="31"/>
      <c r="F419" s="2" t="str">
        <f t="shared" si="1"/>
        <v/>
      </c>
    </row>
    <row r="420" spans="1:6" x14ac:dyDescent="0.3">
      <c r="A420" s="31"/>
      <c r="B420" s="5"/>
      <c r="C420" s="81"/>
      <c r="D420" s="5"/>
      <c r="E420" s="31"/>
      <c r="F420" s="2" t="str">
        <f t="shared" si="1"/>
        <v/>
      </c>
    </row>
    <row r="421" spans="1:6" x14ac:dyDescent="0.3">
      <c r="A421" s="31"/>
      <c r="B421" s="5"/>
      <c r="C421" s="81"/>
      <c r="D421" s="5"/>
      <c r="E421" s="31"/>
      <c r="F421" s="2" t="str">
        <f t="shared" si="1"/>
        <v/>
      </c>
    </row>
    <row r="422" spans="1:6" x14ac:dyDescent="0.3">
      <c r="A422" s="31"/>
      <c r="B422" s="5"/>
      <c r="C422" s="81"/>
      <c r="D422" s="5"/>
      <c r="E422" s="31"/>
      <c r="F422" s="2" t="str">
        <f t="shared" si="1"/>
        <v/>
      </c>
    </row>
    <row r="423" spans="1:6" x14ac:dyDescent="0.3">
      <c r="A423" s="31"/>
      <c r="B423" s="5"/>
      <c r="C423" s="81"/>
      <c r="D423" s="5"/>
      <c r="E423" s="31"/>
      <c r="F423" s="2" t="str">
        <f t="shared" si="1"/>
        <v/>
      </c>
    </row>
    <row r="424" spans="1:6" x14ac:dyDescent="0.3">
      <c r="A424" s="31"/>
      <c r="B424" s="5"/>
      <c r="C424" s="81"/>
      <c r="D424" s="5"/>
      <c r="E424" s="31"/>
      <c r="F424" s="2" t="str">
        <f t="shared" si="1"/>
        <v/>
      </c>
    </row>
    <row r="425" spans="1:6" x14ac:dyDescent="0.3">
      <c r="A425" s="31"/>
      <c r="B425" s="5"/>
      <c r="C425" s="81"/>
      <c r="D425" s="5"/>
      <c r="E425" s="31"/>
      <c r="F425" s="2" t="str">
        <f t="shared" si="1"/>
        <v/>
      </c>
    </row>
    <row r="426" spans="1:6" x14ac:dyDescent="0.3">
      <c r="A426" s="31"/>
      <c r="B426" s="5"/>
      <c r="C426" s="81"/>
      <c r="D426" s="5"/>
      <c r="E426" s="31"/>
      <c r="F426" s="2" t="str">
        <f t="shared" si="1"/>
        <v/>
      </c>
    </row>
    <row r="427" spans="1:6" x14ac:dyDescent="0.3">
      <c r="A427" s="31"/>
      <c r="B427" s="5"/>
      <c r="C427" s="81"/>
      <c r="D427" s="5"/>
      <c r="E427" s="31"/>
      <c r="F427" s="2" t="str">
        <f t="shared" si="1"/>
        <v/>
      </c>
    </row>
    <row r="428" spans="1:6" x14ac:dyDescent="0.3">
      <c r="A428" s="31"/>
      <c r="B428" s="5"/>
      <c r="C428" s="81"/>
      <c r="D428" s="5"/>
      <c r="E428" s="31"/>
      <c r="F428" s="2" t="str">
        <f t="shared" si="1"/>
        <v/>
      </c>
    </row>
    <row r="429" spans="1:6" x14ac:dyDescent="0.3">
      <c r="A429" s="31"/>
      <c r="B429" s="5"/>
      <c r="C429" s="81"/>
      <c r="D429" s="5"/>
      <c r="E429" s="31"/>
      <c r="F429" s="2" t="str">
        <f t="shared" si="1"/>
        <v/>
      </c>
    </row>
    <row r="430" spans="1:6" x14ac:dyDescent="0.3">
      <c r="A430" s="31"/>
      <c r="B430" s="5"/>
      <c r="C430" s="81"/>
      <c r="D430" s="5"/>
      <c r="E430" s="31"/>
      <c r="F430" s="2" t="str">
        <f t="shared" si="1"/>
        <v/>
      </c>
    </row>
    <row r="431" spans="1:6" x14ac:dyDescent="0.3">
      <c r="A431" s="31"/>
      <c r="B431" s="5"/>
      <c r="C431" s="81"/>
      <c r="D431" s="5"/>
      <c r="E431" s="31"/>
      <c r="F431" s="2" t="str">
        <f t="shared" si="1"/>
        <v/>
      </c>
    </row>
    <row r="432" spans="1:6" x14ac:dyDescent="0.3">
      <c r="A432" s="31"/>
      <c r="B432" s="5"/>
      <c r="C432" s="81"/>
      <c r="D432" s="5"/>
      <c r="E432" s="31"/>
      <c r="F432" s="2" t="str">
        <f t="shared" si="1"/>
        <v/>
      </c>
    </row>
    <row r="433" spans="1:6" x14ac:dyDescent="0.3">
      <c r="A433" s="31"/>
      <c r="B433" s="5"/>
      <c r="C433" s="81"/>
      <c r="D433" s="5"/>
      <c r="E433" s="31"/>
      <c r="F433" s="2" t="str">
        <f t="shared" si="1"/>
        <v/>
      </c>
    </row>
    <row r="434" spans="1:6" x14ac:dyDescent="0.3">
      <c r="A434" s="31"/>
      <c r="B434" s="5"/>
      <c r="C434" s="81"/>
      <c r="D434" s="5"/>
      <c r="E434" s="31"/>
      <c r="F434" s="2" t="str">
        <f t="shared" si="1"/>
        <v/>
      </c>
    </row>
    <row r="435" spans="1:6" x14ac:dyDescent="0.3">
      <c r="A435" s="31"/>
      <c r="B435" s="5"/>
      <c r="C435" s="81"/>
      <c r="D435" s="5"/>
      <c r="E435" s="31"/>
      <c r="F435" s="2" t="str">
        <f t="shared" si="1"/>
        <v/>
      </c>
    </row>
    <row r="436" spans="1:6" x14ac:dyDescent="0.3">
      <c r="A436" s="31"/>
      <c r="B436" s="5"/>
      <c r="C436" s="81"/>
      <c r="D436" s="5"/>
      <c r="E436" s="31"/>
      <c r="F436" s="2" t="str">
        <f t="shared" si="1"/>
        <v/>
      </c>
    </row>
    <row r="437" spans="1:6" x14ac:dyDescent="0.3">
      <c r="A437" s="31"/>
      <c r="B437" s="5"/>
      <c r="C437" s="81"/>
      <c r="D437" s="5"/>
      <c r="E437" s="31"/>
      <c r="F437" s="2" t="str">
        <f t="shared" si="1"/>
        <v/>
      </c>
    </row>
    <row r="438" spans="1:6" x14ac:dyDescent="0.3">
      <c r="A438" s="31"/>
      <c r="B438" s="5"/>
      <c r="C438" s="81"/>
      <c r="D438" s="5"/>
      <c r="E438" s="31"/>
      <c r="F438" s="2" t="str">
        <f t="shared" si="1"/>
        <v/>
      </c>
    </row>
    <row r="439" spans="1:6" x14ac:dyDescent="0.3">
      <c r="A439" s="31"/>
      <c r="B439" s="5"/>
      <c r="C439" s="81"/>
      <c r="D439" s="5"/>
      <c r="E439" s="31"/>
      <c r="F439" s="2" t="str">
        <f t="shared" si="1"/>
        <v/>
      </c>
    </row>
    <row r="440" spans="1:6" x14ac:dyDescent="0.3">
      <c r="A440" s="31"/>
      <c r="B440" s="5"/>
      <c r="C440" s="81"/>
      <c r="D440" s="5"/>
      <c r="E440" s="31"/>
      <c r="F440" s="2" t="str">
        <f t="shared" si="1"/>
        <v/>
      </c>
    </row>
    <row r="441" spans="1:6" x14ac:dyDescent="0.3">
      <c r="A441" s="31"/>
      <c r="B441" s="5"/>
      <c r="C441" s="81"/>
      <c r="D441" s="5"/>
      <c r="E441" s="31"/>
      <c r="F441" s="2" t="str">
        <f t="shared" si="1"/>
        <v/>
      </c>
    </row>
    <row r="442" spans="1:6" x14ac:dyDescent="0.3">
      <c r="A442" s="31"/>
      <c r="B442" s="5"/>
      <c r="C442" s="81"/>
      <c r="D442" s="5"/>
      <c r="E442" s="31"/>
      <c r="F442" s="2" t="str">
        <f t="shared" si="1"/>
        <v/>
      </c>
    </row>
    <row r="443" spans="1:6" x14ac:dyDescent="0.3">
      <c r="A443" s="31"/>
      <c r="B443" s="5"/>
      <c r="C443" s="81"/>
      <c r="D443" s="5"/>
      <c r="E443" s="31"/>
      <c r="F443" s="2" t="str">
        <f t="shared" si="1"/>
        <v/>
      </c>
    </row>
    <row r="444" spans="1:6" x14ac:dyDescent="0.3">
      <c r="A444" s="31"/>
      <c r="B444" s="5"/>
      <c r="C444" s="81"/>
      <c r="D444" s="5"/>
      <c r="E444" s="31"/>
      <c r="F444" s="2" t="str">
        <f t="shared" si="1"/>
        <v/>
      </c>
    </row>
    <row r="445" spans="1:6" x14ac:dyDescent="0.3">
      <c r="A445" s="31"/>
      <c r="B445" s="5"/>
      <c r="C445" s="81"/>
      <c r="D445" s="5"/>
      <c r="E445" s="31"/>
      <c r="F445" s="2" t="str">
        <f t="shared" si="1"/>
        <v/>
      </c>
    </row>
    <row r="446" spans="1:6" x14ac:dyDescent="0.3">
      <c r="A446" s="31"/>
      <c r="B446" s="5"/>
      <c r="C446" s="81"/>
      <c r="D446" s="5"/>
      <c r="E446" s="31"/>
      <c r="F446" s="2" t="str">
        <f t="shared" si="1"/>
        <v/>
      </c>
    </row>
    <row r="447" spans="1:6" x14ac:dyDescent="0.3">
      <c r="A447" s="31"/>
      <c r="B447" s="5"/>
      <c r="C447" s="81"/>
      <c r="D447" s="5"/>
      <c r="E447" s="31"/>
      <c r="F447" s="2" t="str">
        <f t="shared" si="1"/>
        <v/>
      </c>
    </row>
    <row r="448" spans="1:6" x14ac:dyDescent="0.3">
      <c r="A448" s="31"/>
      <c r="B448" s="5"/>
      <c r="C448" s="81"/>
      <c r="D448" s="5"/>
      <c r="E448" s="31"/>
      <c r="F448" s="2" t="str">
        <f t="shared" si="1"/>
        <v/>
      </c>
    </row>
    <row r="449" spans="1:6" x14ac:dyDescent="0.3">
      <c r="A449" s="31"/>
      <c r="B449" s="5"/>
      <c r="C449" s="81"/>
      <c r="D449" s="5"/>
      <c r="E449" s="31"/>
      <c r="F449" s="2" t="str">
        <f t="shared" si="1"/>
        <v/>
      </c>
    </row>
    <row r="450" spans="1:6" x14ac:dyDescent="0.3">
      <c r="A450" s="31"/>
      <c r="B450" s="5"/>
      <c r="C450" s="81"/>
      <c r="D450" s="5"/>
      <c r="E450" s="31"/>
      <c r="F450" s="2" t="str">
        <f t="shared" si="1"/>
        <v/>
      </c>
    </row>
    <row r="451" spans="1:6" x14ac:dyDescent="0.3">
      <c r="A451" s="31"/>
      <c r="B451" s="5"/>
      <c r="C451" s="81"/>
      <c r="D451" s="5"/>
      <c r="E451" s="31"/>
      <c r="F451" s="2" t="str">
        <f t="shared" si="1"/>
        <v/>
      </c>
    </row>
    <row r="452" spans="1:6" x14ac:dyDescent="0.3">
      <c r="A452" s="31"/>
      <c r="B452" s="5"/>
      <c r="C452" s="81"/>
      <c r="D452" s="5"/>
      <c r="E452" s="31"/>
      <c r="F452" s="2" t="str">
        <f t="shared" si="1"/>
        <v/>
      </c>
    </row>
    <row r="453" spans="1:6" x14ac:dyDescent="0.3">
      <c r="A453" s="31"/>
      <c r="B453" s="5"/>
      <c r="C453" s="81"/>
      <c r="D453" s="5"/>
      <c r="E453" s="31"/>
      <c r="F453" s="2" t="str">
        <f t="shared" si="1"/>
        <v/>
      </c>
    </row>
    <row r="454" spans="1:6" x14ac:dyDescent="0.3">
      <c r="A454" s="31"/>
      <c r="B454" s="5"/>
      <c r="C454" s="81"/>
      <c r="D454" s="5"/>
      <c r="E454" s="31"/>
      <c r="F454" s="2" t="str">
        <f t="shared" si="1"/>
        <v/>
      </c>
    </row>
    <row r="455" spans="1:6" x14ac:dyDescent="0.3">
      <c r="A455" s="31"/>
      <c r="B455" s="5"/>
      <c r="C455" s="81"/>
      <c r="D455" s="5"/>
      <c r="E455" s="31"/>
      <c r="F455" s="2" t="str">
        <f t="shared" si="1"/>
        <v/>
      </c>
    </row>
    <row r="456" spans="1:6" x14ac:dyDescent="0.3">
      <c r="A456" s="31"/>
      <c r="B456" s="5"/>
      <c r="C456" s="81"/>
      <c r="D456" s="5"/>
      <c r="E456" s="31"/>
      <c r="F456" s="2" t="str">
        <f t="shared" si="1"/>
        <v/>
      </c>
    </row>
    <row r="457" spans="1:6" x14ac:dyDescent="0.3">
      <c r="A457" s="31"/>
      <c r="B457" s="5"/>
      <c r="C457" s="81"/>
      <c r="D457" s="5"/>
      <c r="E457" s="31"/>
      <c r="F457" s="2" t="str">
        <f t="shared" si="1"/>
        <v/>
      </c>
    </row>
    <row r="458" spans="1:6" x14ac:dyDescent="0.3">
      <c r="A458" s="31"/>
      <c r="B458" s="5"/>
      <c r="C458" s="81"/>
      <c r="D458" s="5"/>
      <c r="E458" s="31"/>
      <c r="F458" s="2" t="str">
        <f t="shared" si="1"/>
        <v/>
      </c>
    </row>
    <row r="459" spans="1:6" x14ac:dyDescent="0.3">
      <c r="A459" s="31"/>
      <c r="B459" s="5"/>
      <c r="C459" s="81"/>
      <c r="D459" s="5"/>
      <c r="E459" s="31"/>
      <c r="F459" s="2" t="str">
        <f t="shared" si="1"/>
        <v/>
      </c>
    </row>
    <row r="460" spans="1:6" x14ac:dyDescent="0.3">
      <c r="A460" s="31"/>
      <c r="B460" s="5"/>
      <c r="C460" s="81"/>
      <c r="D460" s="5"/>
      <c r="E460" s="31"/>
      <c r="F460" s="2" t="str">
        <f t="shared" si="1"/>
        <v/>
      </c>
    </row>
    <row r="461" spans="1:6" x14ac:dyDescent="0.3">
      <c r="A461" s="31"/>
      <c r="B461" s="5"/>
      <c r="C461" s="81"/>
      <c r="D461" s="5"/>
      <c r="E461" s="31"/>
      <c r="F461" s="2" t="str">
        <f t="shared" si="1"/>
        <v/>
      </c>
    </row>
    <row r="462" spans="1:6" x14ac:dyDescent="0.3">
      <c r="A462" s="31"/>
      <c r="B462" s="5"/>
      <c r="C462" s="81"/>
      <c r="D462" s="5"/>
      <c r="E462" s="31"/>
      <c r="F462" s="2" t="str">
        <f t="shared" si="1"/>
        <v/>
      </c>
    </row>
    <row r="463" spans="1:6" x14ac:dyDescent="0.3">
      <c r="A463" s="31"/>
      <c r="B463" s="5"/>
      <c r="C463" s="81"/>
      <c r="D463" s="5"/>
      <c r="E463" s="31"/>
      <c r="F463" s="2" t="str">
        <f t="shared" si="1"/>
        <v/>
      </c>
    </row>
    <row r="464" spans="1:6" x14ac:dyDescent="0.3">
      <c r="A464" s="31"/>
      <c r="B464" s="5"/>
      <c r="C464" s="81"/>
      <c r="D464" s="5"/>
      <c r="E464" s="31"/>
      <c r="F464" s="2" t="str">
        <f t="shared" si="1"/>
        <v/>
      </c>
    </row>
    <row r="465" spans="1:6" x14ac:dyDescent="0.3">
      <c r="A465" s="31"/>
      <c r="B465" s="5"/>
      <c r="C465" s="81"/>
      <c r="D465" s="5"/>
      <c r="E465" s="31"/>
      <c r="F465" s="2" t="str">
        <f t="shared" si="1"/>
        <v/>
      </c>
    </row>
    <row r="466" spans="1:6" x14ac:dyDescent="0.3">
      <c r="A466" s="31"/>
      <c r="B466" s="5"/>
      <c r="C466" s="81"/>
      <c r="D466" s="5"/>
      <c r="E466" s="31"/>
      <c r="F466" s="2" t="str">
        <f t="shared" si="1"/>
        <v/>
      </c>
    </row>
    <row r="467" spans="1:6" x14ac:dyDescent="0.3">
      <c r="A467" s="31"/>
      <c r="B467" s="5"/>
      <c r="C467" s="81"/>
      <c r="D467" s="5"/>
      <c r="E467" s="31"/>
      <c r="F467" s="2" t="str">
        <f t="shared" si="1"/>
        <v/>
      </c>
    </row>
    <row r="468" spans="1:6" x14ac:dyDescent="0.3">
      <c r="A468" s="31"/>
      <c r="B468" s="5"/>
      <c r="C468" s="81"/>
      <c r="D468" s="5"/>
      <c r="E468" s="31"/>
      <c r="F468" s="2" t="str">
        <f t="shared" si="1"/>
        <v/>
      </c>
    </row>
    <row r="469" spans="1:6" x14ac:dyDescent="0.3">
      <c r="A469" s="31"/>
      <c r="B469" s="5"/>
      <c r="C469" s="81"/>
      <c r="D469" s="5"/>
      <c r="E469" s="31"/>
      <c r="F469" s="2" t="str">
        <f t="shared" si="1"/>
        <v/>
      </c>
    </row>
    <row r="470" spans="1:6" x14ac:dyDescent="0.3">
      <c r="A470" s="31"/>
      <c r="B470" s="5"/>
      <c r="C470" s="81"/>
      <c r="D470" s="5"/>
      <c r="E470" s="31"/>
      <c r="F470" s="2" t="str">
        <f t="shared" si="1"/>
        <v/>
      </c>
    </row>
    <row r="471" spans="1:6" x14ac:dyDescent="0.3">
      <c r="A471" s="31"/>
      <c r="B471" s="5"/>
      <c r="C471" s="81"/>
      <c r="D471" s="5"/>
      <c r="E471" s="31"/>
      <c r="F471" s="2" t="str">
        <f t="shared" si="1"/>
        <v/>
      </c>
    </row>
    <row r="472" spans="1:6" x14ac:dyDescent="0.3">
      <c r="A472" s="31"/>
      <c r="B472" s="5"/>
      <c r="C472" s="81"/>
      <c r="D472" s="5"/>
      <c r="E472" s="31"/>
      <c r="F472" s="2" t="str">
        <f t="shared" si="1"/>
        <v/>
      </c>
    </row>
    <row r="473" spans="1:6" x14ac:dyDescent="0.3">
      <c r="A473" s="31"/>
      <c r="B473" s="5"/>
      <c r="C473" s="81"/>
      <c r="D473" s="5"/>
      <c r="E473" s="31"/>
      <c r="F473" s="2" t="str">
        <f t="shared" si="1"/>
        <v/>
      </c>
    </row>
    <row r="474" spans="1:6" x14ac:dyDescent="0.3">
      <c r="A474" s="31"/>
      <c r="B474" s="5"/>
      <c r="C474" s="81"/>
      <c r="D474" s="5"/>
      <c r="E474" s="31"/>
      <c r="F474" s="2" t="str">
        <f t="shared" si="1"/>
        <v/>
      </c>
    </row>
    <row r="475" spans="1:6" x14ac:dyDescent="0.3">
      <c r="A475" s="31"/>
      <c r="B475" s="5"/>
      <c r="C475" s="81"/>
      <c r="D475" s="5"/>
      <c r="E475" s="31"/>
      <c r="F475" s="2" t="str">
        <f t="shared" si="1"/>
        <v/>
      </c>
    </row>
    <row r="476" spans="1:6" x14ac:dyDescent="0.3">
      <c r="A476" s="31"/>
      <c r="B476" s="5"/>
      <c r="C476" s="81"/>
      <c r="D476" s="5"/>
      <c r="E476" s="31"/>
      <c r="F476" s="2" t="str">
        <f t="shared" si="1"/>
        <v/>
      </c>
    </row>
    <row r="477" spans="1:6" x14ac:dyDescent="0.3">
      <c r="A477" s="31"/>
      <c r="B477" s="5"/>
      <c r="C477" s="81"/>
      <c r="D477" s="5"/>
      <c r="E477" s="31"/>
      <c r="F477" s="2" t="str">
        <f t="shared" si="1"/>
        <v/>
      </c>
    </row>
    <row r="478" spans="1:6" x14ac:dyDescent="0.3">
      <c r="A478" s="31"/>
      <c r="B478" s="5"/>
      <c r="C478" s="81"/>
      <c r="D478" s="5"/>
      <c r="E478" s="31"/>
      <c r="F478" s="2" t="str">
        <f t="shared" si="1"/>
        <v/>
      </c>
    </row>
    <row r="479" spans="1:6" x14ac:dyDescent="0.3">
      <c r="A479" s="31"/>
      <c r="B479" s="5"/>
      <c r="C479" s="81"/>
      <c r="D479" s="5"/>
      <c r="E479" s="31"/>
      <c r="F479" s="2" t="str">
        <f t="shared" si="1"/>
        <v/>
      </c>
    </row>
    <row r="480" spans="1:6" x14ac:dyDescent="0.3">
      <c r="A480" s="31"/>
      <c r="B480" s="5"/>
      <c r="C480" s="81"/>
      <c r="D480" s="5"/>
      <c r="E480" s="31"/>
      <c r="F480" s="2" t="str">
        <f t="shared" si="1"/>
        <v/>
      </c>
    </row>
    <row r="481" spans="1:6" x14ac:dyDescent="0.3">
      <c r="A481" s="31"/>
      <c r="B481" s="5"/>
      <c r="C481" s="81"/>
      <c r="D481" s="5"/>
      <c r="E481" s="31"/>
      <c r="F481" s="2" t="str">
        <f t="shared" si="1"/>
        <v/>
      </c>
    </row>
    <row r="482" spans="1:6" x14ac:dyDescent="0.3">
      <c r="A482" s="31"/>
      <c r="B482" s="5"/>
      <c r="C482" s="81"/>
      <c r="D482" s="5"/>
      <c r="E482" s="31"/>
      <c r="F482" s="2" t="str">
        <f t="shared" si="1"/>
        <v/>
      </c>
    </row>
    <row r="483" spans="1:6" x14ac:dyDescent="0.3">
      <c r="A483" s="31"/>
      <c r="B483" s="5"/>
      <c r="C483" s="81"/>
      <c r="D483" s="5"/>
      <c r="E483" s="31"/>
      <c r="F483" s="2" t="str">
        <f t="shared" si="1"/>
        <v/>
      </c>
    </row>
    <row r="484" spans="1:6" x14ac:dyDescent="0.3">
      <c r="A484" s="31"/>
      <c r="B484" s="5"/>
      <c r="C484" s="81"/>
      <c r="D484" s="5"/>
      <c r="E484" s="31"/>
      <c r="F484" s="2" t="str">
        <f t="shared" si="1"/>
        <v/>
      </c>
    </row>
    <row r="485" spans="1:6" x14ac:dyDescent="0.3">
      <c r="A485" s="31"/>
      <c r="B485" s="5"/>
      <c r="C485" s="81"/>
      <c r="D485" s="5"/>
      <c r="E485" s="31"/>
      <c r="F485" s="2" t="str">
        <f t="shared" si="1"/>
        <v/>
      </c>
    </row>
    <row r="486" spans="1:6" x14ac:dyDescent="0.3">
      <c r="A486" s="31"/>
      <c r="B486" s="5"/>
      <c r="C486" s="81"/>
      <c r="D486" s="5"/>
      <c r="E486" s="31"/>
      <c r="F486" s="2" t="str">
        <f t="shared" ref="F486:F488" si="6">IF(B486="","",IF(D486="",$C$2,D486))</f>
        <v/>
      </c>
    </row>
    <row r="487" spans="1:6" x14ac:dyDescent="0.3">
      <c r="A487" s="31"/>
      <c r="B487" s="5"/>
      <c r="C487" s="81"/>
      <c r="D487" s="5"/>
      <c r="E487" s="31"/>
      <c r="F487" s="2" t="str">
        <f t="shared" si="6"/>
        <v/>
      </c>
    </row>
    <row r="488" spans="1:6" x14ac:dyDescent="0.3">
      <c r="A488" s="31"/>
      <c r="B488" s="5"/>
      <c r="C488" s="81"/>
      <c r="D488" s="5"/>
      <c r="E488" s="31"/>
      <c r="F488" s="2" t="str">
        <f t="shared" si="6"/>
        <v/>
      </c>
    </row>
    <row r="489" spans="1:6" x14ac:dyDescent="0.3">
      <c r="A489" s="31"/>
      <c r="B489" s="5"/>
      <c r="C489" s="81"/>
      <c r="D489" s="5"/>
      <c r="E489" s="31"/>
    </row>
    <row r="490" spans="1:6" x14ac:dyDescent="0.3">
      <c r="A490" s="31"/>
      <c r="B490" s="5"/>
      <c r="C490" s="81"/>
      <c r="D490" s="5"/>
      <c r="E490" s="31"/>
      <c r="F490" s="2" t="str">
        <f t="shared" ref="F490:F609" si="7">IF(B490="","",IF(D490="",$C$2,D490))</f>
        <v/>
      </c>
    </row>
    <row r="491" spans="1:6" x14ac:dyDescent="0.3">
      <c r="A491" s="31"/>
      <c r="B491" s="5"/>
      <c r="C491" s="81"/>
      <c r="D491" s="5"/>
      <c r="E491" s="31"/>
      <c r="F491" s="2" t="str">
        <f t="shared" si="7"/>
        <v/>
      </c>
    </row>
    <row r="492" spans="1:6" x14ac:dyDescent="0.3">
      <c r="A492" s="31"/>
      <c r="B492" s="5"/>
      <c r="C492" s="81"/>
      <c r="D492" s="5"/>
      <c r="E492" s="31"/>
      <c r="F492" s="2" t="str">
        <f t="shared" si="7"/>
        <v/>
      </c>
    </row>
    <row r="493" spans="1:6" x14ac:dyDescent="0.3">
      <c r="A493" s="31"/>
      <c r="B493" s="5"/>
      <c r="C493" s="81"/>
      <c r="D493" s="5"/>
      <c r="E493" s="31"/>
      <c r="F493" s="2" t="str">
        <f t="shared" si="7"/>
        <v/>
      </c>
    </row>
    <row r="494" spans="1:6" x14ac:dyDescent="0.3">
      <c r="A494" s="31"/>
      <c r="B494" s="5"/>
      <c r="C494" s="81"/>
      <c r="D494" s="5"/>
      <c r="E494" s="31"/>
      <c r="F494" s="2" t="str">
        <f t="shared" si="7"/>
        <v/>
      </c>
    </row>
    <row r="495" spans="1:6" x14ac:dyDescent="0.3">
      <c r="A495" s="31"/>
      <c r="B495" s="5"/>
      <c r="C495" s="81"/>
      <c r="D495" s="5"/>
      <c r="E495" s="31"/>
      <c r="F495" s="2" t="str">
        <f t="shared" si="7"/>
        <v/>
      </c>
    </row>
    <row r="496" spans="1:6" x14ac:dyDescent="0.3">
      <c r="A496" s="31"/>
      <c r="B496" s="5"/>
      <c r="C496" s="81"/>
      <c r="D496" s="5"/>
      <c r="E496" s="31"/>
      <c r="F496" s="2" t="str">
        <f t="shared" si="7"/>
        <v/>
      </c>
    </row>
    <row r="497" spans="1:6" x14ac:dyDescent="0.3">
      <c r="A497" s="31"/>
      <c r="B497" s="5"/>
      <c r="C497" s="81"/>
      <c r="D497" s="5"/>
      <c r="E497" s="31"/>
      <c r="F497" s="2" t="str">
        <f t="shared" si="7"/>
        <v/>
      </c>
    </row>
    <row r="498" spans="1:6" x14ac:dyDescent="0.3">
      <c r="A498" s="31"/>
      <c r="B498" s="5"/>
      <c r="C498" s="81"/>
      <c r="D498" s="5"/>
      <c r="E498" s="31"/>
      <c r="F498" s="2" t="str">
        <f t="shared" si="7"/>
        <v/>
      </c>
    </row>
    <row r="499" spans="1:6" x14ac:dyDescent="0.3">
      <c r="A499" s="31"/>
      <c r="B499" s="5"/>
      <c r="C499" s="81"/>
      <c r="D499" s="5"/>
      <c r="E499" s="31"/>
      <c r="F499" s="2" t="str">
        <f t="shared" si="7"/>
        <v/>
      </c>
    </row>
    <row r="500" spans="1:6" x14ac:dyDescent="0.3">
      <c r="A500" s="31"/>
      <c r="B500" s="5"/>
      <c r="C500" s="81"/>
      <c r="D500" s="5"/>
      <c r="E500" s="31"/>
      <c r="F500" s="2" t="str">
        <f t="shared" si="7"/>
        <v/>
      </c>
    </row>
    <row r="501" spans="1:6" x14ac:dyDescent="0.3">
      <c r="A501" s="31"/>
      <c r="B501" s="5"/>
      <c r="C501" s="81"/>
      <c r="D501" s="5"/>
      <c r="E501" s="31"/>
      <c r="F501" s="2" t="str">
        <f t="shared" si="7"/>
        <v/>
      </c>
    </row>
    <row r="502" spans="1:6" x14ac:dyDescent="0.3">
      <c r="A502" s="31"/>
      <c r="B502" s="5"/>
      <c r="C502" s="81"/>
      <c r="D502" s="5"/>
      <c r="E502" s="31"/>
      <c r="F502" s="2" t="str">
        <f t="shared" si="7"/>
        <v/>
      </c>
    </row>
    <row r="503" spans="1:6" x14ac:dyDescent="0.3">
      <c r="A503" s="31"/>
      <c r="B503" s="5"/>
      <c r="C503" s="81"/>
      <c r="D503" s="5"/>
      <c r="E503" s="31"/>
      <c r="F503" s="2" t="str">
        <f t="shared" si="7"/>
        <v/>
      </c>
    </row>
    <row r="504" spans="1:6" x14ac:dyDescent="0.3">
      <c r="A504" s="31"/>
      <c r="B504" s="5"/>
      <c r="C504" s="81"/>
      <c r="D504" s="5"/>
      <c r="E504" s="31"/>
      <c r="F504" s="2" t="str">
        <f t="shared" si="7"/>
        <v/>
      </c>
    </row>
    <row r="505" spans="1:6" x14ac:dyDescent="0.3">
      <c r="A505" s="31"/>
      <c r="B505" s="5"/>
      <c r="C505" s="81"/>
      <c r="D505" s="5"/>
      <c r="E505" s="31"/>
      <c r="F505" s="2" t="str">
        <f t="shared" si="7"/>
        <v/>
      </c>
    </row>
    <row r="506" spans="1:6" x14ac:dyDescent="0.3">
      <c r="A506" s="31"/>
      <c r="B506" s="5"/>
      <c r="C506" s="81"/>
      <c r="D506" s="5"/>
      <c r="E506" s="31"/>
      <c r="F506" s="2" t="str">
        <f t="shared" si="7"/>
        <v/>
      </c>
    </row>
    <row r="507" spans="1:6" x14ac:dyDescent="0.3">
      <c r="A507" s="31"/>
      <c r="B507" s="5"/>
      <c r="C507" s="81"/>
      <c r="D507" s="5"/>
      <c r="E507" s="31"/>
      <c r="F507" s="2" t="str">
        <f t="shared" si="7"/>
        <v/>
      </c>
    </row>
    <row r="508" spans="1:6" x14ac:dyDescent="0.3">
      <c r="A508" s="31"/>
      <c r="B508" s="5"/>
      <c r="C508" s="81"/>
      <c r="D508" s="5"/>
      <c r="E508" s="31"/>
      <c r="F508" s="2" t="str">
        <f t="shared" si="7"/>
        <v/>
      </c>
    </row>
    <row r="509" spans="1:6" x14ac:dyDescent="0.3">
      <c r="A509" s="31"/>
      <c r="B509" s="5"/>
      <c r="C509" s="81"/>
      <c r="D509" s="5"/>
      <c r="E509" s="31"/>
      <c r="F509" s="2" t="str">
        <f t="shared" si="7"/>
        <v/>
      </c>
    </row>
    <row r="510" spans="1:6" x14ac:dyDescent="0.3">
      <c r="A510" s="31"/>
      <c r="B510" s="5"/>
      <c r="C510" s="81"/>
      <c r="D510" s="5"/>
      <c r="E510" s="31"/>
      <c r="F510" s="2" t="str">
        <f t="shared" si="7"/>
        <v/>
      </c>
    </row>
    <row r="511" spans="1:6" x14ac:dyDescent="0.3">
      <c r="A511" s="31"/>
      <c r="B511" s="5"/>
      <c r="C511" s="81"/>
      <c r="D511" s="5"/>
      <c r="E511" s="31"/>
      <c r="F511" s="2" t="str">
        <f t="shared" si="7"/>
        <v/>
      </c>
    </row>
    <row r="512" spans="1:6" x14ac:dyDescent="0.3">
      <c r="A512" s="31"/>
      <c r="B512" s="5"/>
      <c r="C512" s="81"/>
      <c r="D512" s="5"/>
      <c r="E512" s="31"/>
      <c r="F512" s="2" t="str">
        <f t="shared" si="7"/>
        <v/>
      </c>
    </row>
    <row r="513" spans="1:6" x14ac:dyDescent="0.3">
      <c r="A513" s="31"/>
      <c r="B513" s="5"/>
      <c r="C513" s="81"/>
      <c r="D513" s="5"/>
      <c r="E513" s="31"/>
      <c r="F513" s="2" t="str">
        <f t="shared" si="7"/>
        <v/>
      </c>
    </row>
    <row r="514" spans="1:6" x14ac:dyDescent="0.3">
      <c r="A514" s="31"/>
      <c r="B514" s="5"/>
      <c r="C514" s="81"/>
      <c r="D514" s="5"/>
      <c r="E514" s="31"/>
      <c r="F514" s="2" t="str">
        <f t="shared" si="7"/>
        <v/>
      </c>
    </row>
    <row r="515" spans="1:6" x14ac:dyDescent="0.3">
      <c r="A515" s="31"/>
      <c r="B515" s="5"/>
      <c r="C515" s="81"/>
      <c r="D515" s="5"/>
      <c r="E515" s="31"/>
      <c r="F515" s="2" t="str">
        <f t="shared" si="7"/>
        <v/>
      </c>
    </row>
    <row r="516" spans="1:6" x14ac:dyDescent="0.3">
      <c r="A516" s="31"/>
      <c r="B516" s="5"/>
      <c r="C516" s="81"/>
      <c r="D516" s="5"/>
      <c r="E516" s="31"/>
      <c r="F516" s="2" t="str">
        <f t="shared" si="7"/>
        <v/>
      </c>
    </row>
    <row r="517" spans="1:6" x14ac:dyDescent="0.3">
      <c r="A517" s="31"/>
      <c r="B517" s="5"/>
      <c r="C517" s="81"/>
      <c r="D517" s="5"/>
      <c r="E517" s="31"/>
      <c r="F517" s="2" t="str">
        <f t="shared" si="7"/>
        <v/>
      </c>
    </row>
    <row r="518" spans="1:6" x14ac:dyDescent="0.3">
      <c r="A518" s="31"/>
      <c r="B518" s="5"/>
      <c r="C518" s="81"/>
      <c r="D518" s="5"/>
      <c r="E518" s="31"/>
      <c r="F518" s="2" t="str">
        <f t="shared" si="7"/>
        <v/>
      </c>
    </row>
    <row r="519" spans="1:6" x14ac:dyDescent="0.3">
      <c r="A519" s="31"/>
      <c r="B519" s="5"/>
      <c r="C519" s="81"/>
      <c r="D519" s="5"/>
      <c r="E519" s="31"/>
      <c r="F519" s="2" t="str">
        <f t="shared" si="7"/>
        <v/>
      </c>
    </row>
    <row r="520" spans="1:6" x14ac:dyDescent="0.3">
      <c r="A520" s="31"/>
      <c r="B520" s="5"/>
      <c r="C520" s="81"/>
      <c r="D520" s="5"/>
      <c r="E520" s="31"/>
      <c r="F520" s="2" t="str">
        <f t="shared" si="7"/>
        <v/>
      </c>
    </row>
    <row r="521" spans="1:6" x14ac:dyDescent="0.3">
      <c r="A521" s="31"/>
      <c r="B521" s="5"/>
      <c r="C521" s="81"/>
      <c r="D521" s="5"/>
      <c r="E521" s="31"/>
      <c r="F521" s="2" t="str">
        <f t="shared" si="7"/>
        <v/>
      </c>
    </row>
    <row r="522" spans="1:6" x14ac:dyDescent="0.3">
      <c r="A522" s="31"/>
      <c r="B522" s="5"/>
      <c r="C522" s="81"/>
      <c r="D522" s="5"/>
      <c r="E522" s="31"/>
      <c r="F522" s="2" t="str">
        <f t="shared" si="7"/>
        <v/>
      </c>
    </row>
    <row r="523" spans="1:6" x14ac:dyDescent="0.3">
      <c r="A523" s="31"/>
      <c r="B523" s="5"/>
      <c r="C523" s="81"/>
      <c r="D523" s="5"/>
      <c r="E523" s="31"/>
      <c r="F523" s="2" t="str">
        <f t="shared" si="7"/>
        <v/>
      </c>
    </row>
    <row r="524" spans="1:6" x14ac:dyDescent="0.3">
      <c r="A524" s="31"/>
      <c r="B524" s="5"/>
      <c r="C524" s="81"/>
      <c r="D524" s="5"/>
      <c r="E524" s="31"/>
      <c r="F524" s="2" t="str">
        <f t="shared" si="7"/>
        <v/>
      </c>
    </row>
    <row r="525" spans="1:6" x14ac:dyDescent="0.3">
      <c r="A525" s="31"/>
      <c r="B525" s="5"/>
      <c r="C525" s="81"/>
      <c r="D525" s="5"/>
      <c r="E525" s="31"/>
      <c r="F525" s="2" t="str">
        <f t="shared" si="7"/>
        <v/>
      </c>
    </row>
    <row r="526" spans="1:6" x14ac:dyDescent="0.3">
      <c r="A526" s="31"/>
      <c r="B526" s="5"/>
      <c r="C526" s="81"/>
      <c r="D526" s="5"/>
      <c r="E526" s="31"/>
      <c r="F526" s="2" t="str">
        <f t="shared" si="7"/>
        <v/>
      </c>
    </row>
    <row r="527" spans="1:6" x14ac:dyDescent="0.3">
      <c r="A527" s="31"/>
      <c r="B527" s="5"/>
      <c r="C527" s="81"/>
      <c r="D527" s="5"/>
      <c r="E527" s="31"/>
      <c r="F527" s="2" t="str">
        <f t="shared" si="7"/>
        <v/>
      </c>
    </row>
    <row r="528" spans="1:6" x14ac:dyDescent="0.3">
      <c r="A528" s="31"/>
      <c r="B528" s="5"/>
      <c r="C528" s="81"/>
      <c r="D528" s="5"/>
      <c r="E528" s="31"/>
      <c r="F528" s="2" t="str">
        <f t="shared" si="7"/>
        <v/>
      </c>
    </row>
    <row r="529" spans="1:6" x14ac:dyDescent="0.3">
      <c r="A529" s="31"/>
      <c r="B529" s="5"/>
      <c r="C529" s="81"/>
      <c r="D529" s="5"/>
      <c r="E529" s="31"/>
      <c r="F529" s="2" t="str">
        <f t="shared" si="7"/>
        <v/>
      </c>
    </row>
    <row r="530" spans="1:6" x14ac:dyDescent="0.3">
      <c r="A530" s="31"/>
      <c r="B530" s="5"/>
      <c r="C530" s="81"/>
      <c r="D530" s="5"/>
      <c r="E530" s="31"/>
      <c r="F530" s="2" t="str">
        <f t="shared" si="7"/>
        <v/>
      </c>
    </row>
    <row r="531" spans="1:6" x14ac:dyDescent="0.3">
      <c r="A531" s="31"/>
      <c r="B531" s="5"/>
      <c r="C531" s="81"/>
      <c r="D531" s="5"/>
      <c r="E531" s="31"/>
      <c r="F531" s="2" t="str">
        <f t="shared" si="7"/>
        <v/>
      </c>
    </row>
    <row r="532" spans="1:6" x14ac:dyDescent="0.3">
      <c r="A532" s="31"/>
      <c r="B532" s="5"/>
      <c r="C532" s="81"/>
      <c r="D532" s="5"/>
      <c r="E532" s="31"/>
      <c r="F532" s="2" t="str">
        <f t="shared" si="7"/>
        <v/>
      </c>
    </row>
    <row r="533" spans="1:6" x14ac:dyDescent="0.3">
      <c r="A533" s="31"/>
      <c r="B533" s="5"/>
      <c r="C533" s="81"/>
      <c r="D533" s="5"/>
      <c r="E533" s="31"/>
      <c r="F533" s="2" t="str">
        <f t="shared" si="7"/>
        <v/>
      </c>
    </row>
    <row r="534" spans="1:6" x14ac:dyDescent="0.3">
      <c r="A534" s="31"/>
      <c r="B534" s="5"/>
      <c r="C534" s="81"/>
      <c r="D534" s="5"/>
      <c r="E534" s="31"/>
      <c r="F534" s="2" t="str">
        <f t="shared" si="7"/>
        <v/>
      </c>
    </row>
    <row r="535" spans="1:6" x14ac:dyDescent="0.3">
      <c r="A535" s="31"/>
      <c r="B535" s="5"/>
      <c r="C535" s="81"/>
      <c r="D535" s="5"/>
      <c r="E535" s="31"/>
      <c r="F535" s="2" t="str">
        <f t="shared" si="7"/>
        <v/>
      </c>
    </row>
    <row r="536" spans="1:6" x14ac:dyDescent="0.3">
      <c r="A536" s="31"/>
      <c r="B536" s="5"/>
      <c r="C536" s="81"/>
      <c r="D536" s="5"/>
      <c r="E536" s="31"/>
      <c r="F536" s="2" t="str">
        <f t="shared" si="7"/>
        <v/>
      </c>
    </row>
    <row r="537" spans="1:6" x14ac:dyDescent="0.3">
      <c r="A537" s="31"/>
      <c r="B537" s="5"/>
      <c r="C537" s="81"/>
      <c r="D537" s="5"/>
      <c r="E537" s="31"/>
      <c r="F537" s="2" t="str">
        <f t="shared" si="7"/>
        <v/>
      </c>
    </row>
    <row r="538" spans="1:6" x14ac:dyDescent="0.3">
      <c r="A538" s="31"/>
      <c r="B538" s="5"/>
      <c r="C538" s="81"/>
      <c r="D538" s="5"/>
      <c r="E538" s="31"/>
      <c r="F538" s="2" t="str">
        <f t="shared" si="7"/>
        <v/>
      </c>
    </row>
    <row r="539" spans="1:6" x14ac:dyDescent="0.3">
      <c r="A539" s="31"/>
      <c r="B539" s="5"/>
      <c r="C539" s="81"/>
      <c r="D539" s="5"/>
      <c r="E539" s="31"/>
      <c r="F539" s="2" t="str">
        <f t="shared" si="7"/>
        <v/>
      </c>
    </row>
    <row r="540" spans="1:6" x14ac:dyDescent="0.3">
      <c r="A540" s="31"/>
      <c r="B540" s="5"/>
      <c r="C540" s="81"/>
      <c r="D540" s="5"/>
      <c r="E540" s="31"/>
      <c r="F540" s="2" t="str">
        <f t="shared" si="7"/>
        <v/>
      </c>
    </row>
    <row r="541" spans="1:6" x14ac:dyDescent="0.3">
      <c r="A541" s="31"/>
      <c r="B541" s="5"/>
      <c r="C541" s="81"/>
      <c r="D541" s="5"/>
      <c r="E541" s="31"/>
      <c r="F541" s="2" t="str">
        <f t="shared" si="7"/>
        <v/>
      </c>
    </row>
    <row r="542" spans="1:6" x14ac:dyDescent="0.3">
      <c r="A542" s="31"/>
      <c r="B542" s="5"/>
      <c r="C542" s="81"/>
      <c r="D542" s="5"/>
      <c r="E542" s="31"/>
      <c r="F542" s="2" t="str">
        <f t="shared" si="7"/>
        <v/>
      </c>
    </row>
    <row r="543" spans="1:6" x14ac:dyDescent="0.3">
      <c r="A543" s="31"/>
      <c r="B543" s="5"/>
      <c r="C543" s="81"/>
      <c r="D543" s="5"/>
      <c r="E543" s="31"/>
      <c r="F543" s="2" t="str">
        <f t="shared" si="7"/>
        <v/>
      </c>
    </row>
    <row r="544" spans="1:6" x14ac:dyDescent="0.3">
      <c r="A544" s="31"/>
      <c r="B544" s="5"/>
      <c r="C544" s="81"/>
      <c r="D544" s="5"/>
      <c r="E544" s="31"/>
      <c r="F544" s="2" t="str">
        <f t="shared" si="7"/>
        <v/>
      </c>
    </row>
    <row r="545" spans="1:6" x14ac:dyDescent="0.3">
      <c r="A545" s="31"/>
      <c r="B545" s="5"/>
      <c r="C545" s="81"/>
      <c r="D545" s="5"/>
      <c r="E545" s="31"/>
      <c r="F545" s="2" t="str">
        <f t="shared" si="7"/>
        <v/>
      </c>
    </row>
    <row r="546" spans="1:6" x14ac:dyDescent="0.3">
      <c r="A546" s="31"/>
      <c r="B546" s="5"/>
      <c r="C546" s="81"/>
      <c r="D546" s="5"/>
      <c r="E546" s="31"/>
      <c r="F546" s="2" t="str">
        <f t="shared" si="7"/>
        <v/>
      </c>
    </row>
    <row r="547" spans="1:6" x14ac:dyDescent="0.3">
      <c r="A547" s="31"/>
      <c r="B547" s="5"/>
      <c r="C547" s="81"/>
      <c r="D547" s="5"/>
      <c r="E547" s="31"/>
      <c r="F547" s="2" t="str">
        <f t="shared" si="7"/>
        <v/>
      </c>
    </row>
    <row r="548" spans="1:6" x14ac:dyDescent="0.3">
      <c r="A548" s="31"/>
      <c r="B548" s="5"/>
      <c r="C548" s="81"/>
      <c r="D548" s="5"/>
      <c r="E548" s="31"/>
      <c r="F548" s="2" t="str">
        <f t="shared" si="7"/>
        <v/>
      </c>
    </row>
    <row r="549" spans="1:6" x14ac:dyDescent="0.3">
      <c r="A549" s="31"/>
      <c r="B549" s="5"/>
      <c r="C549" s="81"/>
      <c r="D549" s="5"/>
      <c r="E549" s="31"/>
      <c r="F549" s="2" t="str">
        <f t="shared" si="7"/>
        <v/>
      </c>
    </row>
    <row r="550" spans="1:6" x14ac:dyDescent="0.3">
      <c r="A550" s="31"/>
      <c r="B550" s="5"/>
      <c r="C550" s="81"/>
      <c r="D550" s="5"/>
      <c r="E550" s="31"/>
      <c r="F550" s="2" t="str">
        <f t="shared" si="7"/>
        <v/>
      </c>
    </row>
    <row r="551" spans="1:6" x14ac:dyDescent="0.3">
      <c r="A551" s="31"/>
      <c r="B551" s="5"/>
      <c r="C551" s="81"/>
      <c r="D551" s="5"/>
      <c r="E551" s="31"/>
      <c r="F551" s="2" t="str">
        <f t="shared" si="7"/>
        <v/>
      </c>
    </row>
    <row r="552" spans="1:6" x14ac:dyDescent="0.3">
      <c r="A552" s="31"/>
      <c r="B552" s="5"/>
      <c r="C552" s="81"/>
      <c r="D552" s="5"/>
      <c r="E552" s="31"/>
      <c r="F552" s="2" t="str">
        <f t="shared" si="7"/>
        <v/>
      </c>
    </row>
    <row r="553" spans="1:6" x14ac:dyDescent="0.3">
      <c r="A553" s="31"/>
      <c r="B553" s="5"/>
      <c r="C553" s="81"/>
      <c r="D553" s="5"/>
      <c r="E553" s="31"/>
      <c r="F553" s="2" t="str">
        <f t="shared" si="7"/>
        <v/>
      </c>
    </row>
    <row r="554" spans="1:6" x14ac:dyDescent="0.3">
      <c r="A554" s="31"/>
      <c r="B554" s="5"/>
      <c r="C554" s="81"/>
      <c r="D554" s="5"/>
      <c r="E554" s="31"/>
      <c r="F554" s="2" t="str">
        <f t="shared" si="7"/>
        <v/>
      </c>
    </row>
    <row r="555" spans="1:6" x14ac:dyDescent="0.3">
      <c r="A555" s="31"/>
      <c r="B555" s="5"/>
      <c r="C555" s="81"/>
      <c r="D555" s="5"/>
      <c r="E555" s="31"/>
      <c r="F555" s="2" t="str">
        <f t="shared" si="7"/>
        <v/>
      </c>
    </row>
    <row r="556" spans="1:6" x14ac:dyDescent="0.3">
      <c r="A556" s="31"/>
      <c r="B556" s="5"/>
      <c r="C556" s="81"/>
      <c r="D556" s="5"/>
      <c r="E556" s="31"/>
      <c r="F556" s="2" t="str">
        <f t="shared" si="7"/>
        <v/>
      </c>
    </row>
    <row r="557" spans="1:6" x14ac:dyDescent="0.3">
      <c r="A557" s="31"/>
      <c r="B557" s="5"/>
      <c r="C557" s="81"/>
      <c r="D557" s="5"/>
      <c r="E557" s="31"/>
      <c r="F557" s="2" t="str">
        <f t="shared" si="7"/>
        <v/>
      </c>
    </row>
    <row r="558" spans="1:6" x14ac:dyDescent="0.3">
      <c r="A558" s="31"/>
      <c r="B558" s="5"/>
      <c r="C558" s="81"/>
      <c r="D558" s="5"/>
      <c r="E558" s="31"/>
      <c r="F558" s="2" t="str">
        <f t="shared" si="7"/>
        <v/>
      </c>
    </row>
    <row r="559" spans="1:6" x14ac:dyDescent="0.3">
      <c r="A559" s="31"/>
      <c r="B559" s="5"/>
      <c r="C559" s="81"/>
      <c r="D559" s="5"/>
      <c r="E559" s="31"/>
      <c r="F559" s="2" t="str">
        <f t="shared" si="7"/>
        <v/>
      </c>
    </row>
    <row r="560" spans="1:6" x14ac:dyDescent="0.3">
      <c r="A560" s="31"/>
      <c r="B560" s="5"/>
      <c r="C560" s="81"/>
      <c r="D560" s="5"/>
      <c r="E560" s="31"/>
      <c r="F560" s="2" t="str">
        <f t="shared" si="7"/>
        <v/>
      </c>
    </row>
    <row r="561" spans="1:6" x14ac:dyDescent="0.3">
      <c r="A561" s="31"/>
      <c r="B561" s="5"/>
      <c r="C561" s="81"/>
      <c r="D561" s="5"/>
      <c r="E561" s="31"/>
      <c r="F561" s="2" t="str">
        <f t="shared" si="7"/>
        <v/>
      </c>
    </row>
    <row r="562" spans="1:6" x14ac:dyDescent="0.3">
      <c r="A562" s="31"/>
      <c r="B562" s="5"/>
      <c r="C562" s="81"/>
      <c r="D562" s="5"/>
      <c r="E562" s="31"/>
      <c r="F562" s="2" t="str">
        <f t="shared" si="7"/>
        <v/>
      </c>
    </row>
    <row r="563" spans="1:6" x14ac:dyDescent="0.3">
      <c r="A563" s="31"/>
      <c r="B563" s="5"/>
      <c r="C563" s="81"/>
      <c r="D563" s="5"/>
      <c r="E563" s="31"/>
      <c r="F563" s="2" t="str">
        <f t="shared" si="7"/>
        <v/>
      </c>
    </row>
    <row r="564" spans="1:6" x14ac:dyDescent="0.3">
      <c r="A564" s="31"/>
      <c r="B564" s="5"/>
      <c r="C564" s="81"/>
      <c r="D564" s="5"/>
      <c r="E564" s="31"/>
      <c r="F564" s="2" t="str">
        <f t="shared" si="7"/>
        <v/>
      </c>
    </row>
    <row r="565" spans="1:6" x14ac:dyDescent="0.3">
      <c r="A565" s="31"/>
      <c r="B565" s="5"/>
      <c r="C565" s="81"/>
      <c r="D565" s="5"/>
      <c r="E565" s="31"/>
      <c r="F565" s="2" t="str">
        <f t="shared" si="7"/>
        <v/>
      </c>
    </row>
    <row r="566" spans="1:6" x14ac:dyDescent="0.3">
      <c r="A566" s="31"/>
      <c r="B566" s="5"/>
      <c r="C566" s="81"/>
      <c r="D566" s="5"/>
      <c r="E566" s="31"/>
      <c r="F566" s="2" t="str">
        <f t="shared" si="7"/>
        <v/>
      </c>
    </row>
    <row r="567" spans="1:6" x14ac:dyDescent="0.3">
      <c r="A567" s="31"/>
      <c r="B567" s="5"/>
      <c r="C567" s="81"/>
      <c r="D567" s="5"/>
      <c r="E567" s="31"/>
      <c r="F567" s="2" t="str">
        <f t="shared" si="7"/>
        <v/>
      </c>
    </row>
    <row r="568" spans="1:6" x14ac:dyDescent="0.3">
      <c r="A568" s="31"/>
      <c r="B568" s="5"/>
      <c r="C568" s="81"/>
      <c r="D568" s="5"/>
      <c r="E568" s="31"/>
      <c r="F568" s="2" t="str">
        <f t="shared" si="7"/>
        <v/>
      </c>
    </row>
    <row r="569" spans="1:6" x14ac:dyDescent="0.3">
      <c r="A569" s="31"/>
      <c r="B569" s="5"/>
      <c r="C569" s="81"/>
      <c r="D569" s="5"/>
      <c r="E569" s="31"/>
      <c r="F569" s="2" t="str">
        <f t="shared" si="7"/>
        <v/>
      </c>
    </row>
    <row r="570" spans="1:6" x14ac:dyDescent="0.3">
      <c r="A570" s="31"/>
      <c r="B570" s="5"/>
      <c r="C570" s="81"/>
      <c r="D570" s="5"/>
      <c r="E570" s="31"/>
      <c r="F570" s="2" t="str">
        <f t="shared" si="7"/>
        <v/>
      </c>
    </row>
    <row r="571" spans="1:6" x14ac:dyDescent="0.3">
      <c r="A571" s="31"/>
      <c r="B571" s="5"/>
      <c r="C571" s="81"/>
      <c r="D571" s="5"/>
      <c r="E571" s="31"/>
      <c r="F571" s="2" t="str">
        <f t="shared" si="7"/>
        <v/>
      </c>
    </row>
    <row r="572" spans="1:6" x14ac:dyDescent="0.3">
      <c r="A572" s="31"/>
      <c r="B572" s="5"/>
      <c r="C572" s="81"/>
      <c r="D572" s="5"/>
      <c r="E572" s="31"/>
      <c r="F572" s="2" t="str">
        <f t="shared" si="7"/>
        <v/>
      </c>
    </row>
    <row r="573" spans="1:6" x14ac:dyDescent="0.3">
      <c r="A573" s="31"/>
      <c r="B573" s="5"/>
      <c r="C573" s="81"/>
      <c r="D573" s="5"/>
      <c r="E573" s="31"/>
      <c r="F573" s="2" t="str">
        <f t="shared" si="7"/>
        <v/>
      </c>
    </row>
    <row r="574" spans="1:6" x14ac:dyDescent="0.3">
      <c r="A574" s="31"/>
      <c r="B574" s="5"/>
      <c r="C574" s="81"/>
      <c r="D574" s="5"/>
      <c r="E574" s="31"/>
      <c r="F574" s="2" t="str">
        <f t="shared" si="7"/>
        <v/>
      </c>
    </row>
    <row r="575" spans="1:6" x14ac:dyDescent="0.3">
      <c r="A575" s="31"/>
      <c r="B575" s="5"/>
      <c r="C575" s="81"/>
      <c r="D575" s="5"/>
      <c r="E575" s="31"/>
      <c r="F575" s="2" t="str">
        <f t="shared" si="7"/>
        <v/>
      </c>
    </row>
    <row r="576" spans="1:6" x14ac:dyDescent="0.3">
      <c r="A576" s="31"/>
      <c r="B576" s="5"/>
      <c r="C576" s="81"/>
      <c r="D576" s="5"/>
      <c r="E576" s="31"/>
      <c r="F576" s="2" t="str">
        <f t="shared" si="7"/>
        <v/>
      </c>
    </row>
    <row r="577" spans="1:6" x14ac:dyDescent="0.3">
      <c r="A577" s="31"/>
      <c r="B577" s="5"/>
      <c r="C577" s="81"/>
      <c r="D577" s="5"/>
      <c r="E577" s="31"/>
      <c r="F577" s="2" t="str">
        <f t="shared" si="7"/>
        <v/>
      </c>
    </row>
    <row r="578" spans="1:6" x14ac:dyDescent="0.3">
      <c r="A578" s="31"/>
      <c r="B578" s="5"/>
      <c r="C578" s="81"/>
      <c r="D578" s="5"/>
      <c r="E578" s="31"/>
      <c r="F578" s="2" t="str">
        <f t="shared" si="7"/>
        <v/>
      </c>
    </row>
    <row r="579" spans="1:6" x14ac:dyDescent="0.3">
      <c r="A579" s="31"/>
      <c r="B579" s="5"/>
      <c r="C579" s="81"/>
      <c r="D579" s="5"/>
      <c r="E579" s="31"/>
      <c r="F579" s="2" t="str">
        <f t="shared" si="7"/>
        <v/>
      </c>
    </row>
    <row r="580" spans="1:6" x14ac:dyDescent="0.3">
      <c r="A580" s="31"/>
      <c r="B580" s="5"/>
      <c r="C580" s="81"/>
      <c r="D580" s="5"/>
      <c r="E580" s="31"/>
      <c r="F580" s="2" t="str">
        <f t="shared" si="7"/>
        <v/>
      </c>
    </row>
    <row r="581" spans="1:6" x14ac:dyDescent="0.3">
      <c r="A581" s="31"/>
      <c r="B581" s="5"/>
      <c r="C581" s="81"/>
      <c r="D581" s="5"/>
      <c r="E581" s="31"/>
      <c r="F581" s="2" t="str">
        <f t="shared" si="7"/>
        <v/>
      </c>
    </row>
    <row r="582" spans="1:6" x14ac:dyDescent="0.3">
      <c r="A582" s="31"/>
      <c r="B582" s="5"/>
      <c r="C582" s="81"/>
      <c r="D582" s="5"/>
      <c r="E582" s="31"/>
      <c r="F582" s="2" t="str">
        <f t="shared" si="7"/>
        <v/>
      </c>
    </row>
    <row r="583" spans="1:6" x14ac:dyDescent="0.3">
      <c r="A583" s="31"/>
      <c r="B583" s="5"/>
      <c r="C583" s="81"/>
      <c r="D583" s="5"/>
      <c r="E583" s="31"/>
      <c r="F583" s="2" t="str">
        <f t="shared" si="7"/>
        <v/>
      </c>
    </row>
    <row r="584" spans="1:6" x14ac:dyDescent="0.3">
      <c r="A584" s="31"/>
      <c r="B584" s="5"/>
      <c r="C584" s="81"/>
      <c r="D584" s="5"/>
      <c r="E584" s="31"/>
      <c r="F584" s="2" t="str">
        <f t="shared" si="7"/>
        <v/>
      </c>
    </row>
    <row r="585" spans="1:6" x14ac:dyDescent="0.3">
      <c r="A585" s="31"/>
      <c r="B585" s="5"/>
      <c r="C585" s="81"/>
      <c r="D585" s="5"/>
      <c r="E585" s="31"/>
      <c r="F585" s="2" t="str">
        <f t="shared" si="7"/>
        <v/>
      </c>
    </row>
    <row r="586" spans="1:6" x14ac:dyDescent="0.3">
      <c r="A586" s="31"/>
      <c r="B586" s="5"/>
      <c r="C586" s="81"/>
      <c r="D586" s="5"/>
      <c r="E586" s="31"/>
      <c r="F586" s="2" t="str">
        <f t="shared" si="7"/>
        <v/>
      </c>
    </row>
    <row r="587" spans="1:6" x14ac:dyDescent="0.3">
      <c r="A587" s="31"/>
      <c r="B587" s="5"/>
      <c r="C587" s="81"/>
      <c r="D587" s="5"/>
      <c r="E587" s="31"/>
      <c r="F587" s="2" t="str">
        <f t="shared" si="7"/>
        <v/>
      </c>
    </row>
    <row r="588" spans="1:6" x14ac:dyDescent="0.3">
      <c r="A588" s="31"/>
      <c r="B588" s="5"/>
      <c r="C588" s="81"/>
      <c r="D588" s="5"/>
      <c r="E588" s="31"/>
      <c r="F588" s="2" t="str">
        <f t="shared" si="7"/>
        <v/>
      </c>
    </row>
    <row r="589" spans="1:6" x14ac:dyDescent="0.3">
      <c r="A589" s="31"/>
      <c r="B589" s="5"/>
      <c r="C589" s="81"/>
      <c r="D589" s="5"/>
      <c r="E589" s="31"/>
      <c r="F589" s="2" t="str">
        <f t="shared" si="7"/>
        <v/>
      </c>
    </row>
    <row r="590" spans="1:6" x14ac:dyDescent="0.3">
      <c r="A590" s="31"/>
      <c r="B590" s="5"/>
      <c r="C590" s="81"/>
      <c r="D590" s="5"/>
      <c r="E590" s="31"/>
      <c r="F590" s="2" t="str">
        <f t="shared" si="7"/>
        <v/>
      </c>
    </row>
    <row r="591" spans="1:6" x14ac:dyDescent="0.3">
      <c r="A591" s="31"/>
      <c r="B591" s="5"/>
      <c r="C591" s="81"/>
      <c r="D591" s="5"/>
      <c r="E591" s="31"/>
      <c r="F591" s="2" t="str">
        <f t="shared" si="7"/>
        <v/>
      </c>
    </row>
    <row r="592" spans="1:6" x14ac:dyDescent="0.3">
      <c r="A592" s="31"/>
      <c r="B592" s="5"/>
      <c r="C592" s="81"/>
      <c r="D592" s="5"/>
      <c r="E592" s="31"/>
      <c r="F592" s="2" t="str">
        <f t="shared" si="7"/>
        <v/>
      </c>
    </row>
    <row r="593" spans="1:6" x14ac:dyDescent="0.3">
      <c r="A593" s="31"/>
      <c r="B593" s="5"/>
      <c r="C593" s="81"/>
      <c r="D593" s="5"/>
      <c r="E593" s="31"/>
      <c r="F593" s="2" t="str">
        <f t="shared" si="7"/>
        <v/>
      </c>
    </row>
    <row r="594" spans="1:6" x14ac:dyDescent="0.3">
      <c r="A594" s="31"/>
      <c r="B594" s="5"/>
      <c r="C594" s="81"/>
      <c r="D594" s="5"/>
      <c r="E594" s="31"/>
      <c r="F594" s="2" t="str">
        <f t="shared" si="7"/>
        <v/>
      </c>
    </row>
    <row r="595" spans="1:6" x14ac:dyDescent="0.3">
      <c r="A595" s="31"/>
      <c r="B595" s="5"/>
      <c r="C595" s="81"/>
      <c r="D595" s="5"/>
      <c r="E595" s="31"/>
      <c r="F595" s="2" t="str">
        <f t="shared" si="7"/>
        <v/>
      </c>
    </row>
    <row r="596" spans="1:6" x14ac:dyDescent="0.3">
      <c r="A596" s="31"/>
      <c r="B596" s="5"/>
      <c r="C596" s="81"/>
      <c r="D596" s="5"/>
      <c r="E596" s="31"/>
      <c r="F596" s="2" t="str">
        <f t="shared" si="7"/>
        <v/>
      </c>
    </row>
    <row r="597" spans="1:6" x14ac:dyDescent="0.3">
      <c r="A597" s="31"/>
      <c r="B597" s="5"/>
      <c r="C597" s="81"/>
      <c r="D597" s="5"/>
      <c r="E597" s="31"/>
      <c r="F597" s="2" t="str">
        <f t="shared" si="7"/>
        <v/>
      </c>
    </row>
    <row r="598" spans="1:6" x14ac:dyDescent="0.3">
      <c r="A598" s="31"/>
      <c r="B598" s="5"/>
      <c r="C598" s="81"/>
      <c r="D598" s="5"/>
      <c r="E598" s="31"/>
      <c r="F598" s="2" t="str">
        <f t="shared" si="7"/>
        <v/>
      </c>
    </row>
    <row r="599" spans="1:6" x14ac:dyDescent="0.3">
      <c r="A599" s="31"/>
      <c r="B599" s="5"/>
      <c r="C599" s="81"/>
      <c r="D599" s="5"/>
      <c r="E599" s="31"/>
      <c r="F599" s="2" t="str">
        <f t="shared" si="7"/>
        <v/>
      </c>
    </row>
    <row r="600" spans="1:6" x14ac:dyDescent="0.3">
      <c r="A600" s="31"/>
      <c r="B600" s="5"/>
      <c r="C600" s="81"/>
      <c r="D600" s="5"/>
      <c r="E600" s="31"/>
      <c r="F600" s="2" t="str">
        <f t="shared" si="7"/>
        <v/>
      </c>
    </row>
    <row r="601" spans="1:6" x14ac:dyDescent="0.3">
      <c r="A601" s="31"/>
      <c r="B601" s="5"/>
      <c r="C601" s="81"/>
      <c r="D601" s="5"/>
      <c r="E601" s="31"/>
      <c r="F601" s="2" t="str">
        <f t="shared" si="7"/>
        <v/>
      </c>
    </row>
    <row r="602" spans="1:6" x14ac:dyDescent="0.3">
      <c r="A602" s="31"/>
      <c r="B602" s="5"/>
      <c r="C602" s="81"/>
      <c r="D602" s="5"/>
      <c r="E602" s="31"/>
      <c r="F602" s="2" t="str">
        <f t="shared" si="7"/>
        <v/>
      </c>
    </row>
    <row r="603" spans="1:6" x14ac:dyDescent="0.3">
      <c r="A603" s="31"/>
      <c r="B603" s="5"/>
      <c r="C603" s="81"/>
      <c r="D603" s="5"/>
      <c r="E603" s="31"/>
      <c r="F603" s="2" t="str">
        <f t="shared" si="7"/>
        <v/>
      </c>
    </row>
    <row r="604" spans="1:6" x14ac:dyDescent="0.3">
      <c r="A604" s="31"/>
      <c r="B604" s="5"/>
      <c r="C604" s="81"/>
      <c r="D604" s="5"/>
      <c r="E604" s="31"/>
      <c r="F604" s="2" t="str">
        <f t="shared" si="7"/>
        <v/>
      </c>
    </row>
    <row r="605" spans="1:6" x14ac:dyDescent="0.3">
      <c r="A605" s="31"/>
      <c r="B605" s="5"/>
      <c r="C605" s="81"/>
      <c r="D605" s="5"/>
      <c r="E605" s="31"/>
      <c r="F605" s="2" t="str">
        <f t="shared" si="7"/>
        <v/>
      </c>
    </row>
    <row r="606" spans="1:6" x14ac:dyDescent="0.3">
      <c r="A606" s="31"/>
      <c r="B606" s="5"/>
      <c r="C606" s="81"/>
      <c r="D606" s="5"/>
      <c r="E606" s="31"/>
      <c r="F606" s="2" t="str">
        <f t="shared" si="7"/>
        <v/>
      </c>
    </row>
    <row r="607" spans="1:6" x14ac:dyDescent="0.3">
      <c r="A607" s="31"/>
      <c r="B607" s="5"/>
      <c r="C607" s="81"/>
      <c r="D607" s="5"/>
      <c r="E607" s="31"/>
      <c r="F607" s="2" t="str">
        <f t="shared" si="7"/>
        <v/>
      </c>
    </row>
    <row r="608" spans="1:6" x14ac:dyDescent="0.3">
      <c r="A608" s="31"/>
      <c r="B608" s="5"/>
      <c r="C608" s="81"/>
      <c r="D608" s="5"/>
      <c r="E608" s="31"/>
      <c r="F608" s="2" t="str">
        <f t="shared" si="7"/>
        <v/>
      </c>
    </row>
    <row r="609" spans="1:6" x14ac:dyDescent="0.3">
      <c r="A609" s="31"/>
      <c r="B609" s="5"/>
      <c r="C609" s="81"/>
      <c r="D609" s="5"/>
      <c r="E609" s="31"/>
      <c r="F609" s="2" t="str">
        <f t="shared" si="7"/>
        <v/>
      </c>
    </row>
    <row r="610" spans="1:6" x14ac:dyDescent="0.3">
      <c r="A610" s="31"/>
      <c r="B610" s="5"/>
      <c r="C610" s="81"/>
      <c r="D610" s="5"/>
      <c r="E610" s="31"/>
      <c r="F610" s="2" t="str">
        <f t="shared" si="0"/>
        <v/>
      </c>
    </row>
    <row r="611" spans="1:6" x14ac:dyDescent="0.3">
      <c r="A611" s="31"/>
      <c r="B611" s="5"/>
      <c r="C611" s="81"/>
      <c r="D611" s="5"/>
      <c r="E611" s="31"/>
      <c r="F611" s="2" t="str">
        <f t="shared" si="0"/>
        <v/>
      </c>
    </row>
    <row r="612" spans="1:6" x14ac:dyDescent="0.3">
      <c r="A612" s="31"/>
      <c r="B612" s="5"/>
      <c r="C612" s="81"/>
      <c r="D612" s="5"/>
      <c r="E612" s="31"/>
      <c r="F612" s="2" t="str">
        <f t="shared" si="0"/>
        <v/>
      </c>
    </row>
    <row r="613" spans="1:6" x14ac:dyDescent="0.3">
      <c r="A613" s="31"/>
      <c r="B613" s="5"/>
      <c r="C613" s="81"/>
      <c r="D613" s="5"/>
      <c r="E613" s="31"/>
    </row>
    <row r="614" spans="1:6" x14ac:dyDescent="0.3">
      <c r="A614" s="31"/>
      <c r="B614" s="5"/>
      <c r="C614" s="81"/>
      <c r="D614" s="5"/>
      <c r="E614" s="31"/>
      <c r="F614" s="2" t="str">
        <f t="shared" si="0"/>
        <v/>
      </c>
    </row>
    <row r="615" spans="1:6" x14ac:dyDescent="0.3">
      <c r="A615" s="31"/>
      <c r="B615" s="5"/>
      <c r="C615" s="81"/>
      <c r="D615" s="5"/>
      <c r="E615" s="31"/>
      <c r="F615" s="2" t="str">
        <f t="shared" si="0"/>
        <v/>
      </c>
    </row>
    <row r="616" spans="1:6" x14ac:dyDescent="0.3">
      <c r="A616" s="31"/>
      <c r="B616" s="5"/>
      <c r="C616" s="81"/>
      <c r="D616" s="5"/>
      <c r="E616" s="31"/>
      <c r="F616" s="2" t="str">
        <f t="shared" si="0"/>
        <v/>
      </c>
    </row>
    <row r="617" spans="1:6" x14ac:dyDescent="0.3">
      <c r="A617" s="31"/>
      <c r="B617" s="5"/>
      <c r="C617" s="81"/>
      <c r="D617" s="5"/>
      <c r="E617" s="31"/>
      <c r="F617" s="2" t="str">
        <f t="shared" si="0"/>
        <v/>
      </c>
    </row>
    <row r="618" spans="1:6" x14ac:dyDescent="0.3">
      <c r="A618" s="31"/>
      <c r="B618" s="5"/>
      <c r="C618" s="81"/>
      <c r="D618" s="5"/>
      <c r="E618" s="31"/>
      <c r="F618" s="2" t="str">
        <f t="shared" si="0"/>
        <v/>
      </c>
    </row>
    <row r="619" spans="1:6" x14ac:dyDescent="0.3">
      <c r="A619" s="31"/>
      <c r="B619" s="5"/>
      <c r="C619" s="81"/>
      <c r="D619" s="5"/>
      <c r="E619" s="31"/>
      <c r="F619" s="2" t="str">
        <f t="shared" si="0"/>
        <v/>
      </c>
    </row>
    <row r="620" spans="1:6" x14ac:dyDescent="0.3">
      <c r="A620" s="31"/>
      <c r="B620" s="5"/>
      <c r="C620" s="81"/>
      <c r="D620" s="5"/>
      <c r="E620" s="31"/>
      <c r="F620" s="2" t="str">
        <f t="shared" si="0"/>
        <v/>
      </c>
    </row>
    <row r="621" spans="1:6" x14ac:dyDescent="0.3">
      <c r="A621" s="31"/>
      <c r="B621" s="5"/>
      <c r="C621" s="81"/>
      <c r="D621" s="5"/>
      <c r="E621" s="31"/>
      <c r="F621" s="2" t="str">
        <f t="shared" si="0"/>
        <v/>
      </c>
    </row>
    <row r="622" spans="1:6" x14ac:dyDescent="0.3">
      <c r="A622" s="31"/>
      <c r="B622" s="5"/>
      <c r="C622" s="81"/>
      <c r="D622" s="5"/>
      <c r="E622" s="31"/>
      <c r="F622" s="2" t="str">
        <f t="shared" si="0"/>
        <v/>
      </c>
    </row>
    <row r="623" spans="1:6" x14ac:dyDescent="0.3">
      <c r="A623" s="31"/>
      <c r="B623" s="5"/>
      <c r="C623" s="81"/>
      <c r="D623" s="5"/>
      <c r="E623" s="31"/>
      <c r="F623" s="2" t="str">
        <f t="shared" si="0"/>
        <v/>
      </c>
    </row>
    <row r="624" spans="1:6" x14ac:dyDescent="0.3">
      <c r="A624" s="31"/>
      <c r="B624" s="5"/>
      <c r="C624" s="81"/>
      <c r="D624" s="5"/>
      <c r="E624" s="31"/>
      <c r="F624" s="2" t="str">
        <f t="shared" si="0"/>
        <v/>
      </c>
    </row>
    <row r="625" spans="1:6" x14ac:dyDescent="0.3">
      <c r="A625" s="31"/>
      <c r="B625" s="5"/>
      <c r="C625" s="81"/>
      <c r="D625" s="5"/>
      <c r="E625" s="31"/>
      <c r="F625" s="2" t="str">
        <f t="shared" si="0"/>
        <v/>
      </c>
    </row>
    <row r="626" spans="1:6" x14ac:dyDescent="0.3">
      <c r="A626" s="31"/>
      <c r="B626" s="5"/>
      <c r="C626" s="81"/>
      <c r="D626" s="5"/>
      <c r="E626" s="31"/>
      <c r="F626" s="2" t="str">
        <f t="shared" si="0"/>
        <v/>
      </c>
    </row>
    <row r="627" spans="1:6" x14ac:dyDescent="0.3">
      <c r="A627" s="31"/>
      <c r="B627" s="5"/>
      <c r="C627" s="81"/>
      <c r="D627" s="5"/>
      <c r="E627" s="31"/>
      <c r="F627" s="2" t="str">
        <f t="shared" si="0"/>
        <v/>
      </c>
    </row>
    <row r="628" spans="1:6" x14ac:dyDescent="0.3">
      <c r="A628" s="31"/>
      <c r="B628" s="5"/>
      <c r="C628" s="81"/>
      <c r="D628" s="5"/>
      <c r="E628" s="31"/>
      <c r="F628" s="2" t="str">
        <f t="shared" si="0"/>
        <v/>
      </c>
    </row>
    <row r="629" spans="1:6" x14ac:dyDescent="0.3">
      <c r="A629" s="31"/>
      <c r="B629" s="5"/>
      <c r="C629" s="81"/>
      <c r="D629" s="5"/>
      <c r="E629" s="31"/>
      <c r="F629" s="2" t="str">
        <f t="shared" si="0"/>
        <v/>
      </c>
    </row>
    <row r="630" spans="1:6" x14ac:dyDescent="0.3">
      <c r="A630" s="31"/>
      <c r="B630" s="5"/>
      <c r="C630" s="81"/>
      <c r="D630" s="5"/>
      <c r="E630" s="31"/>
      <c r="F630" s="2" t="str">
        <f t="shared" si="0"/>
        <v/>
      </c>
    </row>
    <row r="631" spans="1:6" x14ac:dyDescent="0.3">
      <c r="A631" s="31"/>
      <c r="B631" s="5"/>
      <c r="C631" s="81"/>
      <c r="D631" s="5"/>
      <c r="E631" s="31"/>
      <c r="F631" s="2" t="str">
        <f t="shared" si="0"/>
        <v/>
      </c>
    </row>
    <row r="632" spans="1:6" x14ac:dyDescent="0.3">
      <c r="A632" s="31"/>
      <c r="B632" s="5"/>
      <c r="C632" s="81"/>
      <c r="D632" s="5"/>
      <c r="E632" s="31"/>
      <c r="F632" s="2" t="str">
        <f t="shared" si="0"/>
        <v/>
      </c>
    </row>
    <row r="633" spans="1:6" x14ac:dyDescent="0.3">
      <c r="A633" s="31"/>
      <c r="B633" s="5"/>
      <c r="C633" s="81"/>
      <c r="D633" s="5"/>
      <c r="E633" s="31"/>
      <c r="F633" s="2" t="str">
        <f t="shared" si="0"/>
        <v/>
      </c>
    </row>
    <row r="634" spans="1:6" x14ac:dyDescent="0.3">
      <c r="A634" s="31"/>
      <c r="B634" s="5"/>
      <c r="C634" s="81"/>
      <c r="D634" s="5"/>
      <c r="E634" s="31"/>
      <c r="F634" s="2" t="str">
        <f t="shared" si="0"/>
        <v/>
      </c>
    </row>
    <row r="635" spans="1:6" x14ac:dyDescent="0.3">
      <c r="A635" s="31"/>
      <c r="B635" s="5"/>
      <c r="C635" s="81"/>
      <c r="D635" s="5"/>
      <c r="E635" s="31"/>
      <c r="F635" s="2" t="str">
        <f t="shared" si="0"/>
        <v/>
      </c>
    </row>
    <row r="636" spans="1:6" x14ac:dyDescent="0.3">
      <c r="A636" s="31"/>
      <c r="B636" s="5"/>
      <c r="C636" s="81"/>
      <c r="D636" s="5"/>
      <c r="E636" s="31"/>
      <c r="F636" s="2" t="str">
        <f t="shared" si="0"/>
        <v/>
      </c>
    </row>
    <row r="637" spans="1:6" x14ac:dyDescent="0.3">
      <c r="A637" s="31"/>
      <c r="B637" s="5"/>
      <c r="C637" s="81"/>
      <c r="D637" s="5"/>
      <c r="E637" s="31"/>
      <c r="F637" s="2" t="str">
        <f t="shared" si="0"/>
        <v/>
      </c>
    </row>
    <row r="638" spans="1:6" x14ac:dyDescent="0.3">
      <c r="A638" s="31"/>
      <c r="B638" s="5"/>
      <c r="C638" s="81"/>
      <c r="D638" s="5"/>
      <c r="E638" s="31"/>
      <c r="F638" s="2" t="str">
        <f t="shared" si="0"/>
        <v/>
      </c>
    </row>
    <row r="639" spans="1:6" x14ac:dyDescent="0.3">
      <c r="A639" s="31"/>
      <c r="B639" s="5"/>
      <c r="C639" s="81"/>
      <c r="D639" s="5"/>
      <c r="E639" s="31"/>
      <c r="F639" s="2" t="str">
        <f t="shared" si="0"/>
        <v/>
      </c>
    </row>
    <row r="640" spans="1:6" x14ac:dyDescent="0.3">
      <c r="A640" s="31"/>
      <c r="B640" s="5"/>
      <c r="C640" s="81"/>
      <c r="D640" s="5"/>
      <c r="E640" s="31"/>
      <c r="F640" s="2" t="str">
        <f t="shared" si="0"/>
        <v/>
      </c>
    </row>
    <row r="641" spans="1:6" x14ac:dyDescent="0.3">
      <c r="A641" s="31"/>
      <c r="B641" s="5"/>
      <c r="C641" s="81"/>
      <c r="D641" s="5"/>
      <c r="E641" s="31"/>
      <c r="F641" s="2" t="str">
        <f t="shared" si="0"/>
        <v/>
      </c>
    </row>
    <row r="642" spans="1:6" x14ac:dyDescent="0.3">
      <c r="A642" s="31"/>
      <c r="B642" s="5"/>
      <c r="C642" s="81"/>
      <c r="D642" s="5"/>
      <c r="E642" s="31"/>
      <c r="F642" s="2" t="str">
        <f t="shared" si="0"/>
        <v/>
      </c>
    </row>
    <row r="643" spans="1:6" x14ac:dyDescent="0.3">
      <c r="A643" s="31"/>
      <c r="B643" s="5"/>
      <c r="C643" s="81"/>
      <c r="D643" s="5"/>
      <c r="E643" s="31"/>
      <c r="F643" s="2" t="str">
        <f t="shared" si="0"/>
        <v/>
      </c>
    </row>
    <row r="644" spans="1:6" x14ac:dyDescent="0.3">
      <c r="A644" s="31"/>
      <c r="B644" s="5"/>
      <c r="C644" s="81"/>
      <c r="D644" s="5"/>
      <c r="E644" s="31"/>
      <c r="F644" s="2" t="str">
        <f t="shared" si="0"/>
        <v/>
      </c>
    </row>
    <row r="645" spans="1:6" x14ac:dyDescent="0.3">
      <c r="A645" s="31"/>
      <c r="B645" s="5"/>
      <c r="C645" s="81"/>
      <c r="D645" s="5"/>
      <c r="E645" s="31"/>
      <c r="F645" s="2" t="str">
        <f t="shared" si="0"/>
        <v/>
      </c>
    </row>
    <row r="646" spans="1:6" x14ac:dyDescent="0.3">
      <c r="A646" s="31"/>
      <c r="B646" s="5"/>
      <c r="C646" s="81"/>
      <c r="D646" s="5"/>
      <c r="E646" s="31"/>
      <c r="F646" s="2" t="str">
        <f t="shared" si="0"/>
        <v/>
      </c>
    </row>
    <row r="647" spans="1:6" x14ac:dyDescent="0.3">
      <c r="A647" s="31"/>
      <c r="B647" s="5"/>
      <c r="C647" s="81"/>
      <c r="D647" s="5"/>
      <c r="E647" s="31"/>
      <c r="F647" s="2" t="str">
        <f t="shared" si="0"/>
        <v/>
      </c>
    </row>
    <row r="648" spans="1:6" x14ac:dyDescent="0.3">
      <c r="A648" s="31"/>
      <c r="B648" s="5"/>
      <c r="C648" s="81"/>
      <c r="D648" s="5"/>
      <c r="E648" s="31"/>
      <c r="F648" s="2" t="str">
        <f t="shared" si="0"/>
        <v/>
      </c>
    </row>
    <row r="649" spans="1:6" x14ac:dyDescent="0.3">
      <c r="A649" s="31"/>
      <c r="B649" s="5"/>
      <c r="C649" s="81"/>
      <c r="D649" s="5"/>
      <c r="E649" s="31"/>
      <c r="F649" s="2" t="str">
        <f t="shared" ref="F649:F712" si="8">IF(B649="","",IF(D649="",$C$2,D649))</f>
        <v/>
      </c>
    </row>
    <row r="650" spans="1:6" x14ac:dyDescent="0.3">
      <c r="A650" s="31"/>
      <c r="B650" s="5"/>
      <c r="C650" s="81"/>
      <c r="D650" s="5"/>
      <c r="E650" s="31"/>
      <c r="F650" s="2" t="str">
        <f t="shared" si="8"/>
        <v/>
      </c>
    </row>
    <row r="651" spans="1:6" x14ac:dyDescent="0.3">
      <c r="A651" s="31"/>
      <c r="B651" s="5"/>
      <c r="C651" s="81"/>
      <c r="D651" s="5"/>
      <c r="E651" s="31"/>
      <c r="F651" s="2" t="str">
        <f t="shared" si="8"/>
        <v/>
      </c>
    </row>
    <row r="652" spans="1:6" x14ac:dyDescent="0.3">
      <c r="A652" s="31"/>
      <c r="B652" s="5"/>
      <c r="C652" s="81"/>
      <c r="D652" s="5"/>
      <c r="E652" s="31"/>
      <c r="F652" s="2" t="str">
        <f t="shared" si="8"/>
        <v/>
      </c>
    </row>
    <row r="653" spans="1:6" x14ac:dyDescent="0.3">
      <c r="A653" s="31"/>
      <c r="B653" s="5"/>
      <c r="C653" s="81"/>
      <c r="D653" s="5"/>
      <c r="E653" s="31"/>
      <c r="F653" s="2" t="str">
        <f t="shared" si="8"/>
        <v/>
      </c>
    </row>
    <row r="654" spans="1:6" x14ac:dyDescent="0.3">
      <c r="A654" s="31"/>
      <c r="B654" s="5"/>
      <c r="C654" s="81"/>
      <c r="D654" s="5"/>
      <c r="E654" s="31"/>
      <c r="F654" s="2" t="str">
        <f t="shared" si="8"/>
        <v/>
      </c>
    </row>
    <row r="655" spans="1:6" x14ac:dyDescent="0.3">
      <c r="A655" s="31"/>
      <c r="B655" s="5"/>
      <c r="C655" s="81"/>
      <c r="D655" s="5"/>
      <c r="E655" s="31"/>
      <c r="F655" s="2" t="str">
        <f t="shared" si="8"/>
        <v/>
      </c>
    </row>
    <row r="656" spans="1:6" x14ac:dyDescent="0.3">
      <c r="A656" s="31"/>
      <c r="B656" s="5"/>
      <c r="C656" s="81"/>
      <c r="D656" s="5"/>
      <c r="E656" s="31"/>
      <c r="F656" s="2" t="str">
        <f t="shared" si="8"/>
        <v/>
      </c>
    </row>
    <row r="657" spans="1:6" x14ac:dyDescent="0.3">
      <c r="A657" s="31"/>
      <c r="B657" s="5"/>
      <c r="C657" s="81"/>
      <c r="D657" s="5"/>
      <c r="E657" s="31"/>
      <c r="F657" s="2" t="str">
        <f t="shared" si="8"/>
        <v/>
      </c>
    </row>
    <row r="658" spans="1:6" x14ac:dyDescent="0.3">
      <c r="A658" s="31"/>
      <c r="B658" s="5"/>
      <c r="C658" s="81"/>
      <c r="D658" s="5"/>
      <c r="E658" s="31"/>
      <c r="F658" s="2" t="str">
        <f t="shared" si="8"/>
        <v/>
      </c>
    </row>
    <row r="659" spans="1:6" x14ac:dyDescent="0.3">
      <c r="A659" s="31"/>
      <c r="B659" s="5"/>
      <c r="C659" s="81"/>
      <c r="D659" s="5"/>
      <c r="E659" s="31"/>
      <c r="F659" s="2" t="str">
        <f t="shared" si="8"/>
        <v/>
      </c>
    </row>
    <row r="660" spans="1:6" x14ac:dyDescent="0.3">
      <c r="A660" s="31"/>
      <c r="B660" s="5"/>
      <c r="C660" s="81"/>
      <c r="D660" s="5"/>
      <c r="E660" s="31"/>
      <c r="F660" s="2" t="str">
        <f t="shared" si="8"/>
        <v/>
      </c>
    </row>
    <row r="661" spans="1:6" x14ac:dyDescent="0.3">
      <c r="A661" s="31"/>
      <c r="B661" s="5"/>
      <c r="C661" s="81"/>
      <c r="D661" s="5"/>
      <c r="E661" s="31"/>
      <c r="F661" s="2" t="str">
        <f t="shared" si="8"/>
        <v/>
      </c>
    </row>
    <row r="662" spans="1:6" x14ac:dyDescent="0.3">
      <c r="A662" s="31"/>
      <c r="B662" s="5"/>
      <c r="C662" s="81"/>
      <c r="D662" s="5"/>
      <c r="E662" s="31"/>
      <c r="F662" s="2" t="str">
        <f t="shared" si="8"/>
        <v/>
      </c>
    </row>
    <row r="663" spans="1:6" x14ac:dyDescent="0.3">
      <c r="A663" s="31"/>
      <c r="B663" s="5"/>
      <c r="C663" s="81"/>
      <c r="D663" s="5"/>
      <c r="E663" s="31"/>
      <c r="F663" s="2" t="str">
        <f t="shared" si="8"/>
        <v/>
      </c>
    </row>
    <row r="664" spans="1:6" x14ac:dyDescent="0.3">
      <c r="A664" s="31"/>
      <c r="B664" s="5"/>
      <c r="C664" s="81"/>
      <c r="D664" s="5"/>
      <c r="E664" s="31"/>
      <c r="F664" s="2" t="str">
        <f t="shared" si="8"/>
        <v/>
      </c>
    </row>
    <row r="665" spans="1:6" x14ac:dyDescent="0.3">
      <c r="A665" s="31"/>
      <c r="B665" s="5"/>
      <c r="C665" s="81"/>
      <c r="D665" s="5"/>
      <c r="E665" s="31"/>
      <c r="F665" s="2" t="str">
        <f t="shared" si="8"/>
        <v/>
      </c>
    </row>
    <row r="666" spans="1:6" x14ac:dyDescent="0.3">
      <c r="A666" s="31"/>
      <c r="B666" s="5"/>
      <c r="C666" s="81"/>
      <c r="D666" s="5"/>
      <c r="E666" s="31"/>
      <c r="F666" s="2" t="str">
        <f t="shared" si="8"/>
        <v/>
      </c>
    </row>
    <row r="667" spans="1:6" x14ac:dyDescent="0.3">
      <c r="A667" s="31"/>
      <c r="B667" s="5"/>
      <c r="C667" s="81"/>
      <c r="D667" s="5"/>
      <c r="E667" s="31"/>
      <c r="F667" s="2" t="str">
        <f t="shared" si="8"/>
        <v/>
      </c>
    </row>
    <row r="668" spans="1:6" x14ac:dyDescent="0.3">
      <c r="A668" s="31"/>
      <c r="B668" s="5"/>
      <c r="C668" s="81"/>
      <c r="D668" s="5"/>
      <c r="E668" s="31"/>
      <c r="F668" s="2" t="str">
        <f t="shared" si="8"/>
        <v/>
      </c>
    </row>
    <row r="669" spans="1:6" x14ac:dyDescent="0.3">
      <c r="A669" s="31"/>
      <c r="B669" s="5"/>
      <c r="C669" s="81"/>
      <c r="D669" s="5"/>
      <c r="E669" s="31"/>
      <c r="F669" s="2" t="str">
        <f t="shared" si="8"/>
        <v/>
      </c>
    </row>
    <row r="670" spans="1:6" x14ac:dyDescent="0.3">
      <c r="A670" s="31"/>
      <c r="B670" s="5"/>
      <c r="C670" s="81"/>
      <c r="D670" s="5"/>
      <c r="E670" s="31"/>
      <c r="F670" s="2" t="str">
        <f t="shared" si="8"/>
        <v/>
      </c>
    </row>
    <row r="671" spans="1:6" x14ac:dyDescent="0.3">
      <c r="A671" s="31"/>
      <c r="B671" s="5"/>
      <c r="C671" s="81"/>
      <c r="D671" s="5"/>
      <c r="E671" s="31"/>
      <c r="F671" s="2" t="str">
        <f t="shared" si="8"/>
        <v/>
      </c>
    </row>
    <row r="672" spans="1:6" x14ac:dyDescent="0.3">
      <c r="A672" s="31"/>
      <c r="B672" s="5"/>
      <c r="C672" s="81"/>
      <c r="D672" s="5"/>
      <c r="E672" s="31"/>
      <c r="F672" s="2" t="str">
        <f t="shared" si="8"/>
        <v/>
      </c>
    </row>
    <row r="673" spans="1:6" x14ac:dyDescent="0.3">
      <c r="A673" s="31"/>
      <c r="B673" s="5"/>
      <c r="C673" s="81"/>
      <c r="D673" s="5"/>
      <c r="E673" s="31"/>
      <c r="F673" s="2" t="str">
        <f t="shared" si="8"/>
        <v/>
      </c>
    </row>
    <row r="674" spans="1:6" x14ac:dyDescent="0.3">
      <c r="A674" s="31"/>
      <c r="B674" s="5"/>
      <c r="C674" s="81"/>
      <c r="D674" s="5"/>
      <c r="E674" s="31"/>
      <c r="F674" s="2" t="str">
        <f t="shared" si="8"/>
        <v/>
      </c>
    </row>
    <row r="675" spans="1:6" x14ac:dyDescent="0.3">
      <c r="A675" s="31"/>
      <c r="B675" s="5"/>
      <c r="C675" s="81"/>
      <c r="D675" s="5"/>
      <c r="E675" s="31"/>
      <c r="F675" s="2" t="str">
        <f t="shared" si="8"/>
        <v/>
      </c>
    </row>
    <row r="676" spans="1:6" x14ac:dyDescent="0.3">
      <c r="A676" s="31"/>
      <c r="B676" s="5"/>
      <c r="C676" s="81"/>
      <c r="D676" s="5"/>
      <c r="E676" s="31"/>
      <c r="F676" s="2" t="str">
        <f t="shared" si="8"/>
        <v/>
      </c>
    </row>
    <row r="677" spans="1:6" x14ac:dyDescent="0.3">
      <c r="A677" s="31"/>
      <c r="B677" s="5"/>
      <c r="C677" s="81"/>
      <c r="D677" s="5"/>
      <c r="E677" s="31"/>
      <c r="F677" s="2" t="str">
        <f t="shared" si="8"/>
        <v/>
      </c>
    </row>
    <row r="678" spans="1:6" x14ac:dyDescent="0.3">
      <c r="A678" s="31"/>
      <c r="B678" s="5"/>
      <c r="C678" s="81"/>
      <c r="D678" s="5"/>
      <c r="E678" s="31"/>
      <c r="F678" s="2" t="str">
        <f t="shared" si="8"/>
        <v/>
      </c>
    </row>
    <row r="679" spans="1:6" x14ac:dyDescent="0.3">
      <c r="A679" s="31"/>
      <c r="B679" s="5"/>
      <c r="C679" s="81"/>
      <c r="D679" s="5"/>
      <c r="E679" s="31"/>
      <c r="F679" s="2" t="str">
        <f t="shared" si="8"/>
        <v/>
      </c>
    </row>
    <row r="680" spans="1:6" x14ac:dyDescent="0.3">
      <c r="A680" s="31"/>
      <c r="B680" s="5"/>
      <c r="C680" s="81"/>
      <c r="D680" s="5"/>
      <c r="E680" s="31"/>
      <c r="F680" s="2" t="str">
        <f t="shared" si="8"/>
        <v/>
      </c>
    </row>
    <row r="681" spans="1:6" x14ac:dyDescent="0.3">
      <c r="A681" s="31"/>
      <c r="B681" s="5"/>
      <c r="C681" s="81"/>
      <c r="D681" s="5"/>
      <c r="E681" s="31"/>
      <c r="F681" s="2" t="str">
        <f t="shared" si="8"/>
        <v/>
      </c>
    </row>
    <row r="682" spans="1:6" x14ac:dyDescent="0.3">
      <c r="A682" s="31"/>
      <c r="B682" s="5"/>
      <c r="C682" s="81"/>
      <c r="D682" s="5"/>
      <c r="E682" s="31"/>
      <c r="F682" s="2" t="str">
        <f t="shared" si="8"/>
        <v/>
      </c>
    </row>
    <row r="683" spans="1:6" x14ac:dyDescent="0.3">
      <c r="A683" s="31"/>
      <c r="B683" s="5"/>
      <c r="C683" s="81"/>
      <c r="D683" s="5"/>
      <c r="E683" s="31"/>
      <c r="F683" s="2" t="str">
        <f t="shared" si="8"/>
        <v/>
      </c>
    </row>
    <row r="684" spans="1:6" x14ac:dyDescent="0.3">
      <c r="A684" s="31"/>
      <c r="B684" s="5"/>
      <c r="C684" s="81"/>
      <c r="D684" s="5"/>
      <c r="E684" s="31"/>
      <c r="F684" s="2" t="str">
        <f t="shared" si="8"/>
        <v/>
      </c>
    </row>
    <row r="685" spans="1:6" x14ac:dyDescent="0.3">
      <c r="A685" s="31"/>
      <c r="B685" s="5"/>
      <c r="C685" s="81"/>
      <c r="D685" s="5"/>
      <c r="E685" s="31"/>
      <c r="F685" s="2" t="str">
        <f t="shared" si="8"/>
        <v/>
      </c>
    </row>
    <row r="686" spans="1:6" x14ac:dyDescent="0.3">
      <c r="A686" s="31"/>
      <c r="B686" s="5"/>
      <c r="C686" s="81"/>
      <c r="D686" s="5"/>
      <c r="E686" s="31"/>
      <c r="F686" s="2" t="str">
        <f t="shared" si="8"/>
        <v/>
      </c>
    </row>
    <row r="687" spans="1:6" x14ac:dyDescent="0.3">
      <c r="A687" s="31"/>
      <c r="B687" s="5"/>
      <c r="C687" s="81"/>
      <c r="D687" s="5"/>
      <c r="E687" s="31"/>
      <c r="F687" s="2" t="str">
        <f t="shared" si="8"/>
        <v/>
      </c>
    </row>
    <row r="688" spans="1:6" x14ac:dyDescent="0.3">
      <c r="A688" s="31"/>
      <c r="B688" s="5"/>
      <c r="C688" s="81"/>
      <c r="D688" s="5"/>
      <c r="E688" s="31"/>
      <c r="F688" s="2" t="str">
        <f t="shared" si="8"/>
        <v/>
      </c>
    </row>
    <row r="689" spans="1:6" x14ac:dyDescent="0.3">
      <c r="A689" s="31"/>
      <c r="B689" s="5"/>
      <c r="C689" s="81"/>
      <c r="D689" s="5"/>
      <c r="E689" s="31"/>
      <c r="F689" s="2" t="str">
        <f t="shared" si="8"/>
        <v/>
      </c>
    </row>
    <row r="690" spans="1:6" x14ac:dyDescent="0.3">
      <c r="A690" s="31"/>
      <c r="B690" s="5"/>
      <c r="C690" s="81"/>
      <c r="D690" s="5"/>
      <c r="E690" s="31"/>
      <c r="F690" s="2" t="str">
        <f t="shared" si="8"/>
        <v/>
      </c>
    </row>
    <row r="691" spans="1:6" x14ac:dyDescent="0.3">
      <c r="A691" s="31"/>
      <c r="B691" s="5"/>
      <c r="C691" s="81"/>
      <c r="D691" s="5"/>
      <c r="E691" s="31"/>
      <c r="F691" s="2" t="str">
        <f t="shared" si="8"/>
        <v/>
      </c>
    </row>
    <row r="692" spans="1:6" x14ac:dyDescent="0.3">
      <c r="A692" s="31"/>
      <c r="B692" s="5"/>
      <c r="C692" s="81"/>
      <c r="D692" s="5"/>
      <c r="E692" s="31"/>
      <c r="F692" s="2" t="str">
        <f t="shared" si="8"/>
        <v/>
      </c>
    </row>
    <row r="693" spans="1:6" x14ac:dyDescent="0.3">
      <c r="A693" s="31"/>
      <c r="B693" s="5"/>
      <c r="C693" s="81"/>
      <c r="D693" s="5"/>
      <c r="E693" s="31"/>
      <c r="F693" s="2" t="str">
        <f t="shared" si="8"/>
        <v/>
      </c>
    </row>
    <row r="694" spans="1:6" x14ac:dyDescent="0.3">
      <c r="A694" s="31"/>
      <c r="B694" s="5"/>
      <c r="C694" s="81"/>
      <c r="D694" s="5"/>
      <c r="E694" s="31"/>
      <c r="F694" s="2" t="str">
        <f t="shared" si="8"/>
        <v/>
      </c>
    </row>
    <row r="695" spans="1:6" x14ac:dyDescent="0.3">
      <c r="A695" s="31"/>
      <c r="B695" s="5"/>
      <c r="C695" s="81"/>
      <c r="D695" s="5"/>
      <c r="E695" s="31"/>
      <c r="F695" s="2" t="str">
        <f t="shared" si="8"/>
        <v/>
      </c>
    </row>
    <row r="696" spans="1:6" x14ac:dyDescent="0.3">
      <c r="A696" s="31"/>
      <c r="B696" s="5"/>
      <c r="C696" s="81"/>
      <c r="D696" s="5"/>
      <c r="E696" s="31"/>
      <c r="F696" s="2" t="str">
        <f t="shared" si="8"/>
        <v/>
      </c>
    </row>
    <row r="697" spans="1:6" x14ac:dyDescent="0.3">
      <c r="A697" s="31"/>
      <c r="B697" s="5"/>
      <c r="C697" s="81"/>
      <c r="D697" s="5"/>
      <c r="E697" s="31"/>
      <c r="F697" s="2" t="str">
        <f t="shared" si="8"/>
        <v/>
      </c>
    </row>
    <row r="698" spans="1:6" x14ac:dyDescent="0.3">
      <c r="A698" s="31"/>
      <c r="B698" s="5"/>
      <c r="C698" s="81"/>
      <c r="D698" s="5"/>
      <c r="E698" s="31"/>
      <c r="F698" s="2" t="str">
        <f t="shared" si="8"/>
        <v/>
      </c>
    </row>
    <row r="699" spans="1:6" x14ac:dyDescent="0.3">
      <c r="A699" s="31"/>
      <c r="B699" s="5"/>
      <c r="C699" s="81"/>
      <c r="D699" s="5"/>
      <c r="E699" s="31"/>
      <c r="F699" s="2" t="str">
        <f t="shared" si="8"/>
        <v/>
      </c>
    </row>
    <row r="700" spans="1:6" x14ac:dyDescent="0.3">
      <c r="A700" s="31"/>
      <c r="B700" s="5"/>
      <c r="C700" s="81"/>
      <c r="D700" s="5"/>
      <c r="E700" s="31"/>
      <c r="F700" s="2" t="str">
        <f t="shared" si="8"/>
        <v/>
      </c>
    </row>
    <row r="701" spans="1:6" x14ac:dyDescent="0.3">
      <c r="A701" s="31"/>
      <c r="B701" s="5"/>
      <c r="C701" s="81"/>
      <c r="D701" s="5"/>
      <c r="E701" s="31"/>
      <c r="F701" s="2" t="str">
        <f t="shared" si="8"/>
        <v/>
      </c>
    </row>
    <row r="702" spans="1:6" x14ac:dyDescent="0.3">
      <c r="A702" s="31"/>
      <c r="B702" s="5"/>
      <c r="C702" s="81"/>
      <c r="D702" s="5"/>
      <c r="E702" s="31"/>
      <c r="F702" s="2" t="str">
        <f t="shared" si="8"/>
        <v/>
      </c>
    </row>
    <row r="703" spans="1:6" x14ac:dyDescent="0.3">
      <c r="A703" s="31"/>
      <c r="B703" s="5"/>
      <c r="C703" s="81"/>
      <c r="D703" s="5"/>
      <c r="E703" s="31"/>
      <c r="F703" s="2" t="str">
        <f t="shared" si="8"/>
        <v/>
      </c>
    </row>
    <row r="704" spans="1:6" x14ac:dyDescent="0.3">
      <c r="A704" s="31"/>
      <c r="B704" s="5"/>
      <c r="C704" s="81"/>
      <c r="D704" s="5"/>
      <c r="E704" s="31"/>
      <c r="F704" s="2" t="str">
        <f t="shared" si="8"/>
        <v/>
      </c>
    </row>
    <row r="705" spans="1:6" x14ac:dyDescent="0.3">
      <c r="A705" s="31"/>
      <c r="B705" s="5"/>
      <c r="C705" s="81"/>
      <c r="D705" s="5"/>
      <c r="E705" s="31"/>
      <c r="F705" s="2" t="str">
        <f t="shared" si="8"/>
        <v/>
      </c>
    </row>
    <row r="706" spans="1:6" x14ac:dyDescent="0.3">
      <c r="A706" s="31"/>
      <c r="B706" s="5"/>
      <c r="C706" s="81"/>
      <c r="D706" s="5"/>
      <c r="E706" s="31"/>
      <c r="F706" s="2" t="str">
        <f t="shared" si="8"/>
        <v/>
      </c>
    </row>
    <row r="707" spans="1:6" x14ac:dyDescent="0.3">
      <c r="A707" s="31"/>
      <c r="B707" s="5"/>
      <c r="C707" s="81"/>
      <c r="D707" s="5"/>
      <c r="E707" s="31"/>
      <c r="F707" s="2" t="str">
        <f t="shared" si="8"/>
        <v/>
      </c>
    </row>
    <row r="708" spans="1:6" x14ac:dyDescent="0.3">
      <c r="A708" s="31"/>
      <c r="B708" s="5"/>
      <c r="C708" s="81"/>
      <c r="D708" s="5"/>
      <c r="E708" s="31"/>
      <c r="F708" s="2" t="str">
        <f t="shared" si="8"/>
        <v/>
      </c>
    </row>
    <row r="709" spans="1:6" x14ac:dyDescent="0.3">
      <c r="A709" s="31"/>
      <c r="B709" s="5"/>
      <c r="C709" s="81"/>
      <c r="D709" s="5"/>
      <c r="E709" s="31"/>
      <c r="F709" s="2" t="str">
        <f t="shared" si="8"/>
        <v/>
      </c>
    </row>
    <row r="710" spans="1:6" x14ac:dyDescent="0.3">
      <c r="A710" s="31"/>
      <c r="B710" s="5"/>
      <c r="C710" s="81"/>
      <c r="D710" s="5"/>
      <c r="E710" s="31"/>
      <c r="F710" s="2" t="str">
        <f t="shared" si="8"/>
        <v/>
      </c>
    </row>
    <row r="711" spans="1:6" x14ac:dyDescent="0.3">
      <c r="A711" s="31"/>
      <c r="B711" s="5"/>
      <c r="C711" s="81"/>
      <c r="D711" s="5"/>
      <c r="E711" s="31"/>
      <c r="F711" s="2" t="str">
        <f t="shared" si="8"/>
        <v/>
      </c>
    </row>
    <row r="712" spans="1:6" x14ac:dyDescent="0.3">
      <c r="A712" s="31"/>
      <c r="B712" s="5"/>
      <c r="C712" s="81"/>
      <c r="D712" s="5"/>
      <c r="E712" s="31"/>
      <c r="F712" s="2" t="str">
        <f t="shared" si="8"/>
        <v/>
      </c>
    </row>
    <row r="713" spans="1:6" x14ac:dyDescent="0.3">
      <c r="A713" s="31"/>
      <c r="B713" s="5"/>
      <c r="C713" s="81"/>
      <c r="D713" s="5"/>
      <c r="E713" s="31"/>
      <c r="F713" s="2" t="str">
        <f t="shared" ref="F713:F734" si="9">IF(B713="","",IF(D713="",$C$2,D713))</f>
        <v/>
      </c>
    </row>
    <row r="714" spans="1:6" x14ac:dyDescent="0.3">
      <c r="A714" s="31"/>
      <c r="B714" s="5"/>
      <c r="C714" s="81"/>
      <c r="D714" s="5"/>
      <c r="E714" s="31"/>
      <c r="F714" s="2" t="str">
        <f t="shared" si="9"/>
        <v/>
      </c>
    </row>
    <row r="715" spans="1:6" x14ac:dyDescent="0.3">
      <c r="A715" s="31"/>
      <c r="B715" s="5"/>
      <c r="C715" s="81"/>
      <c r="D715" s="5"/>
      <c r="E715" s="31"/>
      <c r="F715" s="2" t="str">
        <f t="shared" si="9"/>
        <v/>
      </c>
    </row>
    <row r="716" spans="1:6" x14ac:dyDescent="0.3">
      <c r="A716" s="31"/>
      <c r="B716" s="5"/>
      <c r="C716" s="81"/>
      <c r="D716" s="5"/>
      <c r="E716" s="31"/>
      <c r="F716" s="2" t="str">
        <f t="shared" si="9"/>
        <v/>
      </c>
    </row>
    <row r="717" spans="1:6" x14ac:dyDescent="0.3">
      <c r="A717" s="31"/>
      <c r="B717" s="5"/>
      <c r="C717" s="81"/>
      <c r="D717" s="5"/>
      <c r="E717" s="31"/>
      <c r="F717" s="2" t="str">
        <f t="shared" si="9"/>
        <v/>
      </c>
    </row>
    <row r="718" spans="1:6" x14ac:dyDescent="0.3">
      <c r="A718" s="31"/>
      <c r="B718" s="5"/>
      <c r="C718" s="81"/>
      <c r="D718" s="5"/>
      <c r="E718" s="31"/>
      <c r="F718" s="2" t="str">
        <f t="shared" si="9"/>
        <v/>
      </c>
    </row>
    <row r="719" spans="1:6" x14ac:dyDescent="0.3">
      <c r="A719" s="31"/>
      <c r="B719" s="5"/>
      <c r="C719" s="81"/>
      <c r="D719" s="5"/>
      <c r="E719" s="31"/>
      <c r="F719" s="2" t="str">
        <f t="shared" si="9"/>
        <v/>
      </c>
    </row>
    <row r="720" spans="1:6" x14ac:dyDescent="0.3">
      <c r="A720" s="31"/>
      <c r="B720" s="5"/>
      <c r="C720" s="81"/>
      <c r="D720" s="5"/>
      <c r="E720" s="31"/>
      <c r="F720" s="2" t="str">
        <f t="shared" si="9"/>
        <v/>
      </c>
    </row>
    <row r="721" spans="1:6" x14ac:dyDescent="0.3">
      <c r="A721" s="31"/>
      <c r="B721" s="5"/>
      <c r="C721" s="81"/>
      <c r="D721" s="5"/>
      <c r="E721" s="31"/>
      <c r="F721" s="2" t="str">
        <f t="shared" si="9"/>
        <v/>
      </c>
    </row>
    <row r="722" spans="1:6" x14ac:dyDescent="0.3">
      <c r="A722" s="31"/>
      <c r="B722" s="5"/>
      <c r="C722" s="81"/>
      <c r="D722" s="5"/>
      <c r="E722" s="31"/>
      <c r="F722" s="2" t="str">
        <f t="shared" si="9"/>
        <v/>
      </c>
    </row>
    <row r="723" spans="1:6" x14ac:dyDescent="0.3">
      <c r="A723" s="31"/>
      <c r="B723" s="5"/>
      <c r="C723" s="81"/>
      <c r="D723" s="5"/>
      <c r="E723" s="31"/>
      <c r="F723" s="2" t="str">
        <f t="shared" si="9"/>
        <v/>
      </c>
    </row>
    <row r="724" spans="1:6" x14ac:dyDescent="0.3">
      <c r="A724" s="31"/>
      <c r="B724" s="5"/>
      <c r="C724" s="81"/>
      <c r="D724" s="5"/>
      <c r="E724" s="31"/>
      <c r="F724" s="2" t="str">
        <f t="shared" si="9"/>
        <v/>
      </c>
    </row>
    <row r="725" spans="1:6" x14ac:dyDescent="0.3">
      <c r="A725" s="31"/>
      <c r="B725" s="5"/>
      <c r="C725" s="81"/>
      <c r="D725" s="5"/>
      <c r="E725" s="31"/>
      <c r="F725" s="2" t="str">
        <f t="shared" si="9"/>
        <v/>
      </c>
    </row>
    <row r="726" spans="1:6" x14ac:dyDescent="0.3">
      <c r="A726" s="31"/>
      <c r="B726" s="5"/>
      <c r="C726" s="81"/>
      <c r="D726" s="5"/>
      <c r="E726" s="31"/>
      <c r="F726" s="2" t="str">
        <f t="shared" si="9"/>
        <v/>
      </c>
    </row>
    <row r="727" spans="1:6" x14ac:dyDescent="0.3">
      <c r="A727" s="31"/>
      <c r="B727" s="5"/>
      <c r="C727" s="81"/>
      <c r="D727" s="5"/>
      <c r="E727" s="31"/>
      <c r="F727" s="2" t="str">
        <f t="shared" si="9"/>
        <v/>
      </c>
    </row>
    <row r="728" spans="1:6" x14ac:dyDescent="0.3">
      <c r="A728" s="31"/>
      <c r="B728" s="5"/>
      <c r="C728" s="81"/>
      <c r="D728" s="5"/>
      <c r="E728" s="31"/>
      <c r="F728" s="2" t="str">
        <f t="shared" si="9"/>
        <v/>
      </c>
    </row>
    <row r="729" spans="1:6" x14ac:dyDescent="0.3">
      <c r="A729" s="31"/>
      <c r="B729" s="5"/>
      <c r="C729" s="81"/>
      <c r="D729" s="5"/>
      <c r="E729" s="31"/>
      <c r="F729" s="2" t="str">
        <f t="shared" si="9"/>
        <v/>
      </c>
    </row>
    <row r="730" spans="1:6" x14ac:dyDescent="0.3">
      <c r="A730" s="31"/>
      <c r="B730" s="5"/>
      <c r="C730" s="81"/>
      <c r="D730" s="5"/>
      <c r="E730" s="31"/>
      <c r="F730" s="2" t="str">
        <f t="shared" si="9"/>
        <v/>
      </c>
    </row>
    <row r="731" spans="1:6" x14ac:dyDescent="0.3">
      <c r="A731" s="31"/>
      <c r="B731" s="5"/>
      <c r="C731" s="81"/>
      <c r="D731" s="5"/>
      <c r="E731" s="31"/>
      <c r="F731" s="2" t="str">
        <f t="shared" si="9"/>
        <v/>
      </c>
    </row>
    <row r="732" spans="1:6" x14ac:dyDescent="0.3">
      <c r="A732" s="31"/>
      <c r="B732" s="5"/>
      <c r="C732" s="81"/>
      <c r="D732" s="5"/>
      <c r="E732" s="31"/>
      <c r="F732" s="2" t="str">
        <f t="shared" si="9"/>
        <v/>
      </c>
    </row>
    <row r="733" spans="1:6" x14ac:dyDescent="0.3">
      <c r="A733" s="31"/>
      <c r="B733" s="5"/>
      <c r="C733" s="81"/>
      <c r="D733" s="5"/>
      <c r="E733" s="31"/>
      <c r="F733" s="2" t="str">
        <f t="shared" si="9"/>
        <v/>
      </c>
    </row>
    <row r="734" spans="1:6" x14ac:dyDescent="0.3">
      <c r="A734" s="31"/>
      <c r="B734" s="5"/>
      <c r="C734" s="81"/>
      <c r="D734" s="5"/>
      <c r="E734" s="31"/>
      <c r="F734" s="2" t="str">
        <f t="shared" si="9"/>
        <v/>
      </c>
    </row>
    <row r="735" spans="1:6" ht="30.45" customHeight="1" x14ac:dyDescent="0.3">
      <c r="A735" s="31"/>
      <c r="B735" s="31"/>
      <c r="C735" s="79"/>
      <c r="D735" s="31"/>
      <c r="E735" s="31"/>
    </row>
  </sheetData>
  <sheetProtection algorithmName="SHA-512" hashValue="0g1F2FQMe2PsfCsFv8gGbXBV2L3RT3DBAhG2iUNs0wrry6/9DedZEzsuJnKaKpwB2MYkvtn4iQPXrA7DPj9pqg==" saltValue="gj7srmlyK29bGZfRlrkyKQ==" spinCount="100000" sheet="1" selectLockedCells="1" autoFilter="0"/>
  <autoFilter ref="B4:D4" xr:uid="{EBFF5DDE-7185-4A08-9E6E-79E121972776}"/>
  <phoneticPr fontId="11" type="noConversion"/>
  <conditionalFormatting sqref="B6:B734">
    <cfRule type="duplicateValues" dxfId="29" priority="2"/>
  </conditionalFormatting>
  <conditionalFormatting sqref="C6:C734">
    <cfRule type="duplicateValues" dxfId="28"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84A93-EABA-4B90-86F2-9ED71533F76D}">
  <sheetPr codeName="Sheet13">
    <tabColor rgb="FF7030A0"/>
  </sheetPr>
  <dimension ref="A1:BT223"/>
  <sheetViews>
    <sheetView zoomScaleNormal="100" workbookViewId="0">
      <pane xSplit="6" ySplit="5" topLeftCell="G6" activePane="bottomRight" state="frozen"/>
      <selection pane="topRight" activeCell="G1" sqref="G1"/>
      <selection pane="bottomLeft" activeCell="A6" sqref="A6"/>
      <selection pane="bottomRight" activeCell="B6" sqref="B6"/>
    </sheetView>
  </sheetViews>
  <sheetFormatPr defaultColWidth="9.109375" defaultRowHeight="14.4" x14ac:dyDescent="0.3"/>
  <cols>
    <col min="1" max="1" width="4" style="3" bestFit="1" customWidth="1"/>
    <col min="2" max="2" width="8.6640625" style="2" customWidth="1"/>
    <col min="3" max="3" width="8.44140625" style="2" bestFit="1" customWidth="1"/>
    <col min="4" max="4" width="6.6640625" style="3" customWidth="1"/>
    <col min="5" max="5" width="20" style="2" bestFit="1" customWidth="1"/>
    <col min="6" max="6" width="18.5546875" style="2" customWidth="1"/>
    <col min="7" max="15" width="15.6640625" style="3" customWidth="1"/>
    <col min="16" max="16" width="12.33203125" style="89" customWidth="1"/>
    <col min="17" max="17" width="5.33203125" style="3" customWidth="1"/>
    <col min="18" max="18" width="25.33203125" style="2" customWidth="1"/>
    <col min="19" max="19" width="11.88671875" style="2" customWidth="1"/>
    <col min="20" max="20" width="9.109375" style="2"/>
    <col min="21" max="22" width="13.88671875" style="3" hidden="1" customWidth="1"/>
    <col min="23" max="23" width="9.109375" style="3" hidden="1" customWidth="1"/>
    <col min="24" max="42" width="9.109375" style="2" hidden="1" customWidth="1"/>
    <col min="43" max="43" width="26.6640625" style="2" hidden="1" customWidth="1"/>
    <col min="44" max="44" width="19" style="2" hidden="1" customWidth="1"/>
    <col min="45" max="52" width="16.6640625" style="2" hidden="1" customWidth="1"/>
    <col min="53" max="61" width="8.88671875" style="2" hidden="1" customWidth="1"/>
    <col min="62" max="63" width="9.109375" style="31" hidden="1" customWidth="1"/>
    <col min="64" max="66" width="9.109375" style="79" hidden="1" customWidth="1"/>
    <col min="67" max="67" width="9.109375" style="3" hidden="1" customWidth="1"/>
    <col min="68" max="68" width="9.109375" style="79" hidden="1" customWidth="1"/>
    <col min="69" max="70" width="9.109375" style="31" hidden="1" customWidth="1"/>
    <col min="71" max="72" width="0" style="31" hidden="1" customWidth="1"/>
    <col min="73" max="16384" width="9.109375" style="2"/>
  </cols>
  <sheetData>
    <row r="1" spans="1:70" x14ac:dyDescent="0.3">
      <c r="A1" s="8"/>
      <c r="B1" s="9"/>
      <c r="C1" s="9"/>
      <c r="D1" s="8"/>
      <c r="E1" s="9"/>
      <c r="F1" s="9"/>
      <c r="G1" s="9"/>
      <c r="H1" s="9"/>
      <c r="I1" s="9"/>
      <c r="J1" s="9"/>
      <c r="K1" s="9"/>
      <c r="L1" s="9"/>
      <c r="M1" s="9"/>
      <c r="N1" s="9"/>
      <c r="O1" s="9"/>
      <c r="P1" s="90"/>
      <c r="Q1" s="8"/>
      <c r="R1" s="9"/>
      <c r="S1" s="9"/>
      <c r="T1" s="9"/>
      <c r="U1" s="8"/>
      <c r="V1" s="8"/>
      <c r="W1" s="8"/>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row>
    <row r="2" spans="1:70" ht="24.9" customHeight="1" x14ac:dyDescent="0.3">
      <c r="A2" s="8"/>
      <c r="B2" s="137" t="str">
        <f>_xlfn.CONCAT('Front sheet'!B1,"  -  ",'Front sheet'!A2:C2)</f>
        <v>Committee of the Dee  -  Aberdeen            Head of the River</v>
      </c>
      <c r="C2" s="138"/>
      <c r="D2" s="138"/>
      <c r="E2" s="138"/>
      <c r="F2" s="138"/>
      <c r="G2" s="138"/>
      <c r="H2" s="61"/>
      <c r="I2" s="61"/>
      <c r="J2" s="61"/>
      <c r="K2" s="61"/>
      <c r="L2" s="61"/>
      <c r="M2" s="61"/>
      <c r="N2" s="61"/>
      <c r="O2" s="61"/>
      <c r="P2" s="141"/>
      <c r="Q2" s="139"/>
      <c r="R2" s="113" t="s">
        <v>129</v>
      </c>
      <c r="S2" s="114" t="s">
        <v>130</v>
      </c>
      <c r="T2" s="9"/>
      <c r="BO2" s="2"/>
      <c r="BR2" s="31" t="s">
        <v>134</v>
      </c>
    </row>
    <row r="3" spans="1:70" ht="24.9" customHeight="1" x14ac:dyDescent="0.3">
      <c r="A3" s="8"/>
      <c r="B3" s="143">
        <f>DayOne</f>
        <v>46053</v>
      </c>
      <c r="C3" s="144"/>
      <c r="D3" s="144"/>
      <c r="E3" s="144"/>
      <c r="F3" s="152" t="str">
        <f>IF(V3&gt;0,_xlfn.CONCAT(V3," Incomplete Entries"),"")</f>
        <v/>
      </c>
      <c r="G3" s="152"/>
      <c r="H3" s="153"/>
      <c r="I3" s="153"/>
      <c r="J3" s="60"/>
      <c r="K3" s="60"/>
      <c r="L3" s="60"/>
      <c r="M3" s="60"/>
      <c r="N3" s="60"/>
      <c r="O3" s="60"/>
      <c r="P3" s="142"/>
      <c r="Q3" s="140"/>
      <c r="R3" s="112">
        <f>COUNT(D5:D204)</f>
        <v>0</v>
      </c>
      <c r="S3" s="64">
        <f>SUM(S5:S204)</f>
        <v>0</v>
      </c>
      <c r="T3" s="9"/>
      <c r="V3" s="3">
        <f>COUNTIF(V6:V205,"&gt;0")</f>
        <v>0</v>
      </c>
      <c r="Z3" s="3"/>
      <c r="AA3" s="3" t="s">
        <v>84</v>
      </c>
      <c r="AB3" s="3" t="s">
        <v>85</v>
      </c>
      <c r="AC3" s="3" t="s">
        <v>86</v>
      </c>
      <c r="AD3" s="3" t="s">
        <v>87</v>
      </c>
      <c r="AE3" s="3" t="s">
        <v>88</v>
      </c>
      <c r="AF3" s="3" t="s">
        <v>89</v>
      </c>
      <c r="AG3" s="3" t="s">
        <v>90</v>
      </c>
      <c r="AH3" s="3" t="s">
        <v>91</v>
      </c>
      <c r="AI3" s="3" t="s">
        <v>92</v>
      </c>
      <c r="AJ3" s="3" t="s">
        <v>83</v>
      </c>
      <c r="AK3" s="3" t="s">
        <v>82</v>
      </c>
      <c r="BR3" s="3">
        <f>COUNTIF(BR6:BR205,"=TRUE")</f>
        <v>0</v>
      </c>
    </row>
    <row r="4" spans="1:70" ht="24.9" customHeight="1" x14ac:dyDescent="0.3">
      <c r="A4" s="8"/>
      <c r="B4" s="143">
        <f>DayTwo</f>
        <v>46054</v>
      </c>
      <c r="C4" s="144"/>
      <c r="D4" s="144"/>
      <c r="E4" s="144"/>
      <c r="F4" s="145" t="str">
        <f>IF(TRIM(Club)="","ENTER SHORT CLUB NAME ON FRONT SHEET","")</f>
        <v>ENTER SHORT CLUB NAME ON FRONT SHEET</v>
      </c>
      <c r="G4" s="145"/>
      <c r="H4" s="93"/>
      <c r="I4" s="93"/>
      <c r="J4" s="93"/>
      <c r="K4" s="93"/>
      <c r="L4" s="93"/>
      <c r="M4" s="93"/>
      <c r="N4" s="93"/>
      <c r="O4" s="93"/>
      <c r="P4" s="94"/>
      <c r="Q4" s="95"/>
      <c r="R4" s="115" t="str">
        <f>IF(BR3&gt;0,_xlfn.CONCAT("Enter Boat Type and Experience for ",BR3," Time-Only entries"),"")</f>
        <v/>
      </c>
      <c r="S4" s="116"/>
      <c r="T4" s="9"/>
      <c r="BA4" s="146" t="s">
        <v>40</v>
      </c>
      <c r="BB4" s="147"/>
      <c r="BC4" s="147"/>
      <c r="BD4" s="147"/>
      <c r="BE4" s="147"/>
      <c r="BF4" s="147"/>
      <c r="BG4" s="147"/>
      <c r="BH4" s="147"/>
      <c r="BI4" s="148"/>
    </row>
    <row r="5" spans="1:70" ht="41.4" x14ac:dyDescent="0.3">
      <c r="A5" s="8"/>
      <c r="B5" s="96" t="s">
        <v>63</v>
      </c>
      <c r="C5" s="97" t="s">
        <v>26</v>
      </c>
      <c r="D5" s="98" t="s">
        <v>36</v>
      </c>
      <c r="E5" s="99" t="s">
        <v>30</v>
      </c>
      <c r="F5" s="102" t="s">
        <v>20</v>
      </c>
      <c r="G5" s="104">
        <v>1</v>
      </c>
      <c r="H5" s="100">
        <v>2</v>
      </c>
      <c r="I5" s="100">
        <v>3</v>
      </c>
      <c r="J5" s="100">
        <v>4</v>
      </c>
      <c r="K5" s="100">
        <v>5</v>
      </c>
      <c r="L5" s="100">
        <v>6</v>
      </c>
      <c r="M5" s="100">
        <v>7</v>
      </c>
      <c r="N5" s="100">
        <v>8</v>
      </c>
      <c r="O5" s="100" t="s">
        <v>21</v>
      </c>
      <c r="P5" s="101" t="s">
        <v>73</v>
      </c>
      <c r="Q5" s="107" t="s">
        <v>93</v>
      </c>
      <c r="R5" s="99" t="s">
        <v>22</v>
      </c>
      <c r="S5" s="99" t="s">
        <v>37</v>
      </c>
      <c r="T5" s="9"/>
      <c r="U5" s="3" t="s">
        <v>35</v>
      </c>
      <c r="V5" s="3" t="s">
        <v>61</v>
      </c>
      <c r="W5" s="3" t="s">
        <v>31</v>
      </c>
      <c r="X5" s="149" t="s">
        <v>32</v>
      </c>
      <c r="Y5" s="150"/>
      <c r="Z5" s="150"/>
      <c r="AA5" s="150"/>
      <c r="AB5" s="150"/>
      <c r="AC5" s="150"/>
      <c r="AD5" s="150"/>
      <c r="AE5" s="150"/>
      <c r="AF5" s="151"/>
      <c r="AG5" s="149" t="s">
        <v>33</v>
      </c>
      <c r="AH5" s="150"/>
      <c r="AI5" s="150"/>
      <c r="AJ5" s="150"/>
      <c r="AK5" s="150"/>
      <c r="AL5" s="150"/>
      <c r="AM5" s="150"/>
      <c r="AN5" s="150"/>
      <c r="AO5" s="150"/>
      <c r="AP5" s="151"/>
      <c r="AQ5" s="149" t="s">
        <v>34</v>
      </c>
      <c r="AR5" s="150"/>
      <c r="AS5" s="150"/>
      <c r="AT5" s="150"/>
      <c r="AU5" s="150"/>
      <c r="AV5" s="150"/>
      <c r="AW5" s="150"/>
      <c r="AX5" s="150"/>
      <c r="AY5" s="150"/>
      <c r="AZ5" s="150"/>
      <c r="BA5" s="49">
        <v>1</v>
      </c>
      <c r="BB5" s="50">
        <v>2</v>
      </c>
      <c r="BC5" s="50">
        <v>3</v>
      </c>
      <c r="BD5" s="50">
        <v>4</v>
      </c>
      <c r="BE5" s="50">
        <v>5</v>
      </c>
      <c r="BF5" s="50">
        <v>6</v>
      </c>
      <c r="BG5" s="50">
        <v>7</v>
      </c>
      <c r="BH5" s="50">
        <v>8</v>
      </c>
      <c r="BI5" s="51">
        <v>9</v>
      </c>
      <c r="BL5" s="87" t="s">
        <v>81</v>
      </c>
      <c r="BM5" s="87" t="s">
        <v>78</v>
      </c>
      <c r="BN5" s="88" t="s">
        <v>79</v>
      </c>
      <c r="BO5" s="87" t="s">
        <v>80</v>
      </c>
      <c r="BP5" s="87" t="s">
        <v>94</v>
      </c>
      <c r="BQ5" s="87" t="s">
        <v>128</v>
      </c>
      <c r="BR5" s="117" t="s">
        <v>135</v>
      </c>
    </row>
    <row r="6" spans="1:70" ht="21" customHeight="1" x14ac:dyDescent="0.3">
      <c r="A6" s="8">
        <v>1</v>
      </c>
      <c r="B6" s="65"/>
      <c r="C6" s="63" t="str">
        <f t="shared" ref="C6:C37" si="0">_xlfn.IFNA(VLOOKUP($B6,EventTable,7,FALSE),IF(C7="","","v"))</f>
        <v/>
      </c>
      <c r="D6" s="63" t="str">
        <f t="shared" ref="D6:D7" si="1">_xlfn.IFNA(VLOOKUP(B6,EventTable,2,FALSE),"")</f>
        <v/>
      </c>
      <c r="E6" s="111" t="str">
        <f t="shared" ref="E6:E69" si="2">_xlfn.IFNA(VLOOKUP(B6,EventTable,3,FALSE),"")</f>
        <v/>
      </c>
      <c r="F6" s="103" t="str">
        <f t="shared" ref="F6:F7" si="3">IF(D6="","",AQ6)</f>
        <v/>
      </c>
      <c r="G6" s="105"/>
      <c r="H6" s="11"/>
      <c r="I6" s="11"/>
      <c r="J6" s="11"/>
      <c r="K6" s="11"/>
      <c r="L6" s="11"/>
      <c r="M6" s="11"/>
      <c r="N6" s="11"/>
      <c r="O6" s="11"/>
      <c r="P6" s="91"/>
      <c r="Q6" s="86"/>
      <c r="R6" s="74"/>
      <c r="S6" s="64" t="str">
        <f t="shared" ref="S6:S37" si="4">_xlfn.IFNA(VLOOKUP($B6,EventTable,6,FALSE),"")</f>
        <v/>
      </c>
      <c r="T6" s="10"/>
      <c r="U6" s="106" t="str">
        <f t="shared" ref="U6:U37" si="5">_xlfn.IFNA(VLOOKUP(B6,EventTable,5,FALSE),"")</f>
        <v/>
      </c>
      <c r="V6" s="106">
        <f>IF(ISNUMBER(U6),IF(BQ6,U6-COUNTA(G6:N6)-1,U6-COUNTA(G6:O6)),0)+IF(AND(Q6="",BP6=2),10,0)+IF(BR6,100,0)</f>
        <v>0</v>
      </c>
      <c r="W6" s="3">
        <f t="shared" ref="W6:W37" si="6">Club</f>
        <v>0</v>
      </c>
      <c r="X6" s="2" t="str">
        <f t="shared" ref="X6:X37" si="7">_xlfn.IFNA(VLOOKUP(G6,NameTable,5,FALSE),"")</f>
        <v/>
      </c>
      <c r="Y6" s="2" t="str">
        <f t="shared" ref="Y6:Y37" si="8">_xlfn.IFNA(VLOOKUP(H6,NameTable,5,FALSE),"")</f>
        <v/>
      </c>
      <c r="Z6" s="2" t="str">
        <f t="shared" ref="Z6:Z37" si="9">_xlfn.IFNA(VLOOKUP(I6,NameTable,5,FALSE),"")</f>
        <v/>
      </c>
      <c r="AA6" s="2" t="str">
        <f t="shared" ref="AA6:AA37" si="10">_xlfn.IFNA(VLOOKUP(J6,NameTable,5,FALSE),"")</f>
        <v/>
      </c>
      <c r="AB6" s="2" t="str">
        <f t="shared" ref="AB6:AB37" si="11">_xlfn.IFNA(VLOOKUP(K6,NameTable,5,FALSE),"")</f>
        <v/>
      </c>
      <c r="AC6" s="2" t="str">
        <f t="shared" ref="AC6:AC37" si="12">_xlfn.IFNA(VLOOKUP(L6,NameTable,5,FALSE),"")</f>
        <v/>
      </c>
      <c r="AD6" s="2" t="str">
        <f t="shared" ref="AD6:AD37" si="13">_xlfn.IFNA(VLOOKUP(M6,NameTable,5,FALSE),"")</f>
        <v/>
      </c>
      <c r="AE6" s="2" t="str">
        <f t="shared" ref="AE6:AE37" si="14">_xlfn.IFNA(VLOOKUP(N6,NameTable,5,FALSE),"")</f>
        <v/>
      </c>
      <c r="AF6" s="2" t="str">
        <f t="shared" ref="AF6:AF37" si="15">_xlfn.IFNA(VLOOKUP(O6,NameTable,5,FALSE),"")</f>
        <v/>
      </c>
      <c r="AG6" s="2">
        <f t="shared" ref="AG6:AG9" si="16">W6</f>
        <v>0</v>
      </c>
      <c r="AH6" s="2" t="str">
        <f>IF(ISERROR(MATCH(X6,$W6:W6,0)),X6,"")</f>
        <v/>
      </c>
      <c r="AI6" s="2" t="str">
        <f>IF(ISERROR(MATCH(Y6,$W6:X6,0)),Y6,"")</f>
        <v/>
      </c>
      <c r="AJ6" s="2" t="str">
        <f>IF(ISERROR(MATCH(Z6,$W6:Y6,0)),Z6,"")</f>
        <v/>
      </c>
      <c r="AK6" s="2" t="str">
        <f>IF(ISERROR(MATCH(AA6,$W6:Z6,0)),AA6,"")</f>
        <v/>
      </c>
      <c r="AL6" s="2" t="str">
        <f>IF(ISERROR(MATCH(AB6,$W6:AA6,0)),AB6,"")</f>
        <v/>
      </c>
      <c r="AM6" s="2" t="str">
        <f>IF(ISERROR(MATCH(AC6,$W6:AB6,0)),AC6,"")</f>
        <v/>
      </c>
      <c r="AN6" s="2" t="str">
        <f>IF(ISERROR(MATCH(AD6,$W6:AC6,0)),AD6,"")</f>
        <v/>
      </c>
      <c r="AO6" s="2" t="str">
        <f>IF(ISERROR(MATCH(AE6,$W6:AD6,0)),AE6,"")</f>
        <v/>
      </c>
      <c r="AP6" s="2" t="str">
        <f>IF(ISERROR(MATCH(AF6,$W6:AE6,0)),AF6,"")</f>
        <v/>
      </c>
      <c r="AQ6" s="2">
        <f t="shared" ref="AQ6:AQ69" si="17">IF(AG6="",AR6,IF(AR6="",AG6,_xlfn.IFNA(_xlfn.CONCAT(HLOOKUP(W6,X6:AF6,1,FALSE),"/",AR6),AR6)))</f>
        <v>0</v>
      </c>
      <c r="AR6" s="2" t="str">
        <f t="shared" ref="AR6:AS6" si="18">IF(AH6="",AS6,IF(AS6="",AH6,_xlfn.CONCAT(AH6,"/",AS6)))</f>
        <v/>
      </c>
      <c r="AS6" s="2" t="str">
        <f t="shared" si="18"/>
        <v/>
      </c>
      <c r="AT6" s="2" t="str">
        <f>IF(AJ6="",AU6,IF(AU6="",AJ6,_xlfn.CONCAT(AJ6,"/",AU6)))</f>
        <v/>
      </c>
      <c r="AU6" s="2" t="str">
        <f t="shared" ref="AU6:AY6" si="19">IF(AK6="",AV6,IF(AV6="",AK6,_xlfn.CONCAT(AK6,"/",AV6)))</f>
        <v/>
      </c>
      <c r="AV6" s="2" t="str">
        <f t="shared" si="19"/>
        <v/>
      </c>
      <c r="AW6" s="2" t="str">
        <f t="shared" si="19"/>
        <v/>
      </c>
      <c r="AX6" s="2" t="str">
        <f t="shared" si="19"/>
        <v/>
      </c>
      <c r="AY6" s="2" t="str">
        <f t="shared" si="19"/>
        <v/>
      </c>
      <c r="AZ6" s="2" t="str">
        <f>AP6</f>
        <v/>
      </c>
      <c r="BA6" s="52" t="str">
        <f t="shared" ref="BA6:BA37" si="20">_xlfn.IFNA(IF(G6="","",IF(VLOOKUP(G6,NameTable,2,FALSE)=0,"",VLOOKUP(G6,NameTable,2,FALSE))),"")</f>
        <v/>
      </c>
      <c r="BB6" s="52" t="str">
        <f t="shared" ref="BB6:BB37" si="21">_xlfn.IFNA(IF(H6="","",IF(VLOOKUP(H6,NameTable,2,FALSE)=0,"",VLOOKUP(H6,NameTable,2,FALSE))),"")</f>
        <v/>
      </c>
      <c r="BC6" s="52" t="str">
        <f t="shared" ref="BC6:BC37" si="22">_xlfn.IFNA(IF(I6="","",IF(VLOOKUP(I6,NameTable,2,FALSE)=0,"",VLOOKUP(I6,NameTable,2,FALSE))),"")</f>
        <v/>
      </c>
      <c r="BD6" s="52" t="str">
        <f t="shared" ref="BD6:BD37" si="23">_xlfn.IFNA(IF(J6="","",IF(VLOOKUP(J6,NameTable,2,FALSE)=0,"",VLOOKUP(J6,NameTable,2,FALSE))),"")</f>
        <v/>
      </c>
      <c r="BE6" s="52" t="str">
        <f t="shared" ref="BE6:BE37" si="24">_xlfn.IFNA(IF(K6="","",IF(VLOOKUP(K6,NameTable,2,FALSE)=0,"",VLOOKUP(K6,NameTable,2,FALSE))),"")</f>
        <v/>
      </c>
      <c r="BF6" s="52" t="str">
        <f t="shared" ref="BF6:BF37" si="25">_xlfn.IFNA(IF(L6="","",IF(VLOOKUP(L6,NameTable,2,FALSE)=0,"",VLOOKUP(L6,NameTable,2,FALSE))),"")</f>
        <v/>
      </c>
      <c r="BG6" s="52" t="str">
        <f t="shared" ref="BG6:BG37" si="26">_xlfn.IFNA(IF(M6="","",IF(VLOOKUP(M6,NameTable,2,FALSE)=0,"",VLOOKUP(M6,NameTable,2,FALSE))),"")</f>
        <v/>
      </c>
      <c r="BH6" s="52" t="str">
        <f t="shared" ref="BH6:BH37" si="27">_xlfn.IFNA(IF(N6="","",IF(VLOOKUP(N6,NameTable,2,FALSE)=0,"",VLOOKUP(N6,NameTable,2,FALSE))),"")</f>
        <v/>
      </c>
      <c r="BI6" s="52" t="str">
        <f t="shared" ref="BI6:BI37" si="28">_xlfn.IFNA(IF(O6="","",IF(VLOOKUP(O6,NameTable,2,FALSE)=0,"",VLOOKUP(O6,NameTable,2,FALSE))),"")</f>
        <v/>
      </c>
      <c r="BJ6" s="31" t="str">
        <f t="shared" ref="BJ6:BJ53" si="29">IF(A6&gt;26,_xlfn.CONCAT(CHAR(64+TRUNC((A6-1)/26)),CHAR(64+A6-TRUNC((A6-1)/26)*26)),CHAR(64+A6))</f>
        <v>A</v>
      </c>
      <c r="BK6" s="31" t="str">
        <f>_xlfn.CONCAT(W6,"-",IF(OR(U6=1,U6=2,U6=4,U6=""),U6,U6-1),BJ6)</f>
        <v>0-A</v>
      </c>
      <c r="BL6" s="79" t="str">
        <f>IF(OR(B6="",P6=""),"",P6)</f>
        <v/>
      </c>
      <c r="BM6" s="79" t="str">
        <f>IF(COUNTIF(BL7:BL$205,BL6)=1,BL6,"")</f>
        <v/>
      </c>
      <c r="BN6" s="79">
        <f>IF(BM6="",0,1)</f>
        <v>0</v>
      </c>
      <c r="BO6" s="3">
        <f>IF(BL6="",0,_xlfn.IFNA(VLOOKUP(P6,BM:BN,2,FALSE),0))</f>
        <v>0</v>
      </c>
      <c r="BP6" s="79">
        <f>IF(OR(E6="",BQ6),0,IF(ISNUMBER(FIND("Mas",E6)),2,1))</f>
        <v>0</v>
      </c>
      <c r="BQ6" s="31" t="b">
        <f>ISNUMBER(FIND("time",LOWER(E6)))</f>
        <v>0</v>
      </c>
      <c r="BR6" s="31" t="b">
        <f>AND(BQ6,LEN(R6)=0)</f>
        <v>0</v>
      </c>
    </row>
    <row r="7" spans="1:70" ht="21" customHeight="1" x14ac:dyDescent="0.3">
      <c r="A7" s="8">
        <v>2</v>
      </c>
      <c r="B7" s="65"/>
      <c r="C7" s="63" t="str">
        <f t="shared" si="0"/>
        <v/>
      </c>
      <c r="D7" s="63" t="str">
        <f t="shared" si="1"/>
        <v/>
      </c>
      <c r="E7" s="111" t="str">
        <f t="shared" si="2"/>
        <v/>
      </c>
      <c r="F7" s="103" t="str">
        <f t="shared" si="3"/>
        <v/>
      </c>
      <c r="G7" s="105"/>
      <c r="H7" s="11"/>
      <c r="I7" s="11"/>
      <c r="J7" s="11"/>
      <c r="K7" s="11"/>
      <c r="L7" s="11"/>
      <c r="M7" s="11"/>
      <c r="N7" s="11"/>
      <c r="O7" s="11"/>
      <c r="P7" s="91"/>
      <c r="Q7" s="86"/>
      <c r="R7" s="74"/>
      <c r="S7" s="64" t="str">
        <f t="shared" si="4"/>
        <v/>
      </c>
      <c r="T7" s="10"/>
      <c r="U7" s="106" t="str">
        <f t="shared" si="5"/>
        <v/>
      </c>
      <c r="V7" s="106">
        <f t="shared" ref="V7:V70" si="30">IF(ISNUMBER(U7),IF(BQ7,U7-COUNTA(G7:N7)-1,U7-COUNTA(G7:O7)),0)+IF(AND(Q7="",BP7=2),10,0)+IF(BR7,100,0)</f>
        <v>0</v>
      </c>
      <c r="W7" s="3">
        <f t="shared" si="6"/>
        <v>0</v>
      </c>
      <c r="X7" s="2" t="str">
        <f t="shared" si="7"/>
        <v/>
      </c>
      <c r="Y7" s="2" t="str">
        <f t="shared" si="8"/>
        <v/>
      </c>
      <c r="Z7" s="2" t="str">
        <f t="shared" si="9"/>
        <v/>
      </c>
      <c r="AA7" s="2" t="str">
        <f t="shared" si="10"/>
        <v/>
      </c>
      <c r="AB7" s="2" t="str">
        <f t="shared" si="11"/>
        <v/>
      </c>
      <c r="AC7" s="2" t="str">
        <f t="shared" si="12"/>
        <v/>
      </c>
      <c r="AD7" s="2" t="str">
        <f t="shared" si="13"/>
        <v/>
      </c>
      <c r="AE7" s="2" t="str">
        <f t="shared" si="14"/>
        <v/>
      </c>
      <c r="AF7" s="2" t="str">
        <f t="shared" si="15"/>
        <v/>
      </c>
      <c r="AG7" s="2">
        <f t="shared" si="16"/>
        <v>0</v>
      </c>
      <c r="AH7" s="2" t="str">
        <f>IF(ISERROR(MATCH(X7,$W7:W7,0)),X7,"")</f>
        <v/>
      </c>
      <c r="AI7" s="2" t="str">
        <f>IF(ISERROR(MATCH(Y7,$W7:X7,0)),Y7,"")</f>
        <v/>
      </c>
      <c r="AJ7" s="2" t="str">
        <f>IF(ISERROR(MATCH(Z7,$W7:Y7,0)),Z7,"")</f>
        <v/>
      </c>
      <c r="AK7" s="2" t="str">
        <f>IF(ISERROR(MATCH(AA7,$W7:Z7,0)),AA7,"")</f>
        <v/>
      </c>
      <c r="AL7" s="2" t="str">
        <f>IF(ISERROR(MATCH(AB7,$W7:AA7,0)),AB7,"")</f>
        <v/>
      </c>
      <c r="AM7" s="2" t="str">
        <f>IF(ISERROR(MATCH(AC7,$W7:AB7,0)),AC7,"")</f>
        <v/>
      </c>
      <c r="AN7" s="2" t="str">
        <f>IF(ISERROR(MATCH(AD7,$W7:AC7,0)),AD7,"")</f>
        <v/>
      </c>
      <c r="AO7" s="2" t="str">
        <f>IF(ISERROR(MATCH(AE7,$W7:AD7,0)),AE7,"")</f>
        <v/>
      </c>
      <c r="AP7" s="2" t="str">
        <f>IF(ISERROR(MATCH(AF7,$W7:AE7,0)),AF7,"")</f>
        <v/>
      </c>
      <c r="AQ7" s="2">
        <f t="shared" si="17"/>
        <v>0</v>
      </c>
      <c r="AR7" s="2" t="str">
        <f t="shared" ref="AR7:AR18" si="31">IF(AH7="",AS7,IF(AS7="",AH7,_xlfn.CONCAT(AH7,"/",AS7)))</f>
        <v/>
      </c>
      <c r="AS7" s="2" t="str">
        <f t="shared" ref="AS7:AT18" si="32">IF(AI7="",AT7,IF(AT7="",AI7,_xlfn.CONCAT(AI7,"/",AT7)))</f>
        <v/>
      </c>
      <c r="AT7" s="2" t="str">
        <f t="shared" si="32"/>
        <v/>
      </c>
      <c r="AU7" s="2" t="str">
        <f t="shared" ref="AU7:AU18" si="33">IF(AK7="",AV7,IF(AV7="",AK7,_xlfn.CONCAT(AK7,"/",AV7)))</f>
        <v/>
      </c>
      <c r="AV7" s="2" t="str">
        <f t="shared" ref="AV7:AV18" si="34">IF(AL7="",AW7,IF(AW7="",AL7,_xlfn.CONCAT(AL7,"/",AW7)))</f>
        <v/>
      </c>
      <c r="AW7" s="2" t="str">
        <f t="shared" ref="AW7:AW18" si="35">IF(AM7="",AX7,IF(AX7="",AM7,_xlfn.CONCAT(AM7,"/",AX7)))</f>
        <v/>
      </c>
      <c r="AX7" s="2" t="str">
        <f t="shared" ref="AX7:AX18" si="36">IF(AN7="",AY7,IF(AY7="",AN7,_xlfn.CONCAT(AN7,"/",AY7)))</f>
        <v/>
      </c>
      <c r="AY7" s="2" t="str">
        <f t="shared" ref="AY7:AY18" si="37">IF(AO7="",AZ7,IF(AZ7="",AO7,_xlfn.CONCAT(AO7,"/",AZ7)))</f>
        <v/>
      </c>
      <c r="AZ7" s="2" t="str">
        <f t="shared" ref="AZ7:AZ70" si="38">AP7</f>
        <v/>
      </c>
      <c r="BA7" s="52" t="str">
        <f t="shared" si="20"/>
        <v/>
      </c>
      <c r="BB7" s="52" t="str">
        <f t="shared" si="21"/>
        <v/>
      </c>
      <c r="BC7" s="52" t="str">
        <f t="shared" si="22"/>
        <v/>
      </c>
      <c r="BD7" s="52" t="str">
        <f t="shared" si="23"/>
        <v/>
      </c>
      <c r="BE7" s="52" t="str">
        <f t="shared" si="24"/>
        <v/>
      </c>
      <c r="BF7" s="52" t="str">
        <f t="shared" si="25"/>
        <v/>
      </c>
      <c r="BG7" s="52" t="str">
        <f t="shared" si="26"/>
        <v/>
      </c>
      <c r="BH7" s="52" t="str">
        <f t="shared" si="27"/>
        <v/>
      </c>
      <c r="BI7" s="52" t="str">
        <f t="shared" si="28"/>
        <v/>
      </c>
      <c r="BJ7" s="31" t="str">
        <f t="shared" si="29"/>
        <v>B</v>
      </c>
      <c r="BK7" s="31" t="str">
        <f t="shared" ref="BK7:BK70" si="39">_xlfn.CONCAT(W7,"-",IF(OR(U7=1,U7=2,U7=4,U7=""),U7,U7-1),BJ7)</f>
        <v>0-B</v>
      </c>
      <c r="BL7" s="79" t="str">
        <f t="shared" ref="BL7:BL70" si="40">IF(OR(B7="",P7=""),"",P7)</f>
        <v/>
      </c>
      <c r="BM7" s="79" t="str">
        <f>IF(COUNTIF(BL8:BL$205,BL7)=1,BL7,"")</f>
        <v/>
      </c>
      <c r="BN7" s="79">
        <f t="shared" ref="BN7:BN70" si="41">IF(BM7="",BN6,BN6+1)</f>
        <v>0</v>
      </c>
      <c r="BO7" s="3">
        <f t="shared" ref="BO7:BO70" si="42">IF(BL7="",0,_xlfn.IFNA(VLOOKUP(P7,BM:BN,2,FALSE),0))</f>
        <v>0</v>
      </c>
      <c r="BP7" s="79">
        <f t="shared" ref="BP7:BP70" si="43">IF(OR(E7="",BQ7),0,IF(ISNUMBER(FIND("Mas",E7)),2,1))</f>
        <v>0</v>
      </c>
      <c r="BQ7" s="31" t="b">
        <f t="shared" ref="BQ7:BQ70" si="44">ISNUMBER(FIND("time",LOWER(E7)))</f>
        <v>0</v>
      </c>
      <c r="BR7" s="31" t="b">
        <f t="shared" ref="BR7:BR70" si="45">AND(BQ7,LEN(R7)=0)</f>
        <v>0</v>
      </c>
    </row>
    <row r="8" spans="1:70" ht="21" customHeight="1" x14ac:dyDescent="0.3">
      <c r="A8" s="8">
        <v>3</v>
      </c>
      <c r="B8" s="65"/>
      <c r="C8" s="63" t="str">
        <f t="shared" si="0"/>
        <v/>
      </c>
      <c r="D8" s="63" t="str">
        <f t="shared" ref="D8:D37" si="46">_xlfn.IFNA(VLOOKUP(B8,EventTable,2,FALSE),"")</f>
        <v/>
      </c>
      <c r="E8" s="111" t="str">
        <f t="shared" si="2"/>
        <v/>
      </c>
      <c r="F8" s="103" t="str">
        <f t="shared" ref="F8:F14" si="47">IF(D8="","",AQ8)</f>
        <v/>
      </c>
      <c r="G8" s="105"/>
      <c r="H8" s="11"/>
      <c r="I8" s="11"/>
      <c r="J8" s="11"/>
      <c r="K8" s="11"/>
      <c r="L8" s="11"/>
      <c r="M8" s="11"/>
      <c r="N8" s="11"/>
      <c r="O8" s="11"/>
      <c r="P8" s="91"/>
      <c r="Q8" s="86"/>
      <c r="R8" s="74"/>
      <c r="S8" s="64" t="str">
        <f t="shared" si="4"/>
        <v/>
      </c>
      <c r="T8" s="10"/>
      <c r="U8" s="106" t="str">
        <f t="shared" si="5"/>
        <v/>
      </c>
      <c r="V8" s="106">
        <f t="shared" si="30"/>
        <v>0</v>
      </c>
      <c r="W8" s="3">
        <f t="shared" si="6"/>
        <v>0</v>
      </c>
      <c r="X8" s="2" t="str">
        <f t="shared" si="7"/>
        <v/>
      </c>
      <c r="Y8" s="2" t="str">
        <f t="shared" si="8"/>
        <v/>
      </c>
      <c r="Z8" s="2" t="str">
        <f t="shared" si="9"/>
        <v/>
      </c>
      <c r="AA8" s="2" t="str">
        <f t="shared" si="10"/>
        <v/>
      </c>
      <c r="AB8" s="2" t="str">
        <f t="shared" si="11"/>
        <v/>
      </c>
      <c r="AC8" s="2" t="str">
        <f t="shared" si="12"/>
        <v/>
      </c>
      <c r="AD8" s="2" t="str">
        <f t="shared" si="13"/>
        <v/>
      </c>
      <c r="AE8" s="2" t="str">
        <f t="shared" si="14"/>
        <v/>
      </c>
      <c r="AF8" s="2" t="str">
        <f t="shared" si="15"/>
        <v/>
      </c>
      <c r="AG8" s="2">
        <f t="shared" si="16"/>
        <v>0</v>
      </c>
      <c r="AH8" s="2" t="str">
        <f>IF(ISERROR(MATCH(X8,$W8:W8,0)),X8,"")</f>
        <v/>
      </c>
      <c r="AI8" s="2" t="str">
        <f>IF(ISERROR(MATCH(Y8,$W8:X8,0)),Y8,"")</f>
        <v/>
      </c>
      <c r="AJ8" s="2" t="str">
        <f>IF(ISERROR(MATCH(Z8,$W8:Y8,0)),Z8,"")</f>
        <v/>
      </c>
      <c r="AK8" s="2" t="str">
        <f>IF(ISERROR(MATCH(AA8,$W8:Z8,0)),AA8,"")</f>
        <v/>
      </c>
      <c r="AL8" s="2" t="str">
        <f>IF(ISERROR(MATCH(AB8,$W8:AA8,0)),AB8,"")</f>
        <v/>
      </c>
      <c r="AM8" s="2" t="str">
        <f>IF(ISERROR(MATCH(AC8,$W8:AB8,0)),AC8,"")</f>
        <v/>
      </c>
      <c r="AN8" s="2" t="str">
        <f>IF(ISERROR(MATCH(AD8,$W8:AC8,0)),AD8,"")</f>
        <v/>
      </c>
      <c r="AO8" s="2" t="str">
        <f>IF(ISERROR(MATCH(AE8,$W8:AD8,0)),AE8,"")</f>
        <v/>
      </c>
      <c r="AP8" s="2" t="str">
        <f>IF(ISERROR(MATCH(AF8,$W8:AE8,0)),AF8,"")</f>
        <v/>
      </c>
      <c r="AQ8" s="2">
        <f t="shared" si="17"/>
        <v>0</v>
      </c>
      <c r="AR8" s="2" t="str">
        <f t="shared" si="31"/>
        <v/>
      </c>
      <c r="AS8" s="2" t="str">
        <f t="shared" si="32"/>
        <v/>
      </c>
      <c r="AT8" s="2" t="str">
        <f t="shared" ref="AT8:AT18" si="48">IF(AJ8="",AU8,IF(AU8="",AJ8,_xlfn.CONCAT(AJ8,"/",AU8)))</f>
        <v/>
      </c>
      <c r="AU8" s="2" t="str">
        <f t="shared" si="33"/>
        <v/>
      </c>
      <c r="AV8" s="2" t="str">
        <f t="shared" si="34"/>
        <v/>
      </c>
      <c r="AW8" s="2" t="str">
        <f t="shared" si="35"/>
        <v/>
      </c>
      <c r="AX8" s="2" t="str">
        <f t="shared" si="36"/>
        <v/>
      </c>
      <c r="AY8" s="2" t="str">
        <f t="shared" si="37"/>
        <v/>
      </c>
      <c r="AZ8" s="2" t="str">
        <f t="shared" si="38"/>
        <v/>
      </c>
      <c r="BA8" s="52" t="str">
        <f t="shared" si="20"/>
        <v/>
      </c>
      <c r="BB8" s="52" t="str">
        <f t="shared" si="21"/>
        <v/>
      </c>
      <c r="BC8" s="52" t="str">
        <f t="shared" si="22"/>
        <v/>
      </c>
      <c r="BD8" s="52" t="str">
        <f t="shared" si="23"/>
        <v/>
      </c>
      <c r="BE8" s="52" t="str">
        <f t="shared" si="24"/>
        <v/>
      </c>
      <c r="BF8" s="52" t="str">
        <f t="shared" si="25"/>
        <v/>
      </c>
      <c r="BG8" s="52" t="str">
        <f t="shared" si="26"/>
        <v/>
      </c>
      <c r="BH8" s="52" t="str">
        <f t="shared" si="27"/>
        <v/>
      </c>
      <c r="BI8" s="52" t="str">
        <f t="shared" si="28"/>
        <v/>
      </c>
      <c r="BJ8" s="31" t="str">
        <f t="shared" si="29"/>
        <v>C</v>
      </c>
      <c r="BK8" s="31" t="str">
        <f t="shared" si="39"/>
        <v>0-C</v>
      </c>
      <c r="BL8" s="79" t="str">
        <f t="shared" si="40"/>
        <v/>
      </c>
      <c r="BM8" s="79" t="str">
        <f>IF(COUNTIF(BL9:BL$205,BL8)=1,BL8,"")</f>
        <v/>
      </c>
      <c r="BN8" s="79">
        <f t="shared" si="41"/>
        <v>0</v>
      </c>
      <c r="BO8" s="3">
        <f t="shared" si="42"/>
        <v>0</v>
      </c>
      <c r="BP8" s="79">
        <f t="shared" si="43"/>
        <v>0</v>
      </c>
      <c r="BQ8" s="31" t="b">
        <f t="shared" si="44"/>
        <v>0</v>
      </c>
      <c r="BR8" s="31" t="b">
        <f t="shared" si="45"/>
        <v>0</v>
      </c>
    </row>
    <row r="9" spans="1:70" ht="21" customHeight="1" x14ac:dyDescent="0.3">
      <c r="A9" s="8">
        <v>4</v>
      </c>
      <c r="B9" s="65"/>
      <c r="C9" s="63" t="str">
        <f t="shared" si="0"/>
        <v/>
      </c>
      <c r="D9" s="63" t="str">
        <f t="shared" si="46"/>
        <v/>
      </c>
      <c r="E9" s="111" t="str">
        <f t="shared" si="2"/>
        <v/>
      </c>
      <c r="F9" s="103" t="str">
        <f t="shared" si="47"/>
        <v/>
      </c>
      <c r="G9" s="105"/>
      <c r="H9" s="11"/>
      <c r="I9" s="11"/>
      <c r="J9" s="11"/>
      <c r="K9" s="11"/>
      <c r="L9" s="11"/>
      <c r="M9" s="11"/>
      <c r="N9" s="11"/>
      <c r="O9" s="11"/>
      <c r="P9" s="91"/>
      <c r="Q9" s="86"/>
      <c r="R9" s="74"/>
      <c r="S9" s="64" t="str">
        <f t="shared" si="4"/>
        <v/>
      </c>
      <c r="T9" s="10"/>
      <c r="U9" s="106" t="str">
        <f t="shared" si="5"/>
        <v/>
      </c>
      <c r="V9" s="106">
        <f t="shared" si="30"/>
        <v>0</v>
      </c>
      <c r="W9" s="3">
        <f t="shared" si="6"/>
        <v>0</v>
      </c>
      <c r="X9" s="2" t="str">
        <f t="shared" si="7"/>
        <v/>
      </c>
      <c r="Y9" s="2" t="str">
        <f t="shared" si="8"/>
        <v/>
      </c>
      <c r="Z9" s="2" t="str">
        <f t="shared" si="9"/>
        <v/>
      </c>
      <c r="AA9" s="2" t="str">
        <f t="shared" si="10"/>
        <v/>
      </c>
      <c r="AB9" s="2" t="str">
        <f t="shared" si="11"/>
        <v/>
      </c>
      <c r="AC9" s="2" t="str">
        <f t="shared" si="12"/>
        <v/>
      </c>
      <c r="AD9" s="2" t="str">
        <f t="shared" si="13"/>
        <v/>
      </c>
      <c r="AE9" s="2" t="str">
        <f t="shared" si="14"/>
        <v/>
      </c>
      <c r="AF9" s="2" t="str">
        <f t="shared" si="15"/>
        <v/>
      </c>
      <c r="AG9" s="2">
        <f t="shared" si="16"/>
        <v>0</v>
      </c>
      <c r="AH9" s="2" t="str">
        <f>IF(ISERROR(MATCH(X9,$W9:W9,0)),X9,"")</f>
        <v/>
      </c>
      <c r="AI9" s="2" t="str">
        <f>IF(ISERROR(MATCH(Y9,$W9:X9,0)),Y9,"")</f>
        <v/>
      </c>
      <c r="AJ9" s="2" t="str">
        <f>IF(ISERROR(MATCH(Z9,$W9:Y9,0)),Z9,"")</f>
        <v/>
      </c>
      <c r="AK9" s="2" t="str">
        <f>IF(ISERROR(MATCH(AA9,$W9:Z9,0)),AA9,"")</f>
        <v/>
      </c>
      <c r="AL9" s="2" t="str">
        <f>IF(ISERROR(MATCH(AB9,$W9:AA9,0)),AB9,"")</f>
        <v/>
      </c>
      <c r="AM9" s="2" t="str">
        <f>IF(ISERROR(MATCH(AC9,$W9:AB9,0)),AC9,"")</f>
        <v/>
      </c>
      <c r="AN9" s="2" t="str">
        <f>IF(ISERROR(MATCH(AD9,$W9:AC9,0)),AD9,"")</f>
        <v/>
      </c>
      <c r="AO9" s="2" t="str">
        <f>IF(ISERROR(MATCH(AE9,$W9:AD9,0)),AE9,"")</f>
        <v/>
      </c>
      <c r="AP9" s="2" t="str">
        <f>IF(ISERROR(MATCH(AF9,$W9:AE9,0)),AF9,"")</f>
        <v/>
      </c>
      <c r="AQ9" s="2">
        <f t="shared" si="17"/>
        <v>0</v>
      </c>
      <c r="AR9" s="2" t="str">
        <f t="shared" si="31"/>
        <v/>
      </c>
      <c r="AS9" s="2" t="str">
        <f t="shared" si="32"/>
        <v/>
      </c>
      <c r="AT9" s="2" t="str">
        <f t="shared" si="48"/>
        <v/>
      </c>
      <c r="AU9" s="2" t="str">
        <f t="shared" si="33"/>
        <v/>
      </c>
      <c r="AV9" s="2" t="str">
        <f t="shared" si="34"/>
        <v/>
      </c>
      <c r="AW9" s="2" t="str">
        <f t="shared" si="35"/>
        <v/>
      </c>
      <c r="AX9" s="2" t="str">
        <f t="shared" si="36"/>
        <v/>
      </c>
      <c r="AY9" s="2" t="str">
        <f t="shared" si="37"/>
        <v/>
      </c>
      <c r="AZ9" s="2" t="str">
        <f t="shared" si="38"/>
        <v/>
      </c>
      <c r="BA9" s="52" t="str">
        <f t="shared" si="20"/>
        <v/>
      </c>
      <c r="BB9" s="52" t="str">
        <f t="shared" si="21"/>
        <v/>
      </c>
      <c r="BC9" s="52" t="str">
        <f t="shared" si="22"/>
        <v/>
      </c>
      <c r="BD9" s="52" t="str">
        <f t="shared" si="23"/>
        <v/>
      </c>
      <c r="BE9" s="52" t="str">
        <f t="shared" si="24"/>
        <v/>
      </c>
      <c r="BF9" s="52" t="str">
        <f t="shared" si="25"/>
        <v/>
      </c>
      <c r="BG9" s="52" t="str">
        <f t="shared" si="26"/>
        <v/>
      </c>
      <c r="BH9" s="52" t="str">
        <f t="shared" si="27"/>
        <v/>
      </c>
      <c r="BI9" s="52" t="str">
        <f t="shared" si="28"/>
        <v/>
      </c>
      <c r="BJ9" s="31" t="str">
        <f t="shared" si="29"/>
        <v>D</v>
      </c>
      <c r="BK9" s="31" t="str">
        <f t="shared" si="39"/>
        <v>0-D</v>
      </c>
      <c r="BL9" s="79" t="str">
        <f t="shared" si="40"/>
        <v/>
      </c>
      <c r="BM9" s="79" t="str">
        <f>IF(COUNTIF(BL10:BL$205,BL9)=1,BL9,"")</f>
        <v/>
      </c>
      <c r="BN9" s="79">
        <f t="shared" si="41"/>
        <v>0</v>
      </c>
      <c r="BO9" s="3">
        <f t="shared" si="42"/>
        <v>0</v>
      </c>
      <c r="BP9" s="79">
        <f t="shared" si="43"/>
        <v>0</v>
      </c>
      <c r="BQ9" s="31" t="b">
        <f t="shared" si="44"/>
        <v>0</v>
      </c>
      <c r="BR9" s="31" t="b">
        <f t="shared" si="45"/>
        <v>0</v>
      </c>
    </row>
    <row r="10" spans="1:70" ht="21" customHeight="1" x14ac:dyDescent="0.3">
      <c r="A10" s="8">
        <v>5</v>
      </c>
      <c r="B10" s="65"/>
      <c r="C10" s="63" t="str">
        <f t="shared" si="0"/>
        <v/>
      </c>
      <c r="D10" s="63" t="str">
        <f t="shared" si="46"/>
        <v/>
      </c>
      <c r="E10" s="111" t="str">
        <f t="shared" si="2"/>
        <v/>
      </c>
      <c r="F10" s="103" t="str">
        <f t="shared" si="47"/>
        <v/>
      </c>
      <c r="G10" s="105"/>
      <c r="H10" s="11"/>
      <c r="I10" s="11"/>
      <c r="J10" s="11"/>
      <c r="K10" s="11"/>
      <c r="L10" s="11"/>
      <c r="M10" s="11"/>
      <c r="N10" s="11"/>
      <c r="O10" s="11"/>
      <c r="P10" s="91"/>
      <c r="Q10" s="86"/>
      <c r="R10" s="74"/>
      <c r="S10" s="64" t="str">
        <f t="shared" si="4"/>
        <v/>
      </c>
      <c r="T10" s="10"/>
      <c r="U10" s="106" t="str">
        <f t="shared" si="5"/>
        <v/>
      </c>
      <c r="V10" s="106">
        <f t="shared" si="30"/>
        <v>0</v>
      </c>
      <c r="W10" s="3">
        <f t="shared" si="6"/>
        <v>0</v>
      </c>
      <c r="X10" s="2" t="str">
        <f t="shared" si="7"/>
        <v/>
      </c>
      <c r="Y10" s="2" t="str">
        <f t="shared" si="8"/>
        <v/>
      </c>
      <c r="Z10" s="2" t="str">
        <f t="shared" si="9"/>
        <v/>
      </c>
      <c r="AA10" s="2" t="str">
        <f t="shared" si="10"/>
        <v/>
      </c>
      <c r="AB10" s="2" t="str">
        <f t="shared" si="11"/>
        <v/>
      </c>
      <c r="AC10" s="2" t="str">
        <f t="shared" si="12"/>
        <v/>
      </c>
      <c r="AD10" s="2" t="str">
        <f t="shared" si="13"/>
        <v/>
      </c>
      <c r="AE10" s="2" t="str">
        <f t="shared" si="14"/>
        <v/>
      </c>
      <c r="AF10" s="2" t="str">
        <f t="shared" si="15"/>
        <v/>
      </c>
      <c r="AG10" s="2">
        <f>W10</f>
        <v>0</v>
      </c>
      <c r="AH10" s="2" t="str">
        <f>IF(ISERROR(MATCH(X10,$W10:W10,0)),X10,"")</f>
        <v/>
      </c>
      <c r="AI10" s="2" t="str">
        <f>IF(ISERROR(MATCH(Y10,$W10:X10,0)),Y10,"")</f>
        <v/>
      </c>
      <c r="AJ10" s="2" t="str">
        <f>IF(ISERROR(MATCH(Z10,$W10:Y10,0)),Z10,"")</f>
        <v/>
      </c>
      <c r="AK10" s="2" t="str">
        <f>IF(ISERROR(MATCH(AA10,$W10:Z10,0)),AA10,"")</f>
        <v/>
      </c>
      <c r="AL10" s="2" t="str">
        <f>IF(ISERROR(MATCH(AB10,$W10:AA10,0)),AB10,"")</f>
        <v/>
      </c>
      <c r="AM10" s="2" t="str">
        <f>IF(ISERROR(MATCH(AC10,$W10:AB10,0)),AC10,"")</f>
        <v/>
      </c>
      <c r="AN10" s="2" t="str">
        <f>IF(ISERROR(MATCH(AD10,$W10:AC10,0)),AD10,"")</f>
        <v/>
      </c>
      <c r="AO10" s="2" t="str">
        <f>IF(ISERROR(MATCH(AE10,$W10:AD10,0)),AE10,"")</f>
        <v/>
      </c>
      <c r="AP10" s="2" t="str">
        <f>IF(ISERROR(MATCH(AF10,$W10:AE10,0)),AF10,"")</f>
        <v/>
      </c>
      <c r="AQ10" s="2">
        <f t="shared" si="17"/>
        <v>0</v>
      </c>
      <c r="AR10" s="2" t="str">
        <f t="shared" si="31"/>
        <v/>
      </c>
      <c r="AS10" s="2" t="str">
        <f t="shared" si="32"/>
        <v/>
      </c>
      <c r="AT10" s="2" t="str">
        <f t="shared" si="48"/>
        <v/>
      </c>
      <c r="AU10" s="2" t="str">
        <f t="shared" si="33"/>
        <v/>
      </c>
      <c r="AV10" s="2" t="str">
        <f t="shared" si="34"/>
        <v/>
      </c>
      <c r="AW10" s="2" t="str">
        <f t="shared" si="35"/>
        <v/>
      </c>
      <c r="AX10" s="2" t="str">
        <f t="shared" si="36"/>
        <v/>
      </c>
      <c r="AY10" s="2" t="str">
        <f t="shared" si="37"/>
        <v/>
      </c>
      <c r="AZ10" s="2" t="str">
        <f t="shared" si="38"/>
        <v/>
      </c>
      <c r="BA10" s="52" t="str">
        <f t="shared" si="20"/>
        <v/>
      </c>
      <c r="BB10" s="52" t="str">
        <f t="shared" si="21"/>
        <v/>
      </c>
      <c r="BC10" s="52" t="str">
        <f t="shared" si="22"/>
        <v/>
      </c>
      <c r="BD10" s="52" t="str">
        <f t="shared" si="23"/>
        <v/>
      </c>
      <c r="BE10" s="52" t="str">
        <f t="shared" si="24"/>
        <v/>
      </c>
      <c r="BF10" s="52" t="str">
        <f t="shared" si="25"/>
        <v/>
      </c>
      <c r="BG10" s="52" t="str">
        <f t="shared" si="26"/>
        <v/>
      </c>
      <c r="BH10" s="52" t="str">
        <f t="shared" si="27"/>
        <v/>
      </c>
      <c r="BI10" s="52" t="str">
        <f t="shared" si="28"/>
        <v/>
      </c>
      <c r="BJ10" s="31" t="str">
        <f t="shared" si="29"/>
        <v>E</v>
      </c>
      <c r="BK10" s="31" t="str">
        <f t="shared" si="39"/>
        <v>0-E</v>
      </c>
      <c r="BL10" s="79" t="str">
        <f t="shared" si="40"/>
        <v/>
      </c>
      <c r="BM10" s="79" t="str">
        <f>IF(COUNTIF(BL11:BL$205,BL10)=1,BL10,"")</f>
        <v/>
      </c>
      <c r="BN10" s="79">
        <f t="shared" si="41"/>
        <v>0</v>
      </c>
      <c r="BO10" s="3">
        <f t="shared" si="42"/>
        <v>0</v>
      </c>
      <c r="BP10" s="79">
        <f t="shared" si="43"/>
        <v>0</v>
      </c>
      <c r="BQ10" s="31" t="b">
        <f t="shared" si="44"/>
        <v>0</v>
      </c>
      <c r="BR10" s="31" t="b">
        <f t="shared" si="45"/>
        <v>0</v>
      </c>
    </row>
    <row r="11" spans="1:70" ht="21" customHeight="1" x14ac:dyDescent="0.3">
      <c r="A11" s="8">
        <v>6</v>
      </c>
      <c r="B11" s="65"/>
      <c r="C11" s="63" t="str">
        <f t="shared" si="0"/>
        <v/>
      </c>
      <c r="D11" s="63" t="str">
        <f t="shared" si="46"/>
        <v/>
      </c>
      <c r="E11" s="111" t="str">
        <f t="shared" si="2"/>
        <v/>
      </c>
      <c r="F11" s="103" t="str">
        <f t="shared" si="47"/>
        <v/>
      </c>
      <c r="G11" s="105"/>
      <c r="H11" s="11"/>
      <c r="I11" s="11"/>
      <c r="J11" s="11"/>
      <c r="K11" s="11"/>
      <c r="L11" s="11"/>
      <c r="M11" s="11"/>
      <c r="N11" s="11"/>
      <c r="O11" s="11"/>
      <c r="P11" s="91"/>
      <c r="Q11" s="86"/>
      <c r="R11" s="74"/>
      <c r="S11" s="64" t="str">
        <f t="shared" si="4"/>
        <v/>
      </c>
      <c r="T11" s="10"/>
      <c r="U11" s="106" t="str">
        <f t="shared" si="5"/>
        <v/>
      </c>
      <c r="V11" s="106">
        <f t="shared" si="30"/>
        <v>0</v>
      </c>
      <c r="W11" s="3">
        <f t="shared" si="6"/>
        <v>0</v>
      </c>
      <c r="X11" s="2" t="str">
        <f t="shared" si="7"/>
        <v/>
      </c>
      <c r="Y11" s="2" t="str">
        <f t="shared" si="8"/>
        <v/>
      </c>
      <c r="Z11" s="2" t="str">
        <f t="shared" si="9"/>
        <v/>
      </c>
      <c r="AA11" s="2" t="str">
        <f t="shared" si="10"/>
        <v/>
      </c>
      <c r="AB11" s="2" t="str">
        <f t="shared" si="11"/>
        <v/>
      </c>
      <c r="AC11" s="2" t="str">
        <f t="shared" si="12"/>
        <v/>
      </c>
      <c r="AD11" s="2" t="str">
        <f t="shared" si="13"/>
        <v/>
      </c>
      <c r="AE11" s="2" t="str">
        <f t="shared" si="14"/>
        <v/>
      </c>
      <c r="AF11" s="2" t="str">
        <f t="shared" si="15"/>
        <v/>
      </c>
      <c r="AG11" s="2">
        <f t="shared" ref="AG11:AG74" si="49">W11</f>
        <v>0</v>
      </c>
      <c r="AH11" s="2" t="str">
        <f>IF(ISERROR(MATCH(X11,$W11:W11,0)),X11,"")</f>
        <v/>
      </c>
      <c r="AI11" s="2" t="str">
        <f>IF(ISERROR(MATCH(Y11,$W11:X11,0)),Y11,"")</f>
        <v/>
      </c>
      <c r="AJ11" s="2" t="str">
        <f>IF(ISERROR(MATCH(Z11,$W11:Y11,0)),Z11,"")</f>
        <v/>
      </c>
      <c r="AK11" s="2" t="str">
        <f>IF(ISERROR(MATCH(AA11,$W11:Z11,0)),AA11,"")</f>
        <v/>
      </c>
      <c r="AL11" s="2" t="str">
        <f>IF(ISERROR(MATCH(AB11,$W11:AA11,0)),AB11,"")</f>
        <v/>
      </c>
      <c r="AM11" s="2" t="str">
        <f>IF(ISERROR(MATCH(AC11,$W11:AB11,0)),AC11,"")</f>
        <v/>
      </c>
      <c r="AN11" s="2" t="str">
        <f>IF(ISERROR(MATCH(AD11,$W11:AC11,0)),AD11,"")</f>
        <v/>
      </c>
      <c r="AO11" s="2" t="str">
        <f>IF(ISERROR(MATCH(AE11,$W11:AD11,0)),AE11,"")</f>
        <v/>
      </c>
      <c r="AP11" s="2" t="str">
        <f>IF(ISERROR(MATCH(AF11,$W11:AE11,0)),AF11,"")</f>
        <v/>
      </c>
      <c r="AQ11" s="2">
        <f t="shared" si="17"/>
        <v>0</v>
      </c>
      <c r="AR11" s="2" t="str">
        <f t="shared" si="31"/>
        <v/>
      </c>
      <c r="AS11" s="2" t="str">
        <f t="shared" si="32"/>
        <v/>
      </c>
      <c r="AT11" s="2" t="str">
        <f t="shared" si="48"/>
        <v/>
      </c>
      <c r="AU11" s="2" t="str">
        <f t="shared" si="33"/>
        <v/>
      </c>
      <c r="AV11" s="2" t="str">
        <f t="shared" si="34"/>
        <v/>
      </c>
      <c r="AW11" s="2" t="str">
        <f t="shared" si="35"/>
        <v/>
      </c>
      <c r="AX11" s="2" t="str">
        <f t="shared" si="36"/>
        <v/>
      </c>
      <c r="AY11" s="2" t="str">
        <f t="shared" si="37"/>
        <v/>
      </c>
      <c r="AZ11" s="2" t="str">
        <f t="shared" si="38"/>
        <v/>
      </c>
      <c r="BA11" s="52" t="str">
        <f t="shared" si="20"/>
        <v/>
      </c>
      <c r="BB11" s="52" t="str">
        <f t="shared" si="21"/>
        <v/>
      </c>
      <c r="BC11" s="52" t="str">
        <f t="shared" si="22"/>
        <v/>
      </c>
      <c r="BD11" s="52" t="str">
        <f t="shared" si="23"/>
        <v/>
      </c>
      <c r="BE11" s="52" t="str">
        <f t="shared" si="24"/>
        <v/>
      </c>
      <c r="BF11" s="52" t="str">
        <f t="shared" si="25"/>
        <v/>
      </c>
      <c r="BG11" s="52" t="str">
        <f t="shared" si="26"/>
        <v/>
      </c>
      <c r="BH11" s="52" t="str">
        <f t="shared" si="27"/>
        <v/>
      </c>
      <c r="BI11" s="52" t="str">
        <f t="shared" si="28"/>
        <v/>
      </c>
      <c r="BJ11" s="31" t="str">
        <f t="shared" si="29"/>
        <v>F</v>
      </c>
      <c r="BK11" s="31" t="str">
        <f t="shared" si="39"/>
        <v>0-F</v>
      </c>
      <c r="BL11" s="79" t="str">
        <f t="shared" si="40"/>
        <v/>
      </c>
      <c r="BM11" s="79" t="str">
        <f>IF(COUNTIF(BL12:BL$205,BL11)=1,BL11,"")</f>
        <v/>
      </c>
      <c r="BN11" s="79">
        <f t="shared" si="41"/>
        <v>0</v>
      </c>
      <c r="BO11" s="3">
        <f t="shared" si="42"/>
        <v>0</v>
      </c>
      <c r="BP11" s="79">
        <f t="shared" si="43"/>
        <v>0</v>
      </c>
      <c r="BQ11" s="31" t="b">
        <f t="shared" si="44"/>
        <v>0</v>
      </c>
      <c r="BR11" s="31" t="b">
        <f t="shared" si="45"/>
        <v>0</v>
      </c>
    </row>
    <row r="12" spans="1:70" ht="21" customHeight="1" x14ac:dyDescent="0.3">
      <c r="A12" s="8">
        <v>7</v>
      </c>
      <c r="B12" s="65"/>
      <c r="C12" s="63" t="str">
        <f t="shared" si="0"/>
        <v/>
      </c>
      <c r="D12" s="63" t="str">
        <f t="shared" si="46"/>
        <v/>
      </c>
      <c r="E12" s="111" t="str">
        <f t="shared" si="2"/>
        <v/>
      </c>
      <c r="F12" s="103" t="str">
        <f t="shared" si="47"/>
        <v/>
      </c>
      <c r="G12" s="105"/>
      <c r="H12" s="11"/>
      <c r="I12" s="11"/>
      <c r="J12" s="11"/>
      <c r="K12" s="11"/>
      <c r="L12" s="11"/>
      <c r="M12" s="11"/>
      <c r="N12" s="11"/>
      <c r="O12" s="11"/>
      <c r="P12" s="91"/>
      <c r="Q12" s="86"/>
      <c r="R12" s="74"/>
      <c r="S12" s="64" t="str">
        <f t="shared" si="4"/>
        <v/>
      </c>
      <c r="T12" s="10"/>
      <c r="U12" s="106" t="str">
        <f t="shared" si="5"/>
        <v/>
      </c>
      <c r="V12" s="106">
        <f t="shared" si="30"/>
        <v>0</v>
      </c>
      <c r="W12" s="3">
        <f t="shared" si="6"/>
        <v>0</v>
      </c>
      <c r="X12" s="2" t="str">
        <f t="shared" si="7"/>
        <v/>
      </c>
      <c r="Y12" s="2" t="str">
        <f t="shared" si="8"/>
        <v/>
      </c>
      <c r="Z12" s="2" t="str">
        <f t="shared" si="9"/>
        <v/>
      </c>
      <c r="AA12" s="2" t="str">
        <f t="shared" si="10"/>
        <v/>
      </c>
      <c r="AB12" s="2" t="str">
        <f t="shared" si="11"/>
        <v/>
      </c>
      <c r="AC12" s="2" t="str">
        <f t="shared" si="12"/>
        <v/>
      </c>
      <c r="AD12" s="2" t="str">
        <f t="shared" si="13"/>
        <v/>
      </c>
      <c r="AE12" s="2" t="str">
        <f t="shared" si="14"/>
        <v/>
      </c>
      <c r="AF12" s="2" t="str">
        <f t="shared" si="15"/>
        <v/>
      </c>
      <c r="AG12" s="2">
        <f t="shared" si="49"/>
        <v>0</v>
      </c>
      <c r="AH12" s="2" t="str">
        <f>IF(ISERROR(MATCH(X12,$W12:W12,0)),X12,"")</f>
        <v/>
      </c>
      <c r="AI12" s="2" t="str">
        <f>IF(ISERROR(MATCH(Y12,$W12:X12,0)),Y12,"")</f>
        <v/>
      </c>
      <c r="AJ12" s="2" t="str">
        <f>IF(ISERROR(MATCH(Z12,$W12:Y12,0)),Z12,"")</f>
        <v/>
      </c>
      <c r="AK12" s="2" t="str">
        <f>IF(ISERROR(MATCH(AA12,$W12:Z12,0)),AA12,"")</f>
        <v/>
      </c>
      <c r="AL12" s="2" t="str">
        <f>IF(ISERROR(MATCH(AB12,$W12:AA12,0)),AB12,"")</f>
        <v/>
      </c>
      <c r="AM12" s="2" t="str">
        <f>IF(ISERROR(MATCH(AC12,$W12:AB12,0)),AC12,"")</f>
        <v/>
      </c>
      <c r="AN12" s="2" t="str">
        <f>IF(ISERROR(MATCH(AD12,$W12:AC12,0)),AD12,"")</f>
        <v/>
      </c>
      <c r="AO12" s="2" t="str">
        <f>IF(ISERROR(MATCH(AE12,$W12:AD12,0)),AE12,"")</f>
        <v/>
      </c>
      <c r="AP12" s="2" t="str">
        <f>IF(ISERROR(MATCH(AF12,$W12:AE12,0)),AF12,"")</f>
        <v/>
      </c>
      <c r="AQ12" s="2">
        <f t="shared" si="17"/>
        <v>0</v>
      </c>
      <c r="AR12" s="2" t="str">
        <f t="shared" si="31"/>
        <v/>
      </c>
      <c r="AS12" s="2" t="str">
        <f t="shared" si="32"/>
        <v/>
      </c>
      <c r="AT12" s="2" t="str">
        <f t="shared" si="48"/>
        <v/>
      </c>
      <c r="AU12" s="2" t="str">
        <f t="shared" si="33"/>
        <v/>
      </c>
      <c r="AV12" s="2" t="str">
        <f t="shared" si="34"/>
        <v/>
      </c>
      <c r="AW12" s="2" t="str">
        <f t="shared" si="35"/>
        <v/>
      </c>
      <c r="AX12" s="2" t="str">
        <f t="shared" si="36"/>
        <v/>
      </c>
      <c r="AY12" s="2" t="str">
        <f t="shared" si="37"/>
        <v/>
      </c>
      <c r="AZ12" s="2" t="str">
        <f t="shared" si="38"/>
        <v/>
      </c>
      <c r="BA12" s="52" t="str">
        <f t="shared" si="20"/>
        <v/>
      </c>
      <c r="BB12" s="52" t="str">
        <f t="shared" si="21"/>
        <v/>
      </c>
      <c r="BC12" s="52" t="str">
        <f t="shared" si="22"/>
        <v/>
      </c>
      <c r="BD12" s="52" t="str">
        <f t="shared" si="23"/>
        <v/>
      </c>
      <c r="BE12" s="52" t="str">
        <f t="shared" si="24"/>
        <v/>
      </c>
      <c r="BF12" s="52" t="str">
        <f t="shared" si="25"/>
        <v/>
      </c>
      <c r="BG12" s="52" t="str">
        <f t="shared" si="26"/>
        <v/>
      </c>
      <c r="BH12" s="52" t="str">
        <f t="shared" si="27"/>
        <v/>
      </c>
      <c r="BI12" s="52" t="str">
        <f t="shared" si="28"/>
        <v/>
      </c>
      <c r="BJ12" s="31" t="str">
        <f t="shared" si="29"/>
        <v>G</v>
      </c>
      <c r="BK12" s="31" t="str">
        <f t="shared" si="39"/>
        <v>0-G</v>
      </c>
      <c r="BL12" s="79" t="str">
        <f t="shared" si="40"/>
        <v/>
      </c>
      <c r="BM12" s="79" t="str">
        <f>IF(COUNTIF(BL13:BL$205,BL12)=1,BL12,"")</f>
        <v/>
      </c>
      <c r="BN12" s="79">
        <f t="shared" si="41"/>
        <v>0</v>
      </c>
      <c r="BO12" s="3">
        <f t="shared" si="42"/>
        <v>0</v>
      </c>
      <c r="BP12" s="79">
        <f t="shared" si="43"/>
        <v>0</v>
      </c>
      <c r="BQ12" s="31" t="b">
        <f t="shared" si="44"/>
        <v>0</v>
      </c>
      <c r="BR12" s="31" t="b">
        <f t="shared" si="45"/>
        <v>0</v>
      </c>
    </row>
    <row r="13" spans="1:70" ht="21" customHeight="1" x14ac:dyDescent="0.3">
      <c r="A13" s="8">
        <v>8</v>
      </c>
      <c r="B13" s="65"/>
      <c r="C13" s="63" t="str">
        <f t="shared" si="0"/>
        <v/>
      </c>
      <c r="D13" s="63" t="str">
        <f t="shared" si="46"/>
        <v/>
      </c>
      <c r="E13" s="111" t="str">
        <f t="shared" si="2"/>
        <v/>
      </c>
      <c r="F13" s="103" t="str">
        <f t="shared" si="47"/>
        <v/>
      </c>
      <c r="G13" s="105"/>
      <c r="H13" s="11"/>
      <c r="I13" s="11"/>
      <c r="J13" s="11"/>
      <c r="K13" s="11"/>
      <c r="L13" s="11"/>
      <c r="M13" s="11"/>
      <c r="N13" s="11"/>
      <c r="O13" s="11"/>
      <c r="P13" s="91"/>
      <c r="Q13" s="86"/>
      <c r="R13" s="74"/>
      <c r="S13" s="64" t="str">
        <f t="shared" si="4"/>
        <v/>
      </c>
      <c r="T13" s="10"/>
      <c r="U13" s="106" t="str">
        <f t="shared" si="5"/>
        <v/>
      </c>
      <c r="V13" s="106">
        <f t="shared" si="30"/>
        <v>0</v>
      </c>
      <c r="W13" s="3">
        <f t="shared" si="6"/>
        <v>0</v>
      </c>
      <c r="X13" s="2" t="str">
        <f t="shared" si="7"/>
        <v/>
      </c>
      <c r="Y13" s="2" t="str">
        <f t="shared" si="8"/>
        <v/>
      </c>
      <c r="Z13" s="2" t="str">
        <f t="shared" si="9"/>
        <v/>
      </c>
      <c r="AA13" s="2" t="str">
        <f t="shared" si="10"/>
        <v/>
      </c>
      <c r="AB13" s="2" t="str">
        <f t="shared" si="11"/>
        <v/>
      </c>
      <c r="AC13" s="2" t="str">
        <f t="shared" si="12"/>
        <v/>
      </c>
      <c r="AD13" s="2" t="str">
        <f t="shared" si="13"/>
        <v/>
      </c>
      <c r="AE13" s="2" t="str">
        <f t="shared" si="14"/>
        <v/>
      </c>
      <c r="AF13" s="2" t="str">
        <f t="shared" si="15"/>
        <v/>
      </c>
      <c r="AG13" s="2">
        <f t="shared" si="49"/>
        <v>0</v>
      </c>
      <c r="AH13" s="2" t="str">
        <f>IF(ISERROR(MATCH(X13,$W13:W13,0)),X13,"")</f>
        <v/>
      </c>
      <c r="AI13" s="2" t="str">
        <f>IF(ISERROR(MATCH(Y13,$W13:X13,0)),Y13,"")</f>
        <v/>
      </c>
      <c r="AJ13" s="2" t="str">
        <f>IF(ISERROR(MATCH(Z13,$W13:Y13,0)),Z13,"")</f>
        <v/>
      </c>
      <c r="AK13" s="2" t="str">
        <f>IF(ISERROR(MATCH(AA13,$W13:Z13,0)),AA13,"")</f>
        <v/>
      </c>
      <c r="AL13" s="2" t="str">
        <f>IF(ISERROR(MATCH(AB13,$W13:AA13,0)),AB13,"")</f>
        <v/>
      </c>
      <c r="AM13" s="2" t="str">
        <f>IF(ISERROR(MATCH(AC13,$W13:AB13,0)),AC13,"")</f>
        <v/>
      </c>
      <c r="AN13" s="2" t="str">
        <f>IF(ISERROR(MATCH(AD13,$W13:AC13,0)),AD13,"")</f>
        <v/>
      </c>
      <c r="AO13" s="2" t="str">
        <f>IF(ISERROR(MATCH(AE13,$W13:AD13,0)),AE13,"")</f>
        <v/>
      </c>
      <c r="AP13" s="2" t="str">
        <f>IF(ISERROR(MATCH(AF13,$W13:AE13,0)),AF13,"")</f>
        <v/>
      </c>
      <c r="AQ13" s="2">
        <f t="shared" si="17"/>
        <v>0</v>
      </c>
      <c r="AR13" s="2" t="str">
        <f t="shared" si="31"/>
        <v/>
      </c>
      <c r="AS13" s="2" t="str">
        <f t="shared" si="32"/>
        <v/>
      </c>
      <c r="AT13" s="2" t="str">
        <f t="shared" si="48"/>
        <v/>
      </c>
      <c r="AU13" s="2" t="str">
        <f t="shared" si="33"/>
        <v/>
      </c>
      <c r="AV13" s="2" t="str">
        <f t="shared" si="34"/>
        <v/>
      </c>
      <c r="AW13" s="2" t="str">
        <f t="shared" si="35"/>
        <v/>
      </c>
      <c r="AX13" s="2" t="str">
        <f t="shared" si="36"/>
        <v/>
      </c>
      <c r="AY13" s="2" t="str">
        <f t="shared" si="37"/>
        <v/>
      </c>
      <c r="AZ13" s="2" t="str">
        <f t="shared" si="38"/>
        <v/>
      </c>
      <c r="BA13" s="52" t="str">
        <f t="shared" si="20"/>
        <v/>
      </c>
      <c r="BB13" s="52" t="str">
        <f t="shared" si="21"/>
        <v/>
      </c>
      <c r="BC13" s="52" t="str">
        <f t="shared" si="22"/>
        <v/>
      </c>
      <c r="BD13" s="52" t="str">
        <f t="shared" si="23"/>
        <v/>
      </c>
      <c r="BE13" s="52" t="str">
        <f t="shared" si="24"/>
        <v/>
      </c>
      <c r="BF13" s="52" t="str">
        <f t="shared" si="25"/>
        <v/>
      </c>
      <c r="BG13" s="52" t="str">
        <f t="shared" si="26"/>
        <v/>
      </c>
      <c r="BH13" s="52" t="str">
        <f t="shared" si="27"/>
        <v/>
      </c>
      <c r="BI13" s="52" t="str">
        <f t="shared" si="28"/>
        <v/>
      </c>
      <c r="BJ13" s="31" t="str">
        <f t="shared" si="29"/>
        <v>H</v>
      </c>
      <c r="BK13" s="31" t="str">
        <f t="shared" si="39"/>
        <v>0-H</v>
      </c>
      <c r="BL13" s="79" t="str">
        <f t="shared" si="40"/>
        <v/>
      </c>
      <c r="BM13" s="79" t="str">
        <f>IF(COUNTIF(BL14:BL$205,BL13)=1,BL13,"")</f>
        <v/>
      </c>
      <c r="BN13" s="79">
        <f t="shared" si="41"/>
        <v>0</v>
      </c>
      <c r="BO13" s="3">
        <f t="shared" si="42"/>
        <v>0</v>
      </c>
      <c r="BP13" s="79">
        <f t="shared" si="43"/>
        <v>0</v>
      </c>
      <c r="BQ13" s="31" t="b">
        <f t="shared" si="44"/>
        <v>0</v>
      </c>
      <c r="BR13" s="31" t="b">
        <f t="shared" si="45"/>
        <v>0</v>
      </c>
    </row>
    <row r="14" spans="1:70" ht="21" customHeight="1" x14ac:dyDescent="0.3">
      <c r="A14" s="8">
        <v>9</v>
      </c>
      <c r="B14" s="65"/>
      <c r="C14" s="63" t="str">
        <f t="shared" si="0"/>
        <v/>
      </c>
      <c r="D14" s="63" t="str">
        <f t="shared" si="46"/>
        <v/>
      </c>
      <c r="E14" s="111" t="str">
        <f t="shared" si="2"/>
        <v/>
      </c>
      <c r="F14" s="103" t="str">
        <f t="shared" si="47"/>
        <v/>
      </c>
      <c r="G14" s="105"/>
      <c r="H14" s="11"/>
      <c r="I14" s="11"/>
      <c r="J14" s="11"/>
      <c r="K14" s="11"/>
      <c r="L14" s="11"/>
      <c r="M14" s="11"/>
      <c r="N14" s="11"/>
      <c r="O14" s="11"/>
      <c r="P14" s="91"/>
      <c r="Q14" s="86"/>
      <c r="R14" s="74"/>
      <c r="S14" s="64" t="str">
        <f t="shared" si="4"/>
        <v/>
      </c>
      <c r="T14" s="10"/>
      <c r="U14" s="106" t="str">
        <f t="shared" si="5"/>
        <v/>
      </c>
      <c r="V14" s="106">
        <f t="shared" si="30"/>
        <v>0</v>
      </c>
      <c r="W14" s="3">
        <f t="shared" si="6"/>
        <v>0</v>
      </c>
      <c r="X14" s="2" t="str">
        <f t="shared" si="7"/>
        <v/>
      </c>
      <c r="Y14" s="2" t="str">
        <f t="shared" si="8"/>
        <v/>
      </c>
      <c r="Z14" s="2" t="str">
        <f t="shared" si="9"/>
        <v/>
      </c>
      <c r="AA14" s="2" t="str">
        <f t="shared" si="10"/>
        <v/>
      </c>
      <c r="AB14" s="2" t="str">
        <f t="shared" si="11"/>
        <v/>
      </c>
      <c r="AC14" s="2" t="str">
        <f t="shared" si="12"/>
        <v/>
      </c>
      <c r="AD14" s="2" t="str">
        <f t="shared" si="13"/>
        <v/>
      </c>
      <c r="AE14" s="2" t="str">
        <f t="shared" si="14"/>
        <v/>
      </c>
      <c r="AF14" s="2" t="str">
        <f t="shared" si="15"/>
        <v/>
      </c>
      <c r="AG14" s="2">
        <f t="shared" si="49"/>
        <v>0</v>
      </c>
      <c r="AH14" s="2" t="str">
        <f>IF(ISERROR(MATCH(X14,$W14:W14,0)),X14,"")</f>
        <v/>
      </c>
      <c r="AI14" s="2" t="str">
        <f>IF(ISERROR(MATCH(Y14,$W14:X14,0)),Y14,"")</f>
        <v/>
      </c>
      <c r="AJ14" s="2" t="str">
        <f>IF(ISERROR(MATCH(Z14,$W14:Y14,0)),Z14,"")</f>
        <v/>
      </c>
      <c r="AK14" s="2" t="str">
        <f>IF(ISERROR(MATCH(AA14,$W14:Z14,0)),AA14,"")</f>
        <v/>
      </c>
      <c r="AL14" s="2" t="str">
        <f>IF(ISERROR(MATCH(AB14,$W14:AA14,0)),AB14,"")</f>
        <v/>
      </c>
      <c r="AM14" s="2" t="str">
        <f>IF(ISERROR(MATCH(AC14,$W14:AB14,0)),AC14,"")</f>
        <v/>
      </c>
      <c r="AN14" s="2" t="str">
        <f>IF(ISERROR(MATCH(AD14,$W14:AC14,0)),AD14,"")</f>
        <v/>
      </c>
      <c r="AO14" s="2" t="str">
        <f>IF(ISERROR(MATCH(AE14,$W14:AD14,0)),AE14,"")</f>
        <v/>
      </c>
      <c r="AP14" s="2" t="str">
        <f>IF(ISERROR(MATCH(AF14,$W14:AE14,0)),AF14,"")</f>
        <v/>
      </c>
      <c r="AQ14" s="2">
        <f t="shared" si="17"/>
        <v>0</v>
      </c>
      <c r="AR14" s="2" t="str">
        <f t="shared" si="31"/>
        <v/>
      </c>
      <c r="AS14" s="2" t="str">
        <f t="shared" si="32"/>
        <v/>
      </c>
      <c r="AT14" s="2" t="str">
        <f t="shared" si="48"/>
        <v/>
      </c>
      <c r="AU14" s="2" t="str">
        <f t="shared" si="33"/>
        <v/>
      </c>
      <c r="AV14" s="2" t="str">
        <f t="shared" si="34"/>
        <v/>
      </c>
      <c r="AW14" s="2" t="str">
        <f t="shared" si="35"/>
        <v/>
      </c>
      <c r="AX14" s="2" t="str">
        <f t="shared" si="36"/>
        <v/>
      </c>
      <c r="AY14" s="2" t="str">
        <f t="shared" si="37"/>
        <v/>
      </c>
      <c r="AZ14" s="2" t="str">
        <f t="shared" si="38"/>
        <v/>
      </c>
      <c r="BA14" s="52" t="str">
        <f t="shared" si="20"/>
        <v/>
      </c>
      <c r="BB14" s="52" t="str">
        <f t="shared" si="21"/>
        <v/>
      </c>
      <c r="BC14" s="52" t="str">
        <f t="shared" si="22"/>
        <v/>
      </c>
      <c r="BD14" s="52" t="str">
        <f t="shared" si="23"/>
        <v/>
      </c>
      <c r="BE14" s="52" t="str">
        <f t="shared" si="24"/>
        <v/>
      </c>
      <c r="BF14" s="52" t="str">
        <f t="shared" si="25"/>
        <v/>
      </c>
      <c r="BG14" s="52" t="str">
        <f t="shared" si="26"/>
        <v/>
      </c>
      <c r="BH14" s="52" t="str">
        <f t="shared" si="27"/>
        <v/>
      </c>
      <c r="BI14" s="52" t="str">
        <f t="shared" si="28"/>
        <v/>
      </c>
      <c r="BJ14" s="31" t="str">
        <f t="shared" si="29"/>
        <v>I</v>
      </c>
      <c r="BK14" s="31" t="str">
        <f t="shared" si="39"/>
        <v>0-I</v>
      </c>
      <c r="BL14" s="79" t="str">
        <f t="shared" si="40"/>
        <v/>
      </c>
      <c r="BM14" s="79" t="str">
        <f>IF(COUNTIF(BL15:BL$205,BL14)=1,BL14,"")</f>
        <v/>
      </c>
      <c r="BN14" s="79">
        <f t="shared" si="41"/>
        <v>0</v>
      </c>
      <c r="BO14" s="3">
        <f t="shared" si="42"/>
        <v>0</v>
      </c>
      <c r="BP14" s="79">
        <f t="shared" si="43"/>
        <v>0</v>
      </c>
      <c r="BQ14" s="31" t="b">
        <f t="shared" si="44"/>
        <v>0</v>
      </c>
      <c r="BR14" s="31" t="b">
        <f t="shared" si="45"/>
        <v>0</v>
      </c>
    </row>
    <row r="15" spans="1:70" ht="21" customHeight="1" x14ac:dyDescent="0.3">
      <c r="A15" s="8">
        <v>10</v>
      </c>
      <c r="B15" s="65"/>
      <c r="C15" s="63" t="str">
        <f t="shared" si="0"/>
        <v/>
      </c>
      <c r="D15" s="63" t="str">
        <f t="shared" si="46"/>
        <v/>
      </c>
      <c r="E15" s="111" t="str">
        <f t="shared" si="2"/>
        <v/>
      </c>
      <c r="F15" s="103" t="str">
        <f t="shared" ref="F15:F37" si="50">IF(D15="","",AQ15)</f>
        <v/>
      </c>
      <c r="G15" s="105"/>
      <c r="H15" s="11"/>
      <c r="I15" s="11"/>
      <c r="J15" s="11"/>
      <c r="K15" s="11"/>
      <c r="L15" s="11"/>
      <c r="M15" s="11"/>
      <c r="N15" s="11"/>
      <c r="O15" s="11"/>
      <c r="P15" s="91"/>
      <c r="Q15" s="86"/>
      <c r="R15" s="74"/>
      <c r="S15" s="64" t="str">
        <f t="shared" si="4"/>
        <v/>
      </c>
      <c r="T15" s="10"/>
      <c r="U15" s="106" t="str">
        <f t="shared" si="5"/>
        <v/>
      </c>
      <c r="V15" s="106">
        <f t="shared" si="30"/>
        <v>0</v>
      </c>
      <c r="W15" s="3">
        <f t="shared" si="6"/>
        <v>0</v>
      </c>
      <c r="X15" s="2" t="str">
        <f t="shared" si="7"/>
        <v/>
      </c>
      <c r="Y15" s="2" t="str">
        <f t="shared" si="8"/>
        <v/>
      </c>
      <c r="Z15" s="2" t="str">
        <f t="shared" si="9"/>
        <v/>
      </c>
      <c r="AA15" s="2" t="str">
        <f t="shared" si="10"/>
        <v/>
      </c>
      <c r="AB15" s="2" t="str">
        <f t="shared" si="11"/>
        <v/>
      </c>
      <c r="AC15" s="2" t="str">
        <f t="shared" si="12"/>
        <v/>
      </c>
      <c r="AD15" s="2" t="str">
        <f t="shared" si="13"/>
        <v/>
      </c>
      <c r="AE15" s="2" t="str">
        <f t="shared" si="14"/>
        <v/>
      </c>
      <c r="AF15" s="2" t="str">
        <f t="shared" si="15"/>
        <v/>
      </c>
      <c r="AG15" s="2">
        <f t="shared" si="49"/>
        <v>0</v>
      </c>
      <c r="AH15" s="2" t="str">
        <f>IF(ISERROR(MATCH(X15,$W15:W15,0)),X15,"")</f>
        <v/>
      </c>
      <c r="AI15" s="2" t="str">
        <f>IF(ISERROR(MATCH(Y15,$W15:X15,0)),Y15,"")</f>
        <v/>
      </c>
      <c r="AJ15" s="2" t="str">
        <f>IF(ISERROR(MATCH(Z15,$W15:Y15,0)),Z15,"")</f>
        <v/>
      </c>
      <c r="AK15" s="2" t="str">
        <f>IF(ISERROR(MATCH(AA15,$W15:Z15,0)),AA15,"")</f>
        <v/>
      </c>
      <c r="AL15" s="2" t="str">
        <f>IF(ISERROR(MATCH(AB15,$W15:AA15,0)),AB15,"")</f>
        <v/>
      </c>
      <c r="AM15" s="2" t="str">
        <f>IF(ISERROR(MATCH(AC15,$W15:AB15,0)),AC15,"")</f>
        <v/>
      </c>
      <c r="AN15" s="2" t="str">
        <f>IF(ISERROR(MATCH(AD15,$W15:AC15,0)),AD15,"")</f>
        <v/>
      </c>
      <c r="AO15" s="2" t="str">
        <f>IF(ISERROR(MATCH(AE15,$W15:AD15,0)),AE15,"")</f>
        <v/>
      </c>
      <c r="AP15" s="2" t="str">
        <f>IF(ISERROR(MATCH(AF15,$W15:AE15,0)),AF15,"")</f>
        <v/>
      </c>
      <c r="AQ15" s="2">
        <f t="shared" si="17"/>
        <v>0</v>
      </c>
      <c r="AR15" s="2" t="str">
        <f t="shared" si="31"/>
        <v/>
      </c>
      <c r="AS15" s="2" t="str">
        <f t="shared" si="32"/>
        <v/>
      </c>
      <c r="AT15" s="2" t="str">
        <f t="shared" si="48"/>
        <v/>
      </c>
      <c r="AU15" s="2" t="str">
        <f t="shared" si="33"/>
        <v/>
      </c>
      <c r="AV15" s="2" t="str">
        <f t="shared" si="34"/>
        <v/>
      </c>
      <c r="AW15" s="2" t="str">
        <f t="shared" si="35"/>
        <v/>
      </c>
      <c r="AX15" s="2" t="str">
        <f t="shared" si="36"/>
        <v/>
      </c>
      <c r="AY15" s="2" t="str">
        <f t="shared" si="37"/>
        <v/>
      </c>
      <c r="AZ15" s="2" t="str">
        <f t="shared" si="38"/>
        <v/>
      </c>
      <c r="BA15" s="52" t="str">
        <f t="shared" si="20"/>
        <v/>
      </c>
      <c r="BB15" s="52" t="str">
        <f t="shared" si="21"/>
        <v/>
      </c>
      <c r="BC15" s="52" t="str">
        <f t="shared" si="22"/>
        <v/>
      </c>
      <c r="BD15" s="52" t="str">
        <f t="shared" si="23"/>
        <v/>
      </c>
      <c r="BE15" s="52" t="str">
        <f t="shared" si="24"/>
        <v/>
      </c>
      <c r="BF15" s="52" t="str">
        <f t="shared" si="25"/>
        <v/>
      </c>
      <c r="BG15" s="52" t="str">
        <f t="shared" si="26"/>
        <v/>
      </c>
      <c r="BH15" s="52" t="str">
        <f t="shared" si="27"/>
        <v/>
      </c>
      <c r="BI15" s="52" t="str">
        <f t="shared" si="28"/>
        <v/>
      </c>
      <c r="BJ15" s="31" t="str">
        <f t="shared" si="29"/>
        <v>J</v>
      </c>
      <c r="BK15" s="31" t="str">
        <f t="shared" si="39"/>
        <v>0-J</v>
      </c>
      <c r="BL15" s="79" t="str">
        <f t="shared" si="40"/>
        <v/>
      </c>
      <c r="BM15" s="79" t="str">
        <f>IF(COUNTIF(BL16:BL$205,BL15)=1,BL15,"")</f>
        <v/>
      </c>
      <c r="BN15" s="79">
        <f t="shared" si="41"/>
        <v>0</v>
      </c>
      <c r="BO15" s="3">
        <f t="shared" si="42"/>
        <v>0</v>
      </c>
      <c r="BP15" s="79">
        <f t="shared" si="43"/>
        <v>0</v>
      </c>
      <c r="BQ15" s="31" t="b">
        <f t="shared" si="44"/>
        <v>0</v>
      </c>
      <c r="BR15" s="31" t="b">
        <f t="shared" si="45"/>
        <v>0</v>
      </c>
    </row>
    <row r="16" spans="1:70" ht="21" customHeight="1" x14ac:dyDescent="0.3">
      <c r="A16" s="8">
        <v>11</v>
      </c>
      <c r="B16" s="65"/>
      <c r="C16" s="63" t="str">
        <f t="shared" si="0"/>
        <v/>
      </c>
      <c r="D16" s="63" t="str">
        <f t="shared" si="46"/>
        <v/>
      </c>
      <c r="E16" s="111" t="str">
        <f t="shared" si="2"/>
        <v/>
      </c>
      <c r="F16" s="103" t="str">
        <f t="shared" si="50"/>
        <v/>
      </c>
      <c r="G16" s="105"/>
      <c r="H16" s="11"/>
      <c r="I16" s="11"/>
      <c r="J16" s="11"/>
      <c r="K16" s="11"/>
      <c r="L16" s="11"/>
      <c r="M16" s="11"/>
      <c r="N16" s="11"/>
      <c r="O16" s="11"/>
      <c r="P16" s="91"/>
      <c r="Q16" s="86"/>
      <c r="R16" s="74"/>
      <c r="S16" s="64" t="str">
        <f t="shared" si="4"/>
        <v/>
      </c>
      <c r="T16" s="10"/>
      <c r="U16" s="106" t="str">
        <f t="shared" si="5"/>
        <v/>
      </c>
      <c r="V16" s="106">
        <f t="shared" si="30"/>
        <v>0</v>
      </c>
      <c r="W16" s="3">
        <f t="shared" si="6"/>
        <v>0</v>
      </c>
      <c r="X16" s="2" t="str">
        <f t="shared" si="7"/>
        <v/>
      </c>
      <c r="Y16" s="2" t="str">
        <f t="shared" si="8"/>
        <v/>
      </c>
      <c r="Z16" s="2" t="str">
        <f t="shared" si="9"/>
        <v/>
      </c>
      <c r="AA16" s="2" t="str">
        <f t="shared" si="10"/>
        <v/>
      </c>
      <c r="AB16" s="2" t="str">
        <f t="shared" si="11"/>
        <v/>
      </c>
      <c r="AC16" s="2" t="str">
        <f t="shared" si="12"/>
        <v/>
      </c>
      <c r="AD16" s="2" t="str">
        <f t="shared" si="13"/>
        <v/>
      </c>
      <c r="AE16" s="2" t="str">
        <f t="shared" si="14"/>
        <v/>
      </c>
      <c r="AF16" s="2" t="str">
        <f t="shared" si="15"/>
        <v/>
      </c>
      <c r="AG16" s="2">
        <f t="shared" si="49"/>
        <v>0</v>
      </c>
      <c r="AH16" s="2" t="str">
        <f>IF(ISERROR(MATCH(X16,$W16:W16,0)),X16,"")</f>
        <v/>
      </c>
      <c r="AI16" s="2" t="str">
        <f>IF(ISERROR(MATCH(Y16,$W16:X16,0)),Y16,"")</f>
        <v/>
      </c>
      <c r="AJ16" s="2" t="str">
        <f>IF(ISERROR(MATCH(Z16,$W16:Y16,0)),Z16,"")</f>
        <v/>
      </c>
      <c r="AK16" s="2" t="str">
        <f>IF(ISERROR(MATCH(AA16,$W16:Z16,0)),AA16,"")</f>
        <v/>
      </c>
      <c r="AL16" s="2" t="str">
        <f>IF(ISERROR(MATCH(AB16,$W16:AA16,0)),AB16,"")</f>
        <v/>
      </c>
      <c r="AM16" s="2" t="str">
        <f>IF(ISERROR(MATCH(AC16,$W16:AB16,0)),AC16,"")</f>
        <v/>
      </c>
      <c r="AN16" s="2" t="str">
        <f>IF(ISERROR(MATCH(AD16,$W16:AC16,0)),AD16,"")</f>
        <v/>
      </c>
      <c r="AO16" s="2" t="str">
        <f>IF(ISERROR(MATCH(AE16,$W16:AD16,0)),AE16,"")</f>
        <v/>
      </c>
      <c r="AP16" s="2" t="str">
        <f>IF(ISERROR(MATCH(AF16,$W16:AE16,0)),AF16,"")</f>
        <v/>
      </c>
      <c r="AQ16" s="2">
        <f t="shared" si="17"/>
        <v>0</v>
      </c>
      <c r="AR16" s="2" t="str">
        <f t="shared" si="31"/>
        <v/>
      </c>
      <c r="AS16" s="2" t="str">
        <f t="shared" si="32"/>
        <v/>
      </c>
      <c r="AT16" s="2" t="str">
        <f t="shared" si="48"/>
        <v/>
      </c>
      <c r="AU16" s="2" t="str">
        <f t="shared" si="33"/>
        <v/>
      </c>
      <c r="AV16" s="2" t="str">
        <f t="shared" si="34"/>
        <v/>
      </c>
      <c r="AW16" s="2" t="str">
        <f t="shared" si="35"/>
        <v/>
      </c>
      <c r="AX16" s="2" t="str">
        <f t="shared" si="36"/>
        <v/>
      </c>
      <c r="AY16" s="2" t="str">
        <f t="shared" si="37"/>
        <v/>
      </c>
      <c r="AZ16" s="2" t="str">
        <f t="shared" si="38"/>
        <v/>
      </c>
      <c r="BA16" s="52" t="str">
        <f t="shared" si="20"/>
        <v/>
      </c>
      <c r="BB16" s="52" t="str">
        <f t="shared" si="21"/>
        <v/>
      </c>
      <c r="BC16" s="52" t="str">
        <f t="shared" si="22"/>
        <v/>
      </c>
      <c r="BD16" s="52" t="str">
        <f t="shared" si="23"/>
        <v/>
      </c>
      <c r="BE16" s="52" t="str">
        <f t="shared" si="24"/>
        <v/>
      </c>
      <c r="BF16" s="52" t="str">
        <f t="shared" si="25"/>
        <v/>
      </c>
      <c r="BG16" s="52" t="str">
        <f t="shared" si="26"/>
        <v/>
      </c>
      <c r="BH16" s="52" t="str">
        <f t="shared" si="27"/>
        <v/>
      </c>
      <c r="BI16" s="52" t="str">
        <f t="shared" si="28"/>
        <v/>
      </c>
      <c r="BJ16" s="31" t="str">
        <f t="shared" si="29"/>
        <v>K</v>
      </c>
      <c r="BK16" s="31" t="str">
        <f t="shared" si="39"/>
        <v>0-K</v>
      </c>
      <c r="BL16" s="79" t="str">
        <f t="shared" si="40"/>
        <v/>
      </c>
      <c r="BM16" s="79" t="str">
        <f>IF(COUNTIF(BL17:BL$205,BL16)=1,BL16,"")</f>
        <v/>
      </c>
      <c r="BN16" s="79">
        <f t="shared" si="41"/>
        <v>0</v>
      </c>
      <c r="BO16" s="3">
        <f t="shared" si="42"/>
        <v>0</v>
      </c>
      <c r="BP16" s="79">
        <f t="shared" si="43"/>
        <v>0</v>
      </c>
      <c r="BQ16" s="31" t="b">
        <f t="shared" si="44"/>
        <v>0</v>
      </c>
      <c r="BR16" s="31" t="b">
        <f t="shared" si="45"/>
        <v>0</v>
      </c>
    </row>
    <row r="17" spans="1:70" ht="21" customHeight="1" x14ac:dyDescent="0.3">
      <c r="A17" s="8">
        <v>12</v>
      </c>
      <c r="B17" s="65"/>
      <c r="C17" s="63" t="str">
        <f t="shared" si="0"/>
        <v/>
      </c>
      <c r="D17" s="63" t="str">
        <f t="shared" si="46"/>
        <v/>
      </c>
      <c r="E17" s="111" t="str">
        <f t="shared" si="2"/>
        <v/>
      </c>
      <c r="F17" s="103" t="str">
        <f t="shared" ref="F17:F18" si="51">IF(D17="","",AQ17)</f>
        <v/>
      </c>
      <c r="G17" s="105"/>
      <c r="H17" s="11"/>
      <c r="I17" s="11"/>
      <c r="J17" s="11"/>
      <c r="K17" s="11"/>
      <c r="L17" s="11"/>
      <c r="M17" s="11"/>
      <c r="N17" s="11"/>
      <c r="O17" s="11"/>
      <c r="P17" s="91"/>
      <c r="Q17" s="86"/>
      <c r="R17" s="75"/>
      <c r="S17" s="64" t="str">
        <f t="shared" si="4"/>
        <v/>
      </c>
      <c r="T17" s="10"/>
      <c r="U17" s="106" t="str">
        <f t="shared" si="5"/>
        <v/>
      </c>
      <c r="V17" s="106">
        <f t="shared" si="30"/>
        <v>0</v>
      </c>
      <c r="W17" s="3">
        <f t="shared" si="6"/>
        <v>0</v>
      </c>
      <c r="X17" s="2" t="str">
        <f t="shared" si="7"/>
        <v/>
      </c>
      <c r="Y17" s="2" t="str">
        <f t="shared" si="8"/>
        <v/>
      </c>
      <c r="Z17" s="2" t="str">
        <f t="shared" si="9"/>
        <v/>
      </c>
      <c r="AA17" s="2" t="str">
        <f t="shared" si="10"/>
        <v/>
      </c>
      <c r="AB17" s="2" t="str">
        <f t="shared" si="11"/>
        <v/>
      </c>
      <c r="AC17" s="2" t="str">
        <f t="shared" si="12"/>
        <v/>
      </c>
      <c r="AD17" s="2" t="str">
        <f t="shared" si="13"/>
        <v/>
      </c>
      <c r="AE17" s="2" t="str">
        <f t="shared" si="14"/>
        <v/>
      </c>
      <c r="AF17" s="2" t="str">
        <f t="shared" si="15"/>
        <v/>
      </c>
      <c r="AG17" s="2">
        <f t="shared" si="49"/>
        <v>0</v>
      </c>
      <c r="AH17" s="2" t="str">
        <f>IF(ISERROR(MATCH(X17,$W17:W17,0)),X17,"")</f>
        <v/>
      </c>
      <c r="AI17" s="2" t="str">
        <f>IF(ISERROR(MATCH(Y17,$W17:X17,0)),Y17,"")</f>
        <v/>
      </c>
      <c r="AJ17" s="2" t="str">
        <f>IF(ISERROR(MATCH(Z17,$W17:Y17,0)),Z17,"")</f>
        <v/>
      </c>
      <c r="AK17" s="2" t="str">
        <f>IF(ISERROR(MATCH(AA17,$W17:Z17,0)),AA17,"")</f>
        <v/>
      </c>
      <c r="AL17" s="2" t="str">
        <f>IF(ISERROR(MATCH(AB17,$W17:AA17,0)),AB17,"")</f>
        <v/>
      </c>
      <c r="AM17" s="2" t="str">
        <f>IF(ISERROR(MATCH(AC17,$W17:AB17,0)),AC17,"")</f>
        <v/>
      </c>
      <c r="AN17" s="2" t="str">
        <f>IF(ISERROR(MATCH(AD17,$W17:AC17,0)),AD17,"")</f>
        <v/>
      </c>
      <c r="AO17" s="2" t="str">
        <f>IF(ISERROR(MATCH(AE17,$W17:AD17,0)),AE17,"")</f>
        <v/>
      </c>
      <c r="AP17" s="2" t="str">
        <f>IF(ISERROR(MATCH(AF17,$W17:AE17,0)),AF17,"")</f>
        <v/>
      </c>
      <c r="AQ17" s="2">
        <f t="shared" si="17"/>
        <v>0</v>
      </c>
      <c r="AR17" s="2" t="str">
        <f t="shared" si="31"/>
        <v/>
      </c>
      <c r="AS17" s="2" t="str">
        <f t="shared" si="32"/>
        <v/>
      </c>
      <c r="AT17" s="2" t="str">
        <f t="shared" si="48"/>
        <v/>
      </c>
      <c r="AU17" s="2" t="str">
        <f t="shared" si="33"/>
        <v/>
      </c>
      <c r="AV17" s="2" t="str">
        <f t="shared" si="34"/>
        <v/>
      </c>
      <c r="AW17" s="2" t="str">
        <f t="shared" si="35"/>
        <v/>
      </c>
      <c r="AX17" s="2" t="str">
        <f t="shared" si="36"/>
        <v/>
      </c>
      <c r="AY17" s="2" t="str">
        <f t="shared" si="37"/>
        <v/>
      </c>
      <c r="AZ17" s="2" t="str">
        <f t="shared" si="38"/>
        <v/>
      </c>
      <c r="BA17" s="52" t="str">
        <f t="shared" si="20"/>
        <v/>
      </c>
      <c r="BB17" s="52" t="str">
        <f t="shared" si="21"/>
        <v/>
      </c>
      <c r="BC17" s="52" t="str">
        <f t="shared" si="22"/>
        <v/>
      </c>
      <c r="BD17" s="52" t="str">
        <f t="shared" si="23"/>
        <v/>
      </c>
      <c r="BE17" s="52" t="str">
        <f t="shared" si="24"/>
        <v/>
      </c>
      <c r="BF17" s="52" t="str">
        <f t="shared" si="25"/>
        <v/>
      </c>
      <c r="BG17" s="52" t="str">
        <f t="shared" si="26"/>
        <v/>
      </c>
      <c r="BH17" s="52" t="str">
        <f t="shared" si="27"/>
        <v/>
      </c>
      <c r="BI17" s="52" t="str">
        <f t="shared" si="28"/>
        <v/>
      </c>
      <c r="BJ17" s="31" t="str">
        <f t="shared" si="29"/>
        <v>L</v>
      </c>
      <c r="BK17" s="31" t="str">
        <f t="shared" si="39"/>
        <v>0-L</v>
      </c>
      <c r="BL17" s="79" t="str">
        <f t="shared" si="40"/>
        <v/>
      </c>
      <c r="BM17" s="79" t="str">
        <f>IF(COUNTIF(BL18:BL$205,BL17)=1,BL17,"")</f>
        <v/>
      </c>
      <c r="BN17" s="79">
        <f t="shared" si="41"/>
        <v>0</v>
      </c>
      <c r="BO17" s="3">
        <f t="shared" si="42"/>
        <v>0</v>
      </c>
      <c r="BP17" s="79">
        <f t="shared" si="43"/>
        <v>0</v>
      </c>
      <c r="BQ17" s="31" t="b">
        <f t="shared" si="44"/>
        <v>0</v>
      </c>
      <c r="BR17" s="31" t="b">
        <f t="shared" si="45"/>
        <v>0</v>
      </c>
    </row>
    <row r="18" spans="1:70" ht="21" customHeight="1" x14ac:dyDescent="0.3">
      <c r="A18" s="8">
        <v>13</v>
      </c>
      <c r="B18" s="65"/>
      <c r="C18" s="63" t="str">
        <f t="shared" si="0"/>
        <v/>
      </c>
      <c r="D18" s="63" t="str">
        <f t="shared" si="46"/>
        <v/>
      </c>
      <c r="E18" s="111" t="str">
        <f t="shared" si="2"/>
        <v/>
      </c>
      <c r="F18" s="103" t="str">
        <f t="shared" si="51"/>
        <v/>
      </c>
      <c r="G18" s="105"/>
      <c r="H18" s="11"/>
      <c r="I18" s="11"/>
      <c r="J18" s="11"/>
      <c r="K18" s="11"/>
      <c r="L18" s="11"/>
      <c r="M18" s="11"/>
      <c r="N18" s="11"/>
      <c r="O18" s="11"/>
      <c r="P18" s="91"/>
      <c r="Q18" s="86"/>
      <c r="R18" s="74"/>
      <c r="S18" s="64" t="str">
        <f t="shared" si="4"/>
        <v/>
      </c>
      <c r="T18" s="10"/>
      <c r="U18" s="106" t="str">
        <f t="shared" si="5"/>
        <v/>
      </c>
      <c r="V18" s="106">
        <f t="shared" si="30"/>
        <v>0</v>
      </c>
      <c r="W18" s="3">
        <f t="shared" si="6"/>
        <v>0</v>
      </c>
      <c r="X18" s="2" t="str">
        <f t="shared" si="7"/>
        <v/>
      </c>
      <c r="Y18" s="2" t="str">
        <f t="shared" si="8"/>
        <v/>
      </c>
      <c r="Z18" s="2" t="str">
        <f t="shared" si="9"/>
        <v/>
      </c>
      <c r="AA18" s="2" t="str">
        <f t="shared" si="10"/>
        <v/>
      </c>
      <c r="AB18" s="2" t="str">
        <f t="shared" si="11"/>
        <v/>
      </c>
      <c r="AC18" s="2" t="str">
        <f t="shared" si="12"/>
        <v/>
      </c>
      <c r="AD18" s="2" t="str">
        <f t="shared" si="13"/>
        <v/>
      </c>
      <c r="AE18" s="2" t="str">
        <f t="shared" si="14"/>
        <v/>
      </c>
      <c r="AF18" s="2" t="str">
        <f t="shared" si="15"/>
        <v/>
      </c>
      <c r="AG18" s="2">
        <f t="shared" si="49"/>
        <v>0</v>
      </c>
      <c r="AH18" s="2" t="str">
        <f>IF(ISERROR(MATCH(X18,$W18:W18,0)),X18,"")</f>
        <v/>
      </c>
      <c r="AI18" s="2" t="str">
        <f>IF(ISERROR(MATCH(Y18,$W18:X18,0)),Y18,"")</f>
        <v/>
      </c>
      <c r="AJ18" s="2" t="str">
        <f>IF(ISERROR(MATCH(Z18,$W18:Y18,0)),Z18,"")</f>
        <v/>
      </c>
      <c r="AK18" s="2" t="str">
        <f>IF(ISERROR(MATCH(AA18,$W18:Z18,0)),AA18,"")</f>
        <v/>
      </c>
      <c r="AL18" s="2" t="str">
        <f>IF(ISERROR(MATCH(AB18,$W18:AA18,0)),AB18,"")</f>
        <v/>
      </c>
      <c r="AM18" s="2" t="str">
        <f>IF(ISERROR(MATCH(AC18,$W18:AB18,0)),AC18,"")</f>
        <v/>
      </c>
      <c r="AN18" s="2" t="str">
        <f>IF(ISERROR(MATCH(AD18,$W18:AC18,0)),AD18,"")</f>
        <v/>
      </c>
      <c r="AO18" s="2" t="str">
        <f>IF(ISERROR(MATCH(AE18,$W18:AD18,0)),AE18,"")</f>
        <v/>
      </c>
      <c r="AP18" s="2" t="str">
        <f>IF(ISERROR(MATCH(AF18,$W18:AE18,0)),AF18,"")</f>
        <v/>
      </c>
      <c r="AQ18" s="2">
        <f t="shared" si="17"/>
        <v>0</v>
      </c>
      <c r="AR18" s="2" t="str">
        <f t="shared" si="31"/>
        <v/>
      </c>
      <c r="AS18" s="2" t="str">
        <f t="shared" si="32"/>
        <v/>
      </c>
      <c r="AT18" s="2" t="str">
        <f t="shared" si="48"/>
        <v/>
      </c>
      <c r="AU18" s="2" t="str">
        <f t="shared" si="33"/>
        <v/>
      </c>
      <c r="AV18" s="2" t="str">
        <f t="shared" si="34"/>
        <v/>
      </c>
      <c r="AW18" s="2" t="str">
        <f t="shared" si="35"/>
        <v/>
      </c>
      <c r="AX18" s="2" t="str">
        <f t="shared" si="36"/>
        <v/>
      </c>
      <c r="AY18" s="2" t="str">
        <f t="shared" si="37"/>
        <v/>
      </c>
      <c r="AZ18" s="2" t="str">
        <f t="shared" si="38"/>
        <v/>
      </c>
      <c r="BA18" s="52" t="str">
        <f t="shared" si="20"/>
        <v/>
      </c>
      <c r="BB18" s="52" t="str">
        <f t="shared" si="21"/>
        <v/>
      </c>
      <c r="BC18" s="52" t="str">
        <f t="shared" si="22"/>
        <v/>
      </c>
      <c r="BD18" s="52" t="str">
        <f t="shared" si="23"/>
        <v/>
      </c>
      <c r="BE18" s="52" t="str">
        <f t="shared" si="24"/>
        <v/>
      </c>
      <c r="BF18" s="52" t="str">
        <f t="shared" si="25"/>
        <v/>
      </c>
      <c r="BG18" s="52" t="str">
        <f t="shared" si="26"/>
        <v/>
      </c>
      <c r="BH18" s="52" t="str">
        <f t="shared" si="27"/>
        <v/>
      </c>
      <c r="BI18" s="52" t="str">
        <f t="shared" si="28"/>
        <v/>
      </c>
      <c r="BJ18" s="31" t="str">
        <f t="shared" si="29"/>
        <v>M</v>
      </c>
      <c r="BK18" s="31" t="str">
        <f t="shared" si="39"/>
        <v>0-M</v>
      </c>
      <c r="BL18" s="79" t="str">
        <f t="shared" si="40"/>
        <v/>
      </c>
      <c r="BM18" s="79" t="str">
        <f>IF(COUNTIF(BL19:BL$205,BL18)=1,BL18,"")</f>
        <v/>
      </c>
      <c r="BN18" s="79">
        <f t="shared" si="41"/>
        <v>0</v>
      </c>
      <c r="BO18" s="3">
        <f t="shared" si="42"/>
        <v>0</v>
      </c>
      <c r="BP18" s="79">
        <f t="shared" si="43"/>
        <v>0</v>
      </c>
      <c r="BQ18" s="31" t="b">
        <f t="shared" si="44"/>
        <v>0</v>
      </c>
      <c r="BR18" s="31" t="b">
        <f t="shared" si="45"/>
        <v>0</v>
      </c>
    </row>
    <row r="19" spans="1:70" ht="21" customHeight="1" x14ac:dyDescent="0.3">
      <c r="A19" s="8">
        <v>14</v>
      </c>
      <c r="B19" s="65"/>
      <c r="C19" s="63" t="str">
        <f t="shared" si="0"/>
        <v/>
      </c>
      <c r="D19" s="63" t="str">
        <f t="shared" si="46"/>
        <v/>
      </c>
      <c r="E19" s="111" t="str">
        <f t="shared" si="2"/>
        <v/>
      </c>
      <c r="F19" s="103" t="str">
        <f t="shared" si="50"/>
        <v/>
      </c>
      <c r="G19" s="105"/>
      <c r="H19" s="11"/>
      <c r="I19" s="11"/>
      <c r="J19" s="11"/>
      <c r="K19" s="11"/>
      <c r="L19" s="11"/>
      <c r="M19" s="11"/>
      <c r="N19" s="11"/>
      <c r="O19" s="11"/>
      <c r="P19" s="91"/>
      <c r="Q19" s="86"/>
      <c r="R19" s="74"/>
      <c r="S19" s="64" t="str">
        <f t="shared" si="4"/>
        <v/>
      </c>
      <c r="T19" s="10"/>
      <c r="U19" s="106" t="str">
        <f t="shared" si="5"/>
        <v/>
      </c>
      <c r="V19" s="106">
        <f t="shared" si="30"/>
        <v>0</v>
      </c>
      <c r="W19" s="3">
        <f t="shared" si="6"/>
        <v>0</v>
      </c>
      <c r="X19" s="2" t="str">
        <f t="shared" si="7"/>
        <v/>
      </c>
      <c r="Y19" s="2" t="str">
        <f t="shared" si="8"/>
        <v/>
      </c>
      <c r="Z19" s="2" t="str">
        <f t="shared" si="9"/>
        <v/>
      </c>
      <c r="AA19" s="2" t="str">
        <f t="shared" si="10"/>
        <v/>
      </c>
      <c r="AB19" s="2" t="str">
        <f t="shared" si="11"/>
        <v/>
      </c>
      <c r="AC19" s="2" t="str">
        <f t="shared" si="12"/>
        <v/>
      </c>
      <c r="AD19" s="2" t="str">
        <f t="shared" si="13"/>
        <v/>
      </c>
      <c r="AE19" s="2" t="str">
        <f t="shared" si="14"/>
        <v/>
      </c>
      <c r="AF19" s="2" t="str">
        <f t="shared" si="15"/>
        <v/>
      </c>
      <c r="AG19" s="2">
        <f t="shared" si="49"/>
        <v>0</v>
      </c>
      <c r="AH19" s="2" t="str">
        <f>IF(ISERROR(MATCH(X19,$W19:W19,0)),X19,"")</f>
        <v/>
      </c>
      <c r="AI19" s="2" t="str">
        <f>IF(ISERROR(MATCH(Y19,$W19:X19,0)),Y19,"")</f>
        <v/>
      </c>
      <c r="AJ19" s="2" t="str">
        <f>IF(ISERROR(MATCH(Z19,$W19:Y19,0)),Z19,"")</f>
        <v/>
      </c>
      <c r="AK19" s="2" t="str">
        <f>IF(ISERROR(MATCH(AA19,$W19:Z19,0)),AA19,"")</f>
        <v/>
      </c>
      <c r="AL19" s="2" t="str">
        <f>IF(ISERROR(MATCH(AB19,$W19:AA19,0)),AB19,"")</f>
        <v/>
      </c>
      <c r="AM19" s="2" t="str">
        <f>IF(ISERROR(MATCH(AC19,$W19:AB19,0)),AC19,"")</f>
        <v/>
      </c>
      <c r="AN19" s="2" t="str">
        <f>IF(ISERROR(MATCH(AD19,$W19:AC19,0)),AD19,"")</f>
        <v/>
      </c>
      <c r="AO19" s="2" t="str">
        <f>IF(ISERROR(MATCH(AE19,$W19:AD19,0)),AE19,"")</f>
        <v/>
      </c>
      <c r="AP19" s="2" t="str">
        <f>IF(ISERROR(MATCH(AF19,$W19:AE19,0)),AF19,"")</f>
        <v/>
      </c>
      <c r="AQ19" s="2">
        <f t="shared" si="17"/>
        <v>0</v>
      </c>
      <c r="AR19" s="2" t="str">
        <f t="shared" ref="AR19" si="52">IF(AH19="",AS19,IF(AS19="",AH19,_xlfn.CONCAT(AH19,"/",AS19)))</f>
        <v/>
      </c>
      <c r="AS19" s="2" t="str">
        <f t="shared" ref="AS19" si="53">IF(AI19="",AT19,IF(AT19="",AI19,_xlfn.CONCAT(AI19,"/",AT19)))</f>
        <v/>
      </c>
      <c r="AT19" s="2" t="str">
        <f t="shared" ref="AT19" si="54">IF(AJ19="",AU19,IF(AU19="",AJ19,_xlfn.CONCAT(AJ19,"/",AU19)))</f>
        <v/>
      </c>
      <c r="AU19" s="2" t="str">
        <f t="shared" ref="AU19" si="55">IF(AK19="",AV19,IF(AV19="",AK19,_xlfn.CONCAT(AK19,"/",AV19)))</f>
        <v/>
      </c>
      <c r="AV19" s="2" t="str">
        <f t="shared" ref="AV19" si="56">IF(AL19="",AW19,IF(AW19="",AL19,_xlfn.CONCAT(AL19,"/",AW19)))</f>
        <v/>
      </c>
      <c r="AW19" s="2" t="str">
        <f t="shared" ref="AW19" si="57">IF(AM19="",AX19,IF(AX19="",AM19,_xlfn.CONCAT(AM19,"/",AX19)))</f>
        <v/>
      </c>
      <c r="AX19" s="2" t="str">
        <f t="shared" ref="AX19" si="58">IF(AN19="",AY19,IF(AY19="",AN19,_xlfn.CONCAT(AN19,"/",AY19)))</f>
        <v/>
      </c>
      <c r="AY19" s="2" t="str">
        <f t="shared" ref="AY19" si="59">IF(AO19="",AZ19,IF(AZ19="",AO19,_xlfn.CONCAT(AO19,"/",AZ19)))</f>
        <v/>
      </c>
      <c r="AZ19" s="2" t="str">
        <f t="shared" si="38"/>
        <v/>
      </c>
      <c r="BA19" s="52" t="str">
        <f t="shared" si="20"/>
        <v/>
      </c>
      <c r="BB19" s="52" t="str">
        <f t="shared" si="21"/>
        <v/>
      </c>
      <c r="BC19" s="52" t="str">
        <f t="shared" si="22"/>
        <v/>
      </c>
      <c r="BD19" s="52" t="str">
        <f t="shared" si="23"/>
        <v/>
      </c>
      <c r="BE19" s="52" t="str">
        <f t="shared" si="24"/>
        <v/>
      </c>
      <c r="BF19" s="52" t="str">
        <f t="shared" si="25"/>
        <v/>
      </c>
      <c r="BG19" s="52" t="str">
        <f t="shared" si="26"/>
        <v/>
      </c>
      <c r="BH19" s="52" t="str">
        <f t="shared" si="27"/>
        <v/>
      </c>
      <c r="BI19" s="52" t="str">
        <f t="shared" si="28"/>
        <v/>
      </c>
      <c r="BJ19" s="31" t="str">
        <f t="shared" si="29"/>
        <v>N</v>
      </c>
      <c r="BK19" s="31" t="str">
        <f t="shared" si="39"/>
        <v>0-N</v>
      </c>
      <c r="BL19" s="79" t="str">
        <f t="shared" si="40"/>
        <v/>
      </c>
      <c r="BM19" s="79" t="str">
        <f>IF(COUNTIF(BL20:BL$205,BL19)=1,BL19,"")</f>
        <v/>
      </c>
      <c r="BN19" s="79">
        <f t="shared" si="41"/>
        <v>0</v>
      </c>
      <c r="BO19" s="3">
        <f t="shared" si="42"/>
        <v>0</v>
      </c>
      <c r="BP19" s="79">
        <f t="shared" si="43"/>
        <v>0</v>
      </c>
      <c r="BQ19" s="31" t="b">
        <f t="shared" si="44"/>
        <v>0</v>
      </c>
      <c r="BR19" s="31" t="b">
        <f t="shared" si="45"/>
        <v>0</v>
      </c>
    </row>
    <row r="20" spans="1:70" ht="21" customHeight="1" x14ac:dyDescent="0.3">
      <c r="A20" s="8">
        <v>15</v>
      </c>
      <c r="B20" s="65"/>
      <c r="C20" s="63" t="str">
        <f t="shared" si="0"/>
        <v/>
      </c>
      <c r="D20" s="63" t="str">
        <f t="shared" si="46"/>
        <v/>
      </c>
      <c r="E20" s="111" t="str">
        <f t="shared" si="2"/>
        <v/>
      </c>
      <c r="F20" s="103" t="str">
        <f t="shared" si="50"/>
        <v/>
      </c>
      <c r="G20" s="105"/>
      <c r="H20" s="11"/>
      <c r="I20" s="11"/>
      <c r="J20" s="11"/>
      <c r="K20" s="11"/>
      <c r="L20" s="11"/>
      <c r="M20" s="11"/>
      <c r="N20" s="11"/>
      <c r="O20" s="11"/>
      <c r="P20" s="91"/>
      <c r="Q20" s="86"/>
      <c r="R20" s="74"/>
      <c r="S20" s="64" t="str">
        <f t="shared" si="4"/>
        <v/>
      </c>
      <c r="T20" s="10"/>
      <c r="U20" s="106" t="str">
        <f t="shared" si="5"/>
        <v/>
      </c>
      <c r="V20" s="106">
        <f t="shared" si="30"/>
        <v>0</v>
      </c>
      <c r="W20" s="3">
        <f t="shared" si="6"/>
        <v>0</v>
      </c>
      <c r="X20" s="2" t="str">
        <f t="shared" si="7"/>
        <v/>
      </c>
      <c r="Y20" s="2" t="str">
        <f t="shared" si="8"/>
        <v/>
      </c>
      <c r="Z20" s="2" t="str">
        <f t="shared" si="9"/>
        <v/>
      </c>
      <c r="AA20" s="2" t="str">
        <f t="shared" si="10"/>
        <v/>
      </c>
      <c r="AB20" s="2" t="str">
        <f t="shared" si="11"/>
        <v/>
      </c>
      <c r="AC20" s="2" t="str">
        <f t="shared" si="12"/>
        <v/>
      </c>
      <c r="AD20" s="2" t="str">
        <f t="shared" si="13"/>
        <v/>
      </c>
      <c r="AE20" s="2" t="str">
        <f t="shared" si="14"/>
        <v/>
      </c>
      <c r="AF20" s="2" t="str">
        <f t="shared" si="15"/>
        <v/>
      </c>
      <c r="AG20" s="2">
        <f t="shared" si="49"/>
        <v>0</v>
      </c>
      <c r="AH20" s="2" t="str">
        <f>IF(ISERROR(MATCH(X20,$W20:W20,0)),X20,"")</f>
        <v/>
      </c>
      <c r="AI20" s="2" t="str">
        <f>IF(ISERROR(MATCH(Y20,$W20:X20,0)),Y20,"")</f>
        <v/>
      </c>
      <c r="AJ20" s="2" t="str">
        <f>IF(ISERROR(MATCH(Z20,$W20:Y20,0)),Z20,"")</f>
        <v/>
      </c>
      <c r="AK20" s="2" t="str">
        <f>IF(ISERROR(MATCH(AA20,$W20:Z20,0)),AA20,"")</f>
        <v/>
      </c>
      <c r="AL20" s="2" t="str">
        <f>IF(ISERROR(MATCH(AB20,$W20:AA20,0)),AB20,"")</f>
        <v/>
      </c>
      <c r="AM20" s="2" t="str">
        <f>IF(ISERROR(MATCH(AC20,$W20:AB20,0)),AC20,"")</f>
        <v/>
      </c>
      <c r="AN20" s="2" t="str">
        <f>IF(ISERROR(MATCH(AD20,$W20:AC20,0)),AD20,"")</f>
        <v/>
      </c>
      <c r="AO20" s="2" t="str">
        <f>IF(ISERROR(MATCH(AE20,$W20:AD20,0)),AE20,"")</f>
        <v/>
      </c>
      <c r="AP20" s="2" t="str">
        <f>IF(ISERROR(MATCH(AF20,$W20:AE20,0)),AF20,"")</f>
        <v/>
      </c>
      <c r="AQ20" s="2">
        <f t="shared" si="17"/>
        <v>0</v>
      </c>
      <c r="AR20" s="2" t="str">
        <f t="shared" ref="AR20:AR24" si="60">IF(AH20="",AS20,IF(AS20="",AH20,_xlfn.CONCAT(AH20,"/",AS20)))</f>
        <v/>
      </c>
      <c r="AS20" s="2" t="str">
        <f t="shared" ref="AS20:AS24" si="61">IF(AI20="",AT20,IF(AT20="",AI20,_xlfn.CONCAT(AI20,"/",AT20)))</f>
        <v/>
      </c>
      <c r="AT20" s="2" t="str">
        <f t="shared" ref="AT20:AT24" si="62">IF(AJ20="",AU20,IF(AU20="",AJ20,_xlfn.CONCAT(AJ20,"/",AU20)))</f>
        <v/>
      </c>
      <c r="AU20" s="2" t="str">
        <f t="shared" ref="AU20:AU24" si="63">IF(AK20="",AV20,IF(AV20="",AK20,_xlfn.CONCAT(AK20,"/",AV20)))</f>
        <v/>
      </c>
      <c r="AV20" s="2" t="str">
        <f t="shared" ref="AV20:AV24" si="64">IF(AL20="",AW20,IF(AW20="",AL20,_xlfn.CONCAT(AL20,"/",AW20)))</f>
        <v/>
      </c>
      <c r="AW20" s="2" t="str">
        <f t="shared" ref="AW20:AW24" si="65">IF(AM20="",AX20,IF(AX20="",AM20,_xlfn.CONCAT(AM20,"/",AX20)))</f>
        <v/>
      </c>
      <c r="AX20" s="2" t="str">
        <f t="shared" ref="AX20:AX24" si="66">IF(AN20="",AY20,IF(AY20="",AN20,_xlfn.CONCAT(AN20,"/",AY20)))</f>
        <v/>
      </c>
      <c r="AY20" s="2" t="str">
        <f t="shared" ref="AY20:AY24" si="67">IF(AO20="",AZ20,IF(AZ20="",AO20,_xlfn.CONCAT(AO20,"/",AZ20)))</f>
        <v/>
      </c>
      <c r="AZ20" s="2" t="str">
        <f t="shared" si="38"/>
        <v/>
      </c>
      <c r="BA20" s="52" t="str">
        <f t="shared" si="20"/>
        <v/>
      </c>
      <c r="BB20" s="52" t="str">
        <f t="shared" si="21"/>
        <v/>
      </c>
      <c r="BC20" s="52" t="str">
        <f t="shared" si="22"/>
        <v/>
      </c>
      <c r="BD20" s="52" t="str">
        <f t="shared" si="23"/>
        <v/>
      </c>
      <c r="BE20" s="52" t="str">
        <f t="shared" si="24"/>
        <v/>
      </c>
      <c r="BF20" s="52" t="str">
        <f t="shared" si="25"/>
        <v/>
      </c>
      <c r="BG20" s="52" t="str">
        <f t="shared" si="26"/>
        <v/>
      </c>
      <c r="BH20" s="52" t="str">
        <f t="shared" si="27"/>
        <v/>
      </c>
      <c r="BI20" s="52" t="str">
        <f t="shared" si="28"/>
        <v/>
      </c>
      <c r="BJ20" s="31" t="str">
        <f t="shared" si="29"/>
        <v>O</v>
      </c>
      <c r="BK20" s="31" t="str">
        <f t="shared" si="39"/>
        <v>0-O</v>
      </c>
      <c r="BL20" s="79" t="str">
        <f t="shared" si="40"/>
        <v/>
      </c>
      <c r="BM20" s="79" t="str">
        <f>IF(COUNTIF(BL21:BL$205,BL20)=1,BL20,"")</f>
        <v/>
      </c>
      <c r="BN20" s="79">
        <f t="shared" si="41"/>
        <v>0</v>
      </c>
      <c r="BO20" s="3">
        <f t="shared" si="42"/>
        <v>0</v>
      </c>
      <c r="BP20" s="79">
        <f t="shared" si="43"/>
        <v>0</v>
      </c>
      <c r="BQ20" s="31" t="b">
        <f t="shared" si="44"/>
        <v>0</v>
      </c>
      <c r="BR20" s="31" t="b">
        <f t="shared" si="45"/>
        <v>0</v>
      </c>
    </row>
    <row r="21" spans="1:70" ht="21" customHeight="1" x14ac:dyDescent="0.3">
      <c r="A21" s="8">
        <v>16</v>
      </c>
      <c r="B21" s="65"/>
      <c r="C21" s="63" t="str">
        <f t="shared" si="0"/>
        <v/>
      </c>
      <c r="D21" s="63" t="str">
        <f t="shared" si="46"/>
        <v/>
      </c>
      <c r="E21" s="111" t="str">
        <f t="shared" si="2"/>
        <v/>
      </c>
      <c r="F21" s="103" t="str">
        <f t="shared" si="50"/>
        <v/>
      </c>
      <c r="G21" s="105"/>
      <c r="H21" s="11"/>
      <c r="I21" s="11"/>
      <c r="J21" s="11"/>
      <c r="K21" s="11"/>
      <c r="L21" s="11"/>
      <c r="M21" s="11"/>
      <c r="N21" s="11"/>
      <c r="O21" s="11"/>
      <c r="P21" s="91"/>
      <c r="Q21" s="86"/>
      <c r="R21" s="74"/>
      <c r="S21" s="64" t="str">
        <f t="shared" si="4"/>
        <v/>
      </c>
      <c r="T21" s="10"/>
      <c r="U21" s="106" t="str">
        <f t="shared" si="5"/>
        <v/>
      </c>
      <c r="V21" s="106">
        <f t="shared" si="30"/>
        <v>0</v>
      </c>
      <c r="W21" s="3">
        <f t="shared" si="6"/>
        <v>0</v>
      </c>
      <c r="X21" s="2" t="str">
        <f t="shared" si="7"/>
        <v/>
      </c>
      <c r="Y21" s="2" t="str">
        <f t="shared" si="8"/>
        <v/>
      </c>
      <c r="Z21" s="2" t="str">
        <f t="shared" si="9"/>
        <v/>
      </c>
      <c r="AA21" s="2" t="str">
        <f t="shared" si="10"/>
        <v/>
      </c>
      <c r="AB21" s="2" t="str">
        <f t="shared" si="11"/>
        <v/>
      </c>
      <c r="AC21" s="2" t="str">
        <f t="shared" si="12"/>
        <v/>
      </c>
      <c r="AD21" s="2" t="str">
        <f t="shared" si="13"/>
        <v/>
      </c>
      <c r="AE21" s="2" t="str">
        <f t="shared" si="14"/>
        <v/>
      </c>
      <c r="AF21" s="2" t="str">
        <f t="shared" si="15"/>
        <v/>
      </c>
      <c r="AG21" s="2">
        <f t="shared" si="49"/>
        <v>0</v>
      </c>
      <c r="AH21" s="2" t="str">
        <f>IF(ISERROR(MATCH(X21,$W21:W21,0)),X21,"")</f>
        <v/>
      </c>
      <c r="AI21" s="2" t="str">
        <f>IF(ISERROR(MATCH(Y21,$W21:X21,0)),Y21,"")</f>
        <v/>
      </c>
      <c r="AJ21" s="2" t="str">
        <f>IF(ISERROR(MATCH(Z21,$W21:Y21,0)),Z21,"")</f>
        <v/>
      </c>
      <c r="AK21" s="2" t="str">
        <f>IF(ISERROR(MATCH(AA21,$W21:Z21,0)),AA21,"")</f>
        <v/>
      </c>
      <c r="AL21" s="2" t="str">
        <f>IF(ISERROR(MATCH(AB21,$W21:AA21,0)),AB21,"")</f>
        <v/>
      </c>
      <c r="AM21" s="2" t="str">
        <f>IF(ISERROR(MATCH(AC21,$W21:AB21,0)),AC21,"")</f>
        <v/>
      </c>
      <c r="AN21" s="2" t="str">
        <f>IF(ISERROR(MATCH(AD21,$W21:AC21,0)),AD21,"")</f>
        <v/>
      </c>
      <c r="AO21" s="2" t="str">
        <f>IF(ISERROR(MATCH(AE21,$W21:AD21,0)),AE21,"")</f>
        <v/>
      </c>
      <c r="AP21" s="2" t="str">
        <f>IF(ISERROR(MATCH(AF21,$W21:AE21,0)),AF21,"")</f>
        <v/>
      </c>
      <c r="AQ21" s="2">
        <f t="shared" si="17"/>
        <v>0</v>
      </c>
      <c r="AR21" s="2" t="str">
        <f t="shared" si="60"/>
        <v/>
      </c>
      <c r="AS21" s="2" t="str">
        <f t="shared" si="61"/>
        <v/>
      </c>
      <c r="AT21" s="2" t="str">
        <f t="shared" si="62"/>
        <v/>
      </c>
      <c r="AU21" s="2" t="str">
        <f t="shared" si="63"/>
        <v/>
      </c>
      <c r="AV21" s="2" t="str">
        <f t="shared" si="64"/>
        <v/>
      </c>
      <c r="AW21" s="2" t="str">
        <f t="shared" si="65"/>
        <v/>
      </c>
      <c r="AX21" s="2" t="str">
        <f t="shared" si="66"/>
        <v/>
      </c>
      <c r="AY21" s="2" t="str">
        <f t="shared" si="67"/>
        <v/>
      </c>
      <c r="AZ21" s="2" t="str">
        <f t="shared" si="38"/>
        <v/>
      </c>
      <c r="BA21" s="52" t="str">
        <f t="shared" si="20"/>
        <v/>
      </c>
      <c r="BB21" s="52" t="str">
        <f t="shared" si="21"/>
        <v/>
      </c>
      <c r="BC21" s="52" t="str">
        <f t="shared" si="22"/>
        <v/>
      </c>
      <c r="BD21" s="52" t="str">
        <f t="shared" si="23"/>
        <v/>
      </c>
      <c r="BE21" s="52" t="str">
        <f t="shared" si="24"/>
        <v/>
      </c>
      <c r="BF21" s="52" t="str">
        <f t="shared" si="25"/>
        <v/>
      </c>
      <c r="BG21" s="52" t="str">
        <f t="shared" si="26"/>
        <v/>
      </c>
      <c r="BH21" s="52" t="str">
        <f t="shared" si="27"/>
        <v/>
      </c>
      <c r="BI21" s="52" t="str">
        <f t="shared" si="28"/>
        <v/>
      </c>
      <c r="BJ21" s="31" t="str">
        <f t="shared" si="29"/>
        <v>P</v>
      </c>
      <c r="BK21" s="31" t="str">
        <f t="shared" si="39"/>
        <v>0-P</v>
      </c>
      <c r="BL21" s="79" t="str">
        <f t="shared" si="40"/>
        <v/>
      </c>
      <c r="BM21" s="79" t="str">
        <f>IF(COUNTIF(BL22:BL$205,BL21)=1,BL21,"")</f>
        <v/>
      </c>
      <c r="BN21" s="79">
        <f t="shared" si="41"/>
        <v>0</v>
      </c>
      <c r="BO21" s="3">
        <f t="shared" si="42"/>
        <v>0</v>
      </c>
      <c r="BP21" s="79">
        <f t="shared" si="43"/>
        <v>0</v>
      </c>
      <c r="BQ21" s="31" t="b">
        <f t="shared" si="44"/>
        <v>0</v>
      </c>
      <c r="BR21" s="31" t="b">
        <f t="shared" si="45"/>
        <v>0</v>
      </c>
    </row>
    <row r="22" spans="1:70" ht="21" customHeight="1" x14ac:dyDescent="0.3">
      <c r="A22" s="8">
        <v>17</v>
      </c>
      <c r="B22" s="65"/>
      <c r="C22" s="63" t="str">
        <f t="shared" si="0"/>
        <v/>
      </c>
      <c r="D22" s="63" t="str">
        <f t="shared" si="46"/>
        <v/>
      </c>
      <c r="E22" s="111" t="str">
        <f t="shared" si="2"/>
        <v/>
      </c>
      <c r="F22" s="103" t="str">
        <f t="shared" si="50"/>
        <v/>
      </c>
      <c r="G22" s="105"/>
      <c r="H22" s="11"/>
      <c r="I22" s="11"/>
      <c r="J22" s="11"/>
      <c r="K22" s="11"/>
      <c r="L22" s="11"/>
      <c r="M22" s="11"/>
      <c r="N22" s="11"/>
      <c r="O22" s="11"/>
      <c r="P22" s="91"/>
      <c r="Q22" s="86"/>
      <c r="R22" s="74"/>
      <c r="S22" s="64" t="str">
        <f t="shared" si="4"/>
        <v/>
      </c>
      <c r="T22" s="10"/>
      <c r="U22" s="106" t="str">
        <f t="shared" si="5"/>
        <v/>
      </c>
      <c r="V22" s="106">
        <f t="shared" si="30"/>
        <v>0</v>
      </c>
      <c r="W22" s="3">
        <f t="shared" si="6"/>
        <v>0</v>
      </c>
      <c r="X22" s="2" t="str">
        <f t="shared" si="7"/>
        <v/>
      </c>
      <c r="Y22" s="2" t="str">
        <f t="shared" si="8"/>
        <v/>
      </c>
      <c r="Z22" s="2" t="str">
        <f t="shared" si="9"/>
        <v/>
      </c>
      <c r="AA22" s="2" t="str">
        <f t="shared" si="10"/>
        <v/>
      </c>
      <c r="AB22" s="2" t="str">
        <f t="shared" si="11"/>
        <v/>
      </c>
      <c r="AC22" s="2" t="str">
        <f t="shared" si="12"/>
        <v/>
      </c>
      <c r="AD22" s="2" t="str">
        <f t="shared" si="13"/>
        <v/>
      </c>
      <c r="AE22" s="2" t="str">
        <f t="shared" si="14"/>
        <v/>
      </c>
      <c r="AF22" s="2" t="str">
        <f t="shared" si="15"/>
        <v/>
      </c>
      <c r="AG22" s="2">
        <f t="shared" si="49"/>
        <v>0</v>
      </c>
      <c r="AH22" s="2" t="str">
        <f>IF(ISERROR(MATCH(X22,$W22:W22,0)),X22,"")</f>
        <v/>
      </c>
      <c r="AI22" s="2" t="str">
        <f>IF(ISERROR(MATCH(Y22,$W22:X22,0)),Y22,"")</f>
        <v/>
      </c>
      <c r="AJ22" s="2" t="str">
        <f>IF(ISERROR(MATCH(Z22,$W22:Y22,0)),Z22,"")</f>
        <v/>
      </c>
      <c r="AK22" s="2" t="str">
        <f>IF(ISERROR(MATCH(AA22,$W22:Z22,0)),AA22,"")</f>
        <v/>
      </c>
      <c r="AL22" s="2" t="str">
        <f>IF(ISERROR(MATCH(AB22,$W22:AA22,0)),AB22,"")</f>
        <v/>
      </c>
      <c r="AM22" s="2" t="str">
        <f>IF(ISERROR(MATCH(AC22,$W22:AB22,0)),AC22,"")</f>
        <v/>
      </c>
      <c r="AN22" s="2" t="str">
        <f>IF(ISERROR(MATCH(AD22,$W22:AC22,0)),AD22,"")</f>
        <v/>
      </c>
      <c r="AO22" s="2" t="str">
        <f>IF(ISERROR(MATCH(AE22,$W22:AD22,0)),AE22,"")</f>
        <v/>
      </c>
      <c r="AP22" s="2" t="str">
        <f>IF(ISERROR(MATCH(AF22,$W22:AE22,0)),AF22,"")</f>
        <v/>
      </c>
      <c r="AQ22" s="2">
        <f t="shared" si="17"/>
        <v>0</v>
      </c>
      <c r="AR22" s="2" t="str">
        <f t="shared" si="60"/>
        <v/>
      </c>
      <c r="AS22" s="2" t="str">
        <f t="shared" si="61"/>
        <v/>
      </c>
      <c r="AT22" s="2" t="str">
        <f t="shared" si="62"/>
        <v/>
      </c>
      <c r="AU22" s="2" t="str">
        <f t="shared" si="63"/>
        <v/>
      </c>
      <c r="AV22" s="2" t="str">
        <f t="shared" si="64"/>
        <v/>
      </c>
      <c r="AW22" s="2" t="str">
        <f t="shared" si="65"/>
        <v/>
      </c>
      <c r="AX22" s="2" t="str">
        <f t="shared" si="66"/>
        <v/>
      </c>
      <c r="AY22" s="2" t="str">
        <f t="shared" si="67"/>
        <v/>
      </c>
      <c r="AZ22" s="2" t="str">
        <f t="shared" si="38"/>
        <v/>
      </c>
      <c r="BA22" s="52" t="str">
        <f t="shared" si="20"/>
        <v/>
      </c>
      <c r="BB22" s="52" t="str">
        <f t="shared" si="21"/>
        <v/>
      </c>
      <c r="BC22" s="52" t="str">
        <f t="shared" si="22"/>
        <v/>
      </c>
      <c r="BD22" s="52" t="str">
        <f t="shared" si="23"/>
        <v/>
      </c>
      <c r="BE22" s="52" t="str">
        <f t="shared" si="24"/>
        <v/>
      </c>
      <c r="BF22" s="52" t="str">
        <f t="shared" si="25"/>
        <v/>
      </c>
      <c r="BG22" s="52" t="str">
        <f t="shared" si="26"/>
        <v/>
      </c>
      <c r="BH22" s="52" t="str">
        <f t="shared" si="27"/>
        <v/>
      </c>
      <c r="BI22" s="52" t="str">
        <f t="shared" si="28"/>
        <v/>
      </c>
      <c r="BJ22" s="31" t="str">
        <f t="shared" si="29"/>
        <v>Q</v>
      </c>
      <c r="BK22" s="31" t="str">
        <f t="shared" si="39"/>
        <v>0-Q</v>
      </c>
      <c r="BL22" s="79" t="str">
        <f t="shared" si="40"/>
        <v/>
      </c>
      <c r="BM22" s="79" t="str">
        <f>IF(COUNTIF(BL23:BL$205,BL22)=1,BL22,"")</f>
        <v/>
      </c>
      <c r="BN22" s="79">
        <f t="shared" si="41"/>
        <v>0</v>
      </c>
      <c r="BO22" s="3">
        <f t="shared" si="42"/>
        <v>0</v>
      </c>
      <c r="BP22" s="79">
        <f t="shared" si="43"/>
        <v>0</v>
      </c>
      <c r="BQ22" s="31" t="b">
        <f t="shared" si="44"/>
        <v>0</v>
      </c>
      <c r="BR22" s="31" t="b">
        <f t="shared" si="45"/>
        <v>0</v>
      </c>
    </row>
    <row r="23" spans="1:70" ht="21" customHeight="1" x14ac:dyDescent="0.3">
      <c r="A23" s="8">
        <v>18</v>
      </c>
      <c r="B23" s="65"/>
      <c r="C23" s="63" t="str">
        <f t="shared" si="0"/>
        <v/>
      </c>
      <c r="D23" s="63" t="str">
        <f t="shared" si="46"/>
        <v/>
      </c>
      <c r="E23" s="111" t="str">
        <f t="shared" si="2"/>
        <v/>
      </c>
      <c r="F23" s="103" t="str">
        <f t="shared" si="50"/>
        <v/>
      </c>
      <c r="G23" s="105"/>
      <c r="H23" s="11"/>
      <c r="I23" s="11"/>
      <c r="J23" s="11"/>
      <c r="K23" s="11"/>
      <c r="L23" s="11"/>
      <c r="M23" s="11"/>
      <c r="N23" s="11"/>
      <c r="O23" s="11"/>
      <c r="P23" s="91"/>
      <c r="Q23" s="86"/>
      <c r="R23" s="74"/>
      <c r="S23" s="64" t="str">
        <f t="shared" si="4"/>
        <v/>
      </c>
      <c r="T23" s="10"/>
      <c r="U23" s="106" t="str">
        <f t="shared" si="5"/>
        <v/>
      </c>
      <c r="V23" s="106">
        <f t="shared" si="30"/>
        <v>0</v>
      </c>
      <c r="W23" s="3">
        <f t="shared" si="6"/>
        <v>0</v>
      </c>
      <c r="X23" s="2" t="str">
        <f t="shared" si="7"/>
        <v/>
      </c>
      <c r="Y23" s="2" t="str">
        <f t="shared" si="8"/>
        <v/>
      </c>
      <c r="Z23" s="2" t="str">
        <f t="shared" si="9"/>
        <v/>
      </c>
      <c r="AA23" s="2" t="str">
        <f t="shared" si="10"/>
        <v/>
      </c>
      <c r="AB23" s="2" t="str">
        <f t="shared" si="11"/>
        <v/>
      </c>
      <c r="AC23" s="2" t="str">
        <f t="shared" si="12"/>
        <v/>
      </c>
      <c r="AD23" s="2" t="str">
        <f t="shared" si="13"/>
        <v/>
      </c>
      <c r="AE23" s="2" t="str">
        <f t="shared" si="14"/>
        <v/>
      </c>
      <c r="AF23" s="2" t="str">
        <f t="shared" si="15"/>
        <v/>
      </c>
      <c r="AG23" s="2">
        <f t="shared" si="49"/>
        <v>0</v>
      </c>
      <c r="AH23" s="2" t="str">
        <f>IF(ISERROR(MATCH(X23,$W23:W23,0)),X23,"")</f>
        <v/>
      </c>
      <c r="AI23" s="2" t="str">
        <f>IF(ISERROR(MATCH(Y23,$W23:X23,0)),Y23,"")</f>
        <v/>
      </c>
      <c r="AJ23" s="2" t="str">
        <f>IF(ISERROR(MATCH(Z23,$W23:Y23,0)),Z23,"")</f>
        <v/>
      </c>
      <c r="AK23" s="2" t="str">
        <f>IF(ISERROR(MATCH(AA23,$W23:Z23,0)),AA23,"")</f>
        <v/>
      </c>
      <c r="AL23" s="2" t="str">
        <f>IF(ISERROR(MATCH(AB23,$W23:AA23,0)),AB23,"")</f>
        <v/>
      </c>
      <c r="AM23" s="2" t="str">
        <f>IF(ISERROR(MATCH(AC23,$W23:AB23,0)),AC23,"")</f>
        <v/>
      </c>
      <c r="AN23" s="2" t="str">
        <f>IF(ISERROR(MATCH(AD23,$W23:AC23,0)),AD23,"")</f>
        <v/>
      </c>
      <c r="AO23" s="2" t="str">
        <f>IF(ISERROR(MATCH(AE23,$W23:AD23,0)),AE23,"")</f>
        <v/>
      </c>
      <c r="AP23" s="2" t="str">
        <f>IF(ISERROR(MATCH(AF23,$W23:AE23,0)),AF23,"")</f>
        <v/>
      </c>
      <c r="AQ23" s="2">
        <f t="shared" si="17"/>
        <v>0</v>
      </c>
      <c r="AR23" s="2" t="str">
        <f t="shared" si="60"/>
        <v/>
      </c>
      <c r="AS23" s="2" t="str">
        <f t="shared" si="61"/>
        <v/>
      </c>
      <c r="AT23" s="2" t="str">
        <f t="shared" si="62"/>
        <v/>
      </c>
      <c r="AU23" s="2" t="str">
        <f t="shared" si="63"/>
        <v/>
      </c>
      <c r="AV23" s="2" t="str">
        <f t="shared" si="64"/>
        <v/>
      </c>
      <c r="AW23" s="2" t="str">
        <f t="shared" si="65"/>
        <v/>
      </c>
      <c r="AX23" s="2" t="str">
        <f t="shared" si="66"/>
        <v/>
      </c>
      <c r="AY23" s="2" t="str">
        <f t="shared" si="67"/>
        <v/>
      </c>
      <c r="AZ23" s="2" t="str">
        <f t="shared" si="38"/>
        <v/>
      </c>
      <c r="BA23" s="52" t="str">
        <f t="shared" si="20"/>
        <v/>
      </c>
      <c r="BB23" s="52" t="str">
        <f t="shared" si="21"/>
        <v/>
      </c>
      <c r="BC23" s="52" t="str">
        <f t="shared" si="22"/>
        <v/>
      </c>
      <c r="BD23" s="52" t="str">
        <f t="shared" si="23"/>
        <v/>
      </c>
      <c r="BE23" s="52" t="str">
        <f t="shared" si="24"/>
        <v/>
      </c>
      <c r="BF23" s="52" t="str">
        <f t="shared" si="25"/>
        <v/>
      </c>
      <c r="BG23" s="52" t="str">
        <f t="shared" si="26"/>
        <v/>
      </c>
      <c r="BH23" s="52" t="str">
        <f t="shared" si="27"/>
        <v/>
      </c>
      <c r="BI23" s="52" t="str">
        <f t="shared" si="28"/>
        <v/>
      </c>
      <c r="BJ23" s="31" t="str">
        <f t="shared" si="29"/>
        <v>R</v>
      </c>
      <c r="BK23" s="31" t="str">
        <f t="shared" si="39"/>
        <v>0-R</v>
      </c>
      <c r="BL23" s="79" t="str">
        <f t="shared" si="40"/>
        <v/>
      </c>
      <c r="BM23" s="79" t="str">
        <f>IF(COUNTIF(BL24:BL$205,BL23)=1,BL23,"")</f>
        <v/>
      </c>
      <c r="BN23" s="79">
        <f t="shared" si="41"/>
        <v>0</v>
      </c>
      <c r="BO23" s="3">
        <f t="shared" si="42"/>
        <v>0</v>
      </c>
      <c r="BP23" s="79">
        <f t="shared" si="43"/>
        <v>0</v>
      </c>
      <c r="BQ23" s="31" t="b">
        <f t="shared" si="44"/>
        <v>0</v>
      </c>
      <c r="BR23" s="31" t="b">
        <f t="shared" si="45"/>
        <v>0</v>
      </c>
    </row>
    <row r="24" spans="1:70" ht="21" customHeight="1" x14ac:dyDescent="0.3">
      <c r="A24" s="8">
        <v>19</v>
      </c>
      <c r="B24" s="65"/>
      <c r="C24" s="63" t="str">
        <f t="shared" si="0"/>
        <v/>
      </c>
      <c r="D24" s="63" t="str">
        <f t="shared" si="46"/>
        <v/>
      </c>
      <c r="E24" s="111" t="str">
        <f t="shared" si="2"/>
        <v/>
      </c>
      <c r="F24" s="103" t="str">
        <f t="shared" si="50"/>
        <v/>
      </c>
      <c r="G24" s="105"/>
      <c r="H24" s="11"/>
      <c r="I24" s="11"/>
      <c r="J24" s="11"/>
      <c r="K24" s="11"/>
      <c r="L24" s="11"/>
      <c r="M24" s="11"/>
      <c r="N24" s="11"/>
      <c r="O24" s="11"/>
      <c r="P24" s="91"/>
      <c r="Q24" s="86"/>
      <c r="R24" s="74"/>
      <c r="S24" s="64" t="str">
        <f t="shared" si="4"/>
        <v/>
      </c>
      <c r="T24" s="10"/>
      <c r="U24" s="106" t="str">
        <f t="shared" si="5"/>
        <v/>
      </c>
      <c r="V24" s="106">
        <f t="shared" si="30"/>
        <v>0</v>
      </c>
      <c r="W24" s="3">
        <f t="shared" si="6"/>
        <v>0</v>
      </c>
      <c r="X24" s="2" t="str">
        <f t="shared" si="7"/>
        <v/>
      </c>
      <c r="Y24" s="2" t="str">
        <f t="shared" si="8"/>
        <v/>
      </c>
      <c r="Z24" s="2" t="str">
        <f t="shared" si="9"/>
        <v/>
      </c>
      <c r="AA24" s="2" t="str">
        <f t="shared" si="10"/>
        <v/>
      </c>
      <c r="AB24" s="2" t="str">
        <f t="shared" si="11"/>
        <v/>
      </c>
      <c r="AC24" s="2" t="str">
        <f t="shared" si="12"/>
        <v/>
      </c>
      <c r="AD24" s="2" t="str">
        <f t="shared" si="13"/>
        <v/>
      </c>
      <c r="AE24" s="2" t="str">
        <f t="shared" si="14"/>
        <v/>
      </c>
      <c r="AF24" s="2" t="str">
        <f t="shared" si="15"/>
        <v/>
      </c>
      <c r="AG24" s="2">
        <f t="shared" si="49"/>
        <v>0</v>
      </c>
      <c r="AH24" s="2" t="str">
        <f>IF(ISERROR(MATCH(X24,$W24:W24,0)),X24,"")</f>
        <v/>
      </c>
      <c r="AI24" s="2" t="str">
        <f>IF(ISERROR(MATCH(Y24,$W24:X24,0)),Y24,"")</f>
        <v/>
      </c>
      <c r="AJ24" s="2" t="str">
        <f>IF(ISERROR(MATCH(Z24,$W24:Y24,0)),Z24,"")</f>
        <v/>
      </c>
      <c r="AK24" s="2" t="str">
        <f>IF(ISERROR(MATCH(AA24,$W24:Z24,0)),AA24,"")</f>
        <v/>
      </c>
      <c r="AL24" s="2" t="str">
        <f>IF(ISERROR(MATCH(AB24,$W24:AA24,0)),AB24,"")</f>
        <v/>
      </c>
      <c r="AM24" s="2" t="str">
        <f>IF(ISERROR(MATCH(AC24,$W24:AB24,0)),AC24,"")</f>
        <v/>
      </c>
      <c r="AN24" s="2" t="str">
        <f>IF(ISERROR(MATCH(AD24,$W24:AC24,0)),AD24,"")</f>
        <v/>
      </c>
      <c r="AO24" s="2" t="str">
        <f>IF(ISERROR(MATCH(AE24,$W24:AD24,0)),AE24,"")</f>
        <v/>
      </c>
      <c r="AP24" s="2" t="str">
        <f>IF(ISERROR(MATCH(AF24,$W24:AE24,0)),AF24,"")</f>
        <v/>
      </c>
      <c r="AQ24" s="2">
        <f t="shared" si="17"/>
        <v>0</v>
      </c>
      <c r="AR24" s="2" t="str">
        <f t="shared" si="60"/>
        <v/>
      </c>
      <c r="AS24" s="2" t="str">
        <f t="shared" si="61"/>
        <v/>
      </c>
      <c r="AT24" s="2" t="str">
        <f t="shared" si="62"/>
        <v/>
      </c>
      <c r="AU24" s="2" t="str">
        <f t="shared" si="63"/>
        <v/>
      </c>
      <c r="AV24" s="2" t="str">
        <f t="shared" si="64"/>
        <v/>
      </c>
      <c r="AW24" s="2" t="str">
        <f t="shared" si="65"/>
        <v/>
      </c>
      <c r="AX24" s="2" t="str">
        <f t="shared" si="66"/>
        <v/>
      </c>
      <c r="AY24" s="2" t="str">
        <f t="shared" si="67"/>
        <v/>
      </c>
      <c r="AZ24" s="2" t="str">
        <f t="shared" si="38"/>
        <v/>
      </c>
      <c r="BA24" s="52" t="str">
        <f t="shared" si="20"/>
        <v/>
      </c>
      <c r="BB24" s="52" t="str">
        <f t="shared" si="21"/>
        <v/>
      </c>
      <c r="BC24" s="52" t="str">
        <f t="shared" si="22"/>
        <v/>
      </c>
      <c r="BD24" s="52" t="str">
        <f t="shared" si="23"/>
        <v/>
      </c>
      <c r="BE24" s="52" t="str">
        <f t="shared" si="24"/>
        <v/>
      </c>
      <c r="BF24" s="52" t="str">
        <f t="shared" si="25"/>
        <v/>
      </c>
      <c r="BG24" s="52" t="str">
        <f t="shared" si="26"/>
        <v/>
      </c>
      <c r="BH24" s="52" t="str">
        <f t="shared" si="27"/>
        <v/>
      </c>
      <c r="BI24" s="52" t="str">
        <f t="shared" si="28"/>
        <v/>
      </c>
      <c r="BJ24" s="31" t="str">
        <f t="shared" si="29"/>
        <v>S</v>
      </c>
      <c r="BK24" s="31" t="str">
        <f t="shared" si="39"/>
        <v>0-S</v>
      </c>
      <c r="BL24" s="79" t="str">
        <f t="shared" si="40"/>
        <v/>
      </c>
      <c r="BM24" s="79" t="str">
        <f>IF(COUNTIF(BL25:BL$205,BL24)=1,BL24,"")</f>
        <v/>
      </c>
      <c r="BN24" s="79">
        <f t="shared" si="41"/>
        <v>0</v>
      </c>
      <c r="BO24" s="3">
        <f t="shared" si="42"/>
        <v>0</v>
      </c>
      <c r="BP24" s="79">
        <f t="shared" si="43"/>
        <v>0</v>
      </c>
      <c r="BQ24" s="31" t="b">
        <f t="shared" si="44"/>
        <v>0</v>
      </c>
      <c r="BR24" s="31" t="b">
        <f t="shared" si="45"/>
        <v>0</v>
      </c>
    </row>
    <row r="25" spans="1:70" ht="21" customHeight="1" x14ac:dyDescent="0.3">
      <c r="A25" s="8">
        <v>20</v>
      </c>
      <c r="B25" s="65"/>
      <c r="C25" s="63" t="str">
        <f t="shared" si="0"/>
        <v/>
      </c>
      <c r="D25" s="63" t="str">
        <f t="shared" si="46"/>
        <v/>
      </c>
      <c r="E25" s="111" t="str">
        <f t="shared" si="2"/>
        <v/>
      </c>
      <c r="F25" s="103" t="str">
        <f t="shared" si="50"/>
        <v/>
      </c>
      <c r="G25" s="105"/>
      <c r="H25" s="11"/>
      <c r="I25" s="11"/>
      <c r="J25" s="11"/>
      <c r="K25" s="11"/>
      <c r="L25" s="11"/>
      <c r="M25" s="11"/>
      <c r="N25" s="11"/>
      <c r="O25" s="11"/>
      <c r="P25" s="91"/>
      <c r="Q25" s="86"/>
      <c r="R25" s="74"/>
      <c r="S25" s="64" t="str">
        <f t="shared" si="4"/>
        <v/>
      </c>
      <c r="T25" s="10"/>
      <c r="U25" s="106" t="str">
        <f t="shared" si="5"/>
        <v/>
      </c>
      <c r="V25" s="106">
        <f t="shared" si="30"/>
        <v>0</v>
      </c>
      <c r="W25" s="3">
        <f t="shared" si="6"/>
        <v>0</v>
      </c>
      <c r="X25" s="2" t="str">
        <f t="shared" si="7"/>
        <v/>
      </c>
      <c r="Y25" s="2" t="str">
        <f t="shared" si="8"/>
        <v/>
      </c>
      <c r="Z25" s="2" t="str">
        <f t="shared" si="9"/>
        <v/>
      </c>
      <c r="AA25" s="2" t="str">
        <f t="shared" si="10"/>
        <v/>
      </c>
      <c r="AB25" s="2" t="str">
        <f t="shared" si="11"/>
        <v/>
      </c>
      <c r="AC25" s="2" t="str">
        <f t="shared" si="12"/>
        <v/>
      </c>
      <c r="AD25" s="2" t="str">
        <f t="shared" si="13"/>
        <v/>
      </c>
      <c r="AE25" s="2" t="str">
        <f t="shared" si="14"/>
        <v/>
      </c>
      <c r="AF25" s="2" t="str">
        <f t="shared" si="15"/>
        <v/>
      </c>
      <c r="AG25" s="2">
        <f t="shared" si="49"/>
        <v>0</v>
      </c>
      <c r="AH25" s="2" t="str">
        <f>IF(ISERROR(MATCH(X25,$W25:W25,0)),X25,"")</f>
        <v/>
      </c>
      <c r="AI25" s="2" t="str">
        <f>IF(ISERROR(MATCH(Y25,$W25:X25,0)),Y25,"")</f>
        <v/>
      </c>
      <c r="AJ25" s="2" t="str">
        <f>IF(ISERROR(MATCH(Z25,$W25:Y25,0)),Z25,"")</f>
        <v/>
      </c>
      <c r="AK25" s="2" t="str">
        <f>IF(ISERROR(MATCH(AA25,$W25:Z25,0)),AA25,"")</f>
        <v/>
      </c>
      <c r="AL25" s="2" t="str">
        <f>IF(ISERROR(MATCH(AB25,$W25:AA25,0)),AB25,"")</f>
        <v/>
      </c>
      <c r="AM25" s="2" t="str">
        <f>IF(ISERROR(MATCH(AC25,$W25:AB25,0)),AC25,"")</f>
        <v/>
      </c>
      <c r="AN25" s="2" t="str">
        <f>IF(ISERROR(MATCH(AD25,$W25:AC25,0)),AD25,"")</f>
        <v/>
      </c>
      <c r="AO25" s="2" t="str">
        <f>IF(ISERROR(MATCH(AE25,$W25:AD25,0)),AE25,"")</f>
        <v/>
      </c>
      <c r="AP25" s="2" t="str">
        <f>IF(ISERROR(MATCH(AF25,$W25:AE25,0)),AF25,"")</f>
        <v/>
      </c>
      <c r="AQ25" s="2">
        <f t="shared" si="17"/>
        <v>0</v>
      </c>
      <c r="AR25" s="2" t="str">
        <f t="shared" ref="AR25:AR37" si="68">IF(AH25="",AS25,IF(AS25="",AH25,_xlfn.CONCAT(AH25,"/",AS25)))</f>
        <v/>
      </c>
      <c r="AS25" s="2" t="str">
        <f t="shared" ref="AS25:AS37" si="69">IF(AI25="",AT25,IF(AT25="",AI25,_xlfn.CONCAT(AI25,"/",AT25)))</f>
        <v/>
      </c>
      <c r="AT25" s="2" t="str">
        <f t="shared" ref="AT25:AT37" si="70">IF(AJ25="",AU25,IF(AU25="",AJ25,_xlfn.CONCAT(AJ25,"/",AU25)))</f>
        <v/>
      </c>
      <c r="AU25" s="2" t="str">
        <f t="shared" ref="AU25:AU37" si="71">IF(AK25="",AV25,IF(AV25="",AK25,_xlfn.CONCAT(AK25,"/",AV25)))</f>
        <v/>
      </c>
      <c r="AV25" s="2" t="str">
        <f t="shared" ref="AV25:AV37" si="72">IF(AL25="",AW25,IF(AW25="",AL25,_xlfn.CONCAT(AL25,"/",AW25)))</f>
        <v/>
      </c>
      <c r="AW25" s="2" t="str">
        <f t="shared" ref="AW25:AW37" si="73">IF(AM25="",AX25,IF(AX25="",AM25,_xlfn.CONCAT(AM25,"/",AX25)))</f>
        <v/>
      </c>
      <c r="AX25" s="2" t="str">
        <f t="shared" ref="AX25:AX37" si="74">IF(AN25="",AY25,IF(AY25="",AN25,_xlfn.CONCAT(AN25,"/",AY25)))</f>
        <v/>
      </c>
      <c r="AY25" s="2" t="str">
        <f t="shared" ref="AY25:AY37" si="75">IF(AO25="",AZ25,IF(AZ25="",AO25,_xlfn.CONCAT(AO25,"/",AZ25)))</f>
        <v/>
      </c>
      <c r="AZ25" s="2" t="str">
        <f t="shared" si="38"/>
        <v/>
      </c>
      <c r="BA25" s="52" t="str">
        <f t="shared" si="20"/>
        <v/>
      </c>
      <c r="BB25" s="52" t="str">
        <f t="shared" si="21"/>
        <v/>
      </c>
      <c r="BC25" s="52" t="str">
        <f t="shared" si="22"/>
        <v/>
      </c>
      <c r="BD25" s="52" t="str">
        <f t="shared" si="23"/>
        <v/>
      </c>
      <c r="BE25" s="52" t="str">
        <f t="shared" si="24"/>
        <v/>
      </c>
      <c r="BF25" s="52" t="str">
        <f t="shared" si="25"/>
        <v/>
      </c>
      <c r="BG25" s="52" t="str">
        <f t="shared" si="26"/>
        <v/>
      </c>
      <c r="BH25" s="52" t="str">
        <f t="shared" si="27"/>
        <v/>
      </c>
      <c r="BI25" s="52" t="str">
        <f t="shared" si="28"/>
        <v/>
      </c>
      <c r="BJ25" s="31" t="str">
        <f t="shared" si="29"/>
        <v>T</v>
      </c>
      <c r="BK25" s="31" t="str">
        <f t="shared" si="39"/>
        <v>0-T</v>
      </c>
      <c r="BL25" s="79" t="str">
        <f t="shared" si="40"/>
        <v/>
      </c>
      <c r="BM25" s="79" t="str">
        <f>IF(COUNTIF(BL26:BL$205,BL25)=1,BL25,"")</f>
        <v/>
      </c>
      <c r="BN25" s="79">
        <f t="shared" si="41"/>
        <v>0</v>
      </c>
      <c r="BO25" s="3">
        <f t="shared" si="42"/>
        <v>0</v>
      </c>
      <c r="BP25" s="79">
        <f t="shared" si="43"/>
        <v>0</v>
      </c>
      <c r="BQ25" s="31" t="b">
        <f t="shared" si="44"/>
        <v>0</v>
      </c>
      <c r="BR25" s="31" t="b">
        <f t="shared" si="45"/>
        <v>0</v>
      </c>
    </row>
    <row r="26" spans="1:70" ht="21" customHeight="1" x14ac:dyDescent="0.3">
      <c r="A26" s="8">
        <v>21</v>
      </c>
      <c r="B26" s="65"/>
      <c r="C26" s="63" t="str">
        <f t="shared" si="0"/>
        <v/>
      </c>
      <c r="D26" s="63" t="str">
        <f t="shared" si="46"/>
        <v/>
      </c>
      <c r="E26" s="111" t="str">
        <f t="shared" si="2"/>
        <v/>
      </c>
      <c r="F26" s="103" t="str">
        <f t="shared" si="50"/>
        <v/>
      </c>
      <c r="G26" s="105"/>
      <c r="H26" s="11"/>
      <c r="I26" s="11"/>
      <c r="J26" s="11"/>
      <c r="K26" s="11"/>
      <c r="L26" s="11"/>
      <c r="M26" s="11"/>
      <c r="N26" s="11"/>
      <c r="O26" s="11"/>
      <c r="P26" s="91"/>
      <c r="Q26" s="86"/>
      <c r="R26" s="74"/>
      <c r="S26" s="64" t="str">
        <f t="shared" si="4"/>
        <v/>
      </c>
      <c r="T26" s="10"/>
      <c r="U26" s="106" t="str">
        <f t="shared" si="5"/>
        <v/>
      </c>
      <c r="V26" s="106">
        <f t="shared" si="30"/>
        <v>0</v>
      </c>
      <c r="W26" s="3">
        <f t="shared" si="6"/>
        <v>0</v>
      </c>
      <c r="X26" s="2" t="str">
        <f t="shared" si="7"/>
        <v/>
      </c>
      <c r="Y26" s="2" t="str">
        <f t="shared" si="8"/>
        <v/>
      </c>
      <c r="Z26" s="2" t="str">
        <f t="shared" si="9"/>
        <v/>
      </c>
      <c r="AA26" s="2" t="str">
        <f t="shared" si="10"/>
        <v/>
      </c>
      <c r="AB26" s="2" t="str">
        <f t="shared" si="11"/>
        <v/>
      </c>
      <c r="AC26" s="2" t="str">
        <f t="shared" si="12"/>
        <v/>
      </c>
      <c r="AD26" s="2" t="str">
        <f t="shared" si="13"/>
        <v/>
      </c>
      <c r="AE26" s="2" t="str">
        <f t="shared" si="14"/>
        <v/>
      </c>
      <c r="AF26" s="2" t="str">
        <f t="shared" si="15"/>
        <v/>
      </c>
      <c r="AG26" s="2">
        <f t="shared" si="49"/>
        <v>0</v>
      </c>
      <c r="AH26" s="2" t="str">
        <f>IF(ISERROR(MATCH(X26,$W26:W26,0)),X26,"")</f>
        <v/>
      </c>
      <c r="AI26" s="2" t="str">
        <f>IF(ISERROR(MATCH(Y26,$W26:X26,0)),Y26,"")</f>
        <v/>
      </c>
      <c r="AJ26" s="2" t="str">
        <f>IF(ISERROR(MATCH(Z26,$W26:Y26,0)),Z26,"")</f>
        <v/>
      </c>
      <c r="AK26" s="2" t="str">
        <f>IF(ISERROR(MATCH(AA26,$W26:Z26,0)),AA26,"")</f>
        <v/>
      </c>
      <c r="AL26" s="2" t="str">
        <f>IF(ISERROR(MATCH(AB26,$W26:AA26,0)),AB26,"")</f>
        <v/>
      </c>
      <c r="AM26" s="2" t="str">
        <f>IF(ISERROR(MATCH(AC26,$W26:AB26,0)),AC26,"")</f>
        <v/>
      </c>
      <c r="AN26" s="2" t="str">
        <f>IF(ISERROR(MATCH(AD26,$W26:AC26,0)),AD26,"")</f>
        <v/>
      </c>
      <c r="AO26" s="2" t="str">
        <f>IF(ISERROR(MATCH(AE26,$W26:AD26,0)),AE26,"")</f>
        <v/>
      </c>
      <c r="AP26" s="2" t="str">
        <f>IF(ISERROR(MATCH(AF26,$W26:AE26,0)),AF26,"")</f>
        <v/>
      </c>
      <c r="AQ26" s="2">
        <f t="shared" si="17"/>
        <v>0</v>
      </c>
      <c r="AR26" s="2" t="str">
        <f t="shared" si="68"/>
        <v/>
      </c>
      <c r="AS26" s="2" t="str">
        <f t="shared" si="69"/>
        <v/>
      </c>
      <c r="AT26" s="2" t="str">
        <f t="shared" si="70"/>
        <v/>
      </c>
      <c r="AU26" s="2" t="str">
        <f t="shared" si="71"/>
        <v/>
      </c>
      <c r="AV26" s="2" t="str">
        <f t="shared" si="72"/>
        <v/>
      </c>
      <c r="AW26" s="2" t="str">
        <f t="shared" si="73"/>
        <v/>
      </c>
      <c r="AX26" s="2" t="str">
        <f t="shared" si="74"/>
        <v/>
      </c>
      <c r="AY26" s="2" t="str">
        <f t="shared" si="75"/>
        <v/>
      </c>
      <c r="AZ26" s="2" t="str">
        <f t="shared" si="38"/>
        <v/>
      </c>
      <c r="BA26" s="52" t="str">
        <f t="shared" si="20"/>
        <v/>
      </c>
      <c r="BB26" s="52" t="str">
        <f t="shared" si="21"/>
        <v/>
      </c>
      <c r="BC26" s="52" t="str">
        <f t="shared" si="22"/>
        <v/>
      </c>
      <c r="BD26" s="52" t="str">
        <f t="shared" si="23"/>
        <v/>
      </c>
      <c r="BE26" s="52" t="str">
        <f t="shared" si="24"/>
        <v/>
      </c>
      <c r="BF26" s="52" t="str">
        <f t="shared" si="25"/>
        <v/>
      </c>
      <c r="BG26" s="52" t="str">
        <f t="shared" si="26"/>
        <v/>
      </c>
      <c r="BH26" s="52" t="str">
        <f t="shared" si="27"/>
        <v/>
      </c>
      <c r="BI26" s="52" t="str">
        <f t="shared" si="28"/>
        <v/>
      </c>
      <c r="BJ26" s="31" t="str">
        <f t="shared" si="29"/>
        <v>U</v>
      </c>
      <c r="BK26" s="31" t="str">
        <f t="shared" si="39"/>
        <v>0-U</v>
      </c>
      <c r="BL26" s="79" t="str">
        <f t="shared" si="40"/>
        <v/>
      </c>
      <c r="BM26" s="79" t="str">
        <f>IF(COUNTIF(BL27:BL$205,BL26)=1,BL26,"")</f>
        <v/>
      </c>
      <c r="BN26" s="79">
        <f t="shared" si="41"/>
        <v>0</v>
      </c>
      <c r="BO26" s="3">
        <f t="shared" si="42"/>
        <v>0</v>
      </c>
      <c r="BP26" s="79">
        <f t="shared" si="43"/>
        <v>0</v>
      </c>
      <c r="BQ26" s="31" t="b">
        <f t="shared" si="44"/>
        <v>0</v>
      </c>
      <c r="BR26" s="31" t="b">
        <f t="shared" si="45"/>
        <v>0</v>
      </c>
    </row>
    <row r="27" spans="1:70" ht="21" customHeight="1" x14ac:dyDescent="0.3">
      <c r="A27" s="8">
        <v>22</v>
      </c>
      <c r="B27" s="65"/>
      <c r="C27" s="63" t="str">
        <f t="shared" si="0"/>
        <v/>
      </c>
      <c r="D27" s="63" t="str">
        <f t="shared" si="46"/>
        <v/>
      </c>
      <c r="E27" s="111" t="str">
        <f t="shared" si="2"/>
        <v/>
      </c>
      <c r="F27" s="103" t="str">
        <f t="shared" si="50"/>
        <v/>
      </c>
      <c r="G27" s="105"/>
      <c r="H27" s="11"/>
      <c r="I27" s="11"/>
      <c r="J27" s="11"/>
      <c r="K27" s="11"/>
      <c r="L27" s="11"/>
      <c r="M27" s="11"/>
      <c r="N27" s="11"/>
      <c r="O27" s="11"/>
      <c r="P27" s="91"/>
      <c r="Q27" s="86"/>
      <c r="R27" s="74"/>
      <c r="S27" s="64" t="str">
        <f t="shared" si="4"/>
        <v/>
      </c>
      <c r="T27" s="10"/>
      <c r="U27" s="106" t="str">
        <f t="shared" si="5"/>
        <v/>
      </c>
      <c r="V27" s="106">
        <f t="shared" si="30"/>
        <v>0</v>
      </c>
      <c r="W27" s="3">
        <f t="shared" si="6"/>
        <v>0</v>
      </c>
      <c r="X27" s="2" t="str">
        <f t="shared" si="7"/>
        <v/>
      </c>
      <c r="Y27" s="2" t="str">
        <f t="shared" si="8"/>
        <v/>
      </c>
      <c r="Z27" s="2" t="str">
        <f t="shared" si="9"/>
        <v/>
      </c>
      <c r="AA27" s="2" t="str">
        <f t="shared" si="10"/>
        <v/>
      </c>
      <c r="AB27" s="2" t="str">
        <f t="shared" si="11"/>
        <v/>
      </c>
      <c r="AC27" s="2" t="str">
        <f t="shared" si="12"/>
        <v/>
      </c>
      <c r="AD27" s="2" t="str">
        <f t="shared" si="13"/>
        <v/>
      </c>
      <c r="AE27" s="2" t="str">
        <f t="shared" si="14"/>
        <v/>
      </c>
      <c r="AF27" s="2" t="str">
        <f t="shared" si="15"/>
        <v/>
      </c>
      <c r="AG27" s="2">
        <f t="shared" si="49"/>
        <v>0</v>
      </c>
      <c r="AH27" s="2" t="str">
        <f>IF(ISERROR(MATCH(X27,$W27:W27,0)),X27,"")</f>
        <v/>
      </c>
      <c r="AI27" s="2" t="str">
        <f>IF(ISERROR(MATCH(Y27,$W27:X27,0)),Y27,"")</f>
        <v/>
      </c>
      <c r="AJ27" s="2" t="str">
        <f>IF(ISERROR(MATCH(Z27,$W27:Y27,0)),Z27,"")</f>
        <v/>
      </c>
      <c r="AK27" s="2" t="str">
        <f>IF(ISERROR(MATCH(AA27,$W27:Z27,0)),AA27,"")</f>
        <v/>
      </c>
      <c r="AL27" s="2" t="str">
        <f>IF(ISERROR(MATCH(AB27,$W27:AA27,0)),AB27,"")</f>
        <v/>
      </c>
      <c r="AM27" s="2" t="str">
        <f>IF(ISERROR(MATCH(AC27,$W27:AB27,0)),AC27,"")</f>
        <v/>
      </c>
      <c r="AN27" s="2" t="str">
        <f>IF(ISERROR(MATCH(AD27,$W27:AC27,0)),AD27,"")</f>
        <v/>
      </c>
      <c r="AO27" s="2" t="str">
        <f>IF(ISERROR(MATCH(AE27,$W27:AD27,0)),AE27,"")</f>
        <v/>
      </c>
      <c r="AP27" s="2" t="str">
        <f>IF(ISERROR(MATCH(AF27,$W27:AE27,0)),AF27,"")</f>
        <v/>
      </c>
      <c r="AQ27" s="2">
        <f t="shared" si="17"/>
        <v>0</v>
      </c>
      <c r="AR27" s="2" t="str">
        <f t="shared" si="68"/>
        <v/>
      </c>
      <c r="AS27" s="2" t="str">
        <f t="shared" si="69"/>
        <v/>
      </c>
      <c r="AT27" s="2" t="str">
        <f t="shared" si="70"/>
        <v/>
      </c>
      <c r="AU27" s="2" t="str">
        <f t="shared" si="71"/>
        <v/>
      </c>
      <c r="AV27" s="2" t="str">
        <f t="shared" si="72"/>
        <v/>
      </c>
      <c r="AW27" s="2" t="str">
        <f t="shared" si="73"/>
        <v/>
      </c>
      <c r="AX27" s="2" t="str">
        <f t="shared" si="74"/>
        <v/>
      </c>
      <c r="AY27" s="2" t="str">
        <f t="shared" si="75"/>
        <v/>
      </c>
      <c r="AZ27" s="2" t="str">
        <f t="shared" si="38"/>
        <v/>
      </c>
      <c r="BA27" s="52" t="str">
        <f t="shared" si="20"/>
        <v/>
      </c>
      <c r="BB27" s="52" t="str">
        <f t="shared" si="21"/>
        <v/>
      </c>
      <c r="BC27" s="52" t="str">
        <f t="shared" si="22"/>
        <v/>
      </c>
      <c r="BD27" s="52" t="str">
        <f t="shared" si="23"/>
        <v/>
      </c>
      <c r="BE27" s="52" t="str">
        <f t="shared" si="24"/>
        <v/>
      </c>
      <c r="BF27" s="52" t="str">
        <f t="shared" si="25"/>
        <v/>
      </c>
      <c r="BG27" s="52" t="str">
        <f t="shared" si="26"/>
        <v/>
      </c>
      <c r="BH27" s="52" t="str">
        <f t="shared" si="27"/>
        <v/>
      </c>
      <c r="BI27" s="52" t="str">
        <f t="shared" si="28"/>
        <v/>
      </c>
      <c r="BJ27" s="31" t="str">
        <f t="shared" si="29"/>
        <v>V</v>
      </c>
      <c r="BK27" s="31" t="str">
        <f t="shared" si="39"/>
        <v>0-V</v>
      </c>
      <c r="BL27" s="79" t="str">
        <f t="shared" si="40"/>
        <v/>
      </c>
      <c r="BM27" s="79" t="str">
        <f>IF(COUNTIF(BL28:BL$205,BL27)=1,BL27,"")</f>
        <v/>
      </c>
      <c r="BN27" s="79">
        <f t="shared" si="41"/>
        <v>0</v>
      </c>
      <c r="BO27" s="3">
        <f t="shared" si="42"/>
        <v>0</v>
      </c>
      <c r="BP27" s="79">
        <f t="shared" si="43"/>
        <v>0</v>
      </c>
      <c r="BQ27" s="31" t="b">
        <f t="shared" si="44"/>
        <v>0</v>
      </c>
      <c r="BR27" s="31" t="b">
        <f t="shared" si="45"/>
        <v>0</v>
      </c>
    </row>
    <row r="28" spans="1:70" ht="21" customHeight="1" x14ac:dyDescent="0.3">
      <c r="A28" s="8">
        <v>23</v>
      </c>
      <c r="B28" s="65"/>
      <c r="C28" s="63" t="str">
        <f t="shared" si="0"/>
        <v/>
      </c>
      <c r="D28" s="63" t="str">
        <f t="shared" si="46"/>
        <v/>
      </c>
      <c r="E28" s="111" t="str">
        <f t="shared" si="2"/>
        <v/>
      </c>
      <c r="F28" s="103" t="str">
        <f t="shared" si="50"/>
        <v/>
      </c>
      <c r="G28" s="105"/>
      <c r="H28" s="11"/>
      <c r="I28" s="11"/>
      <c r="J28" s="11"/>
      <c r="K28" s="11"/>
      <c r="L28" s="11"/>
      <c r="M28" s="11"/>
      <c r="N28" s="11"/>
      <c r="O28" s="11"/>
      <c r="P28" s="91"/>
      <c r="Q28" s="86"/>
      <c r="R28" s="74"/>
      <c r="S28" s="64" t="str">
        <f t="shared" si="4"/>
        <v/>
      </c>
      <c r="T28" s="10"/>
      <c r="U28" s="106" t="str">
        <f t="shared" si="5"/>
        <v/>
      </c>
      <c r="V28" s="106">
        <f t="shared" si="30"/>
        <v>0</v>
      </c>
      <c r="W28" s="3">
        <f t="shared" si="6"/>
        <v>0</v>
      </c>
      <c r="X28" s="2" t="str">
        <f t="shared" si="7"/>
        <v/>
      </c>
      <c r="Y28" s="2" t="str">
        <f t="shared" si="8"/>
        <v/>
      </c>
      <c r="Z28" s="2" t="str">
        <f t="shared" si="9"/>
        <v/>
      </c>
      <c r="AA28" s="2" t="str">
        <f t="shared" si="10"/>
        <v/>
      </c>
      <c r="AB28" s="2" t="str">
        <f t="shared" si="11"/>
        <v/>
      </c>
      <c r="AC28" s="2" t="str">
        <f t="shared" si="12"/>
        <v/>
      </c>
      <c r="AD28" s="2" t="str">
        <f t="shared" si="13"/>
        <v/>
      </c>
      <c r="AE28" s="2" t="str">
        <f t="shared" si="14"/>
        <v/>
      </c>
      <c r="AF28" s="2" t="str">
        <f t="shared" si="15"/>
        <v/>
      </c>
      <c r="AG28" s="2">
        <f t="shared" si="49"/>
        <v>0</v>
      </c>
      <c r="AH28" s="2" t="str">
        <f>IF(ISERROR(MATCH(X28,$W28:W28,0)),X28,"")</f>
        <v/>
      </c>
      <c r="AI28" s="2" t="str">
        <f>IF(ISERROR(MATCH(Y28,$W28:X28,0)),Y28,"")</f>
        <v/>
      </c>
      <c r="AJ28" s="2" t="str">
        <f>IF(ISERROR(MATCH(Z28,$W28:Y28,0)),Z28,"")</f>
        <v/>
      </c>
      <c r="AK28" s="2" t="str">
        <f>IF(ISERROR(MATCH(AA28,$W28:Z28,0)),AA28,"")</f>
        <v/>
      </c>
      <c r="AL28" s="2" t="str">
        <f>IF(ISERROR(MATCH(AB28,$W28:AA28,0)),AB28,"")</f>
        <v/>
      </c>
      <c r="AM28" s="2" t="str">
        <f>IF(ISERROR(MATCH(AC28,$W28:AB28,0)),AC28,"")</f>
        <v/>
      </c>
      <c r="AN28" s="2" t="str">
        <f>IF(ISERROR(MATCH(AD28,$W28:AC28,0)),AD28,"")</f>
        <v/>
      </c>
      <c r="AO28" s="2" t="str">
        <f>IF(ISERROR(MATCH(AE28,$W28:AD28,0)),AE28,"")</f>
        <v/>
      </c>
      <c r="AP28" s="2" t="str">
        <f>IF(ISERROR(MATCH(AF28,$W28:AE28,0)),AF28,"")</f>
        <v/>
      </c>
      <c r="AQ28" s="2">
        <f t="shared" si="17"/>
        <v>0</v>
      </c>
      <c r="AR28" s="2" t="str">
        <f t="shared" si="68"/>
        <v/>
      </c>
      <c r="AS28" s="2" t="str">
        <f t="shared" si="69"/>
        <v/>
      </c>
      <c r="AT28" s="2" t="str">
        <f t="shared" si="70"/>
        <v/>
      </c>
      <c r="AU28" s="2" t="str">
        <f t="shared" si="71"/>
        <v/>
      </c>
      <c r="AV28" s="2" t="str">
        <f t="shared" si="72"/>
        <v/>
      </c>
      <c r="AW28" s="2" t="str">
        <f t="shared" si="73"/>
        <v/>
      </c>
      <c r="AX28" s="2" t="str">
        <f t="shared" si="74"/>
        <v/>
      </c>
      <c r="AY28" s="2" t="str">
        <f t="shared" si="75"/>
        <v/>
      </c>
      <c r="AZ28" s="2" t="str">
        <f t="shared" si="38"/>
        <v/>
      </c>
      <c r="BA28" s="52" t="str">
        <f t="shared" si="20"/>
        <v/>
      </c>
      <c r="BB28" s="52" t="str">
        <f t="shared" si="21"/>
        <v/>
      </c>
      <c r="BC28" s="52" t="str">
        <f t="shared" si="22"/>
        <v/>
      </c>
      <c r="BD28" s="52" t="str">
        <f t="shared" si="23"/>
        <v/>
      </c>
      <c r="BE28" s="52" t="str">
        <f t="shared" si="24"/>
        <v/>
      </c>
      <c r="BF28" s="52" t="str">
        <f t="shared" si="25"/>
        <v/>
      </c>
      <c r="BG28" s="52" t="str">
        <f t="shared" si="26"/>
        <v/>
      </c>
      <c r="BH28" s="52" t="str">
        <f t="shared" si="27"/>
        <v/>
      </c>
      <c r="BI28" s="52" t="str">
        <f t="shared" si="28"/>
        <v/>
      </c>
      <c r="BJ28" s="31" t="str">
        <f t="shared" si="29"/>
        <v>W</v>
      </c>
      <c r="BK28" s="31" t="str">
        <f t="shared" si="39"/>
        <v>0-W</v>
      </c>
      <c r="BL28" s="79" t="str">
        <f t="shared" si="40"/>
        <v/>
      </c>
      <c r="BM28" s="79" t="str">
        <f>IF(COUNTIF(BL29:BL$205,BL28)=1,BL28,"")</f>
        <v/>
      </c>
      <c r="BN28" s="79">
        <f t="shared" si="41"/>
        <v>0</v>
      </c>
      <c r="BO28" s="3">
        <f t="shared" si="42"/>
        <v>0</v>
      </c>
      <c r="BP28" s="79">
        <f t="shared" si="43"/>
        <v>0</v>
      </c>
      <c r="BQ28" s="31" t="b">
        <f t="shared" si="44"/>
        <v>0</v>
      </c>
      <c r="BR28" s="31" t="b">
        <f t="shared" si="45"/>
        <v>0</v>
      </c>
    </row>
    <row r="29" spans="1:70" ht="21" customHeight="1" x14ac:dyDescent="0.3">
      <c r="A29" s="8">
        <v>24</v>
      </c>
      <c r="B29" s="65"/>
      <c r="C29" s="63" t="str">
        <f t="shared" si="0"/>
        <v/>
      </c>
      <c r="D29" s="63" t="str">
        <f t="shared" si="46"/>
        <v/>
      </c>
      <c r="E29" s="111" t="str">
        <f t="shared" si="2"/>
        <v/>
      </c>
      <c r="F29" s="103" t="str">
        <f t="shared" si="50"/>
        <v/>
      </c>
      <c r="G29" s="105"/>
      <c r="H29" s="11"/>
      <c r="I29" s="11"/>
      <c r="J29" s="11"/>
      <c r="K29" s="11"/>
      <c r="L29" s="11"/>
      <c r="M29" s="11"/>
      <c r="N29" s="11"/>
      <c r="O29" s="11"/>
      <c r="P29" s="91"/>
      <c r="Q29" s="86"/>
      <c r="R29" s="74"/>
      <c r="S29" s="64" t="str">
        <f t="shared" si="4"/>
        <v/>
      </c>
      <c r="T29" s="10"/>
      <c r="U29" s="106" t="str">
        <f t="shared" si="5"/>
        <v/>
      </c>
      <c r="V29" s="106">
        <f t="shared" si="30"/>
        <v>0</v>
      </c>
      <c r="W29" s="3">
        <f t="shared" si="6"/>
        <v>0</v>
      </c>
      <c r="X29" s="2" t="str">
        <f t="shared" si="7"/>
        <v/>
      </c>
      <c r="Y29" s="2" t="str">
        <f t="shared" si="8"/>
        <v/>
      </c>
      <c r="Z29" s="2" t="str">
        <f t="shared" si="9"/>
        <v/>
      </c>
      <c r="AA29" s="2" t="str">
        <f t="shared" si="10"/>
        <v/>
      </c>
      <c r="AB29" s="2" t="str">
        <f t="shared" si="11"/>
        <v/>
      </c>
      <c r="AC29" s="2" t="str">
        <f t="shared" si="12"/>
        <v/>
      </c>
      <c r="AD29" s="2" t="str">
        <f t="shared" si="13"/>
        <v/>
      </c>
      <c r="AE29" s="2" t="str">
        <f t="shared" si="14"/>
        <v/>
      </c>
      <c r="AF29" s="2" t="str">
        <f t="shared" si="15"/>
        <v/>
      </c>
      <c r="AG29" s="2">
        <f t="shared" si="49"/>
        <v>0</v>
      </c>
      <c r="AH29" s="2" t="str">
        <f>IF(ISERROR(MATCH(X29,$W29:W29,0)),X29,"")</f>
        <v/>
      </c>
      <c r="AI29" s="2" t="str">
        <f>IF(ISERROR(MATCH(Y29,$W29:X29,0)),Y29,"")</f>
        <v/>
      </c>
      <c r="AJ29" s="2" t="str">
        <f>IF(ISERROR(MATCH(Z29,$W29:Y29,0)),Z29,"")</f>
        <v/>
      </c>
      <c r="AK29" s="2" t="str">
        <f>IF(ISERROR(MATCH(AA29,$W29:Z29,0)),AA29,"")</f>
        <v/>
      </c>
      <c r="AL29" s="2" t="str">
        <f>IF(ISERROR(MATCH(AB29,$W29:AA29,0)),AB29,"")</f>
        <v/>
      </c>
      <c r="AM29" s="2" t="str">
        <f>IF(ISERROR(MATCH(AC29,$W29:AB29,0)),AC29,"")</f>
        <v/>
      </c>
      <c r="AN29" s="2" t="str">
        <f>IF(ISERROR(MATCH(AD29,$W29:AC29,0)),AD29,"")</f>
        <v/>
      </c>
      <c r="AO29" s="2" t="str">
        <f>IF(ISERROR(MATCH(AE29,$W29:AD29,0)),AE29,"")</f>
        <v/>
      </c>
      <c r="AP29" s="2" t="str">
        <f>IF(ISERROR(MATCH(AF29,$W29:AE29,0)),AF29,"")</f>
        <v/>
      </c>
      <c r="AQ29" s="2">
        <f t="shared" si="17"/>
        <v>0</v>
      </c>
      <c r="AR29" s="2" t="str">
        <f t="shared" si="68"/>
        <v/>
      </c>
      <c r="AS29" s="2" t="str">
        <f t="shared" si="69"/>
        <v/>
      </c>
      <c r="AT29" s="2" t="str">
        <f t="shared" si="70"/>
        <v/>
      </c>
      <c r="AU29" s="2" t="str">
        <f t="shared" si="71"/>
        <v/>
      </c>
      <c r="AV29" s="2" t="str">
        <f t="shared" si="72"/>
        <v/>
      </c>
      <c r="AW29" s="2" t="str">
        <f t="shared" si="73"/>
        <v/>
      </c>
      <c r="AX29" s="2" t="str">
        <f t="shared" si="74"/>
        <v/>
      </c>
      <c r="AY29" s="2" t="str">
        <f t="shared" si="75"/>
        <v/>
      </c>
      <c r="AZ29" s="2" t="str">
        <f t="shared" si="38"/>
        <v/>
      </c>
      <c r="BA29" s="52" t="str">
        <f t="shared" si="20"/>
        <v/>
      </c>
      <c r="BB29" s="52" t="str">
        <f t="shared" si="21"/>
        <v/>
      </c>
      <c r="BC29" s="52" t="str">
        <f t="shared" si="22"/>
        <v/>
      </c>
      <c r="BD29" s="52" t="str">
        <f t="shared" si="23"/>
        <v/>
      </c>
      <c r="BE29" s="52" t="str">
        <f t="shared" si="24"/>
        <v/>
      </c>
      <c r="BF29" s="52" t="str">
        <f t="shared" si="25"/>
        <v/>
      </c>
      <c r="BG29" s="52" t="str">
        <f t="shared" si="26"/>
        <v/>
      </c>
      <c r="BH29" s="52" t="str">
        <f t="shared" si="27"/>
        <v/>
      </c>
      <c r="BI29" s="52" t="str">
        <f t="shared" si="28"/>
        <v/>
      </c>
      <c r="BJ29" s="31" t="str">
        <f t="shared" si="29"/>
        <v>X</v>
      </c>
      <c r="BK29" s="31" t="str">
        <f t="shared" si="39"/>
        <v>0-X</v>
      </c>
      <c r="BL29" s="79" t="str">
        <f t="shared" si="40"/>
        <v/>
      </c>
      <c r="BM29" s="79" t="str">
        <f>IF(COUNTIF(BL30:BL$205,BL29)=1,BL29,"")</f>
        <v/>
      </c>
      <c r="BN29" s="79">
        <f t="shared" si="41"/>
        <v>0</v>
      </c>
      <c r="BO29" s="3">
        <f t="shared" si="42"/>
        <v>0</v>
      </c>
      <c r="BP29" s="79">
        <f t="shared" si="43"/>
        <v>0</v>
      </c>
      <c r="BQ29" s="31" t="b">
        <f t="shared" si="44"/>
        <v>0</v>
      </c>
      <c r="BR29" s="31" t="b">
        <f t="shared" si="45"/>
        <v>0</v>
      </c>
    </row>
    <row r="30" spans="1:70" ht="21" customHeight="1" x14ac:dyDescent="0.3">
      <c r="A30" s="8">
        <v>25</v>
      </c>
      <c r="B30" s="65"/>
      <c r="C30" s="63" t="str">
        <f t="shared" si="0"/>
        <v/>
      </c>
      <c r="D30" s="63" t="str">
        <f t="shared" si="46"/>
        <v/>
      </c>
      <c r="E30" s="111" t="str">
        <f t="shared" si="2"/>
        <v/>
      </c>
      <c r="F30" s="103" t="str">
        <f t="shared" si="50"/>
        <v/>
      </c>
      <c r="G30" s="105"/>
      <c r="H30" s="11"/>
      <c r="I30" s="11"/>
      <c r="J30" s="11"/>
      <c r="K30" s="11"/>
      <c r="L30" s="11"/>
      <c r="M30" s="11"/>
      <c r="N30" s="11"/>
      <c r="O30" s="11"/>
      <c r="P30" s="91"/>
      <c r="Q30" s="86"/>
      <c r="R30" s="74"/>
      <c r="S30" s="64" t="str">
        <f t="shared" si="4"/>
        <v/>
      </c>
      <c r="T30" s="10"/>
      <c r="U30" s="106" t="str">
        <f t="shared" si="5"/>
        <v/>
      </c>
      <c r="V30" s="106">
        <f t="shared" si="30"/>
        <v>0</v>
      </c>
      <c r="W30" s="3">
        <f t="shared" si="6"/>
        <v>0</v>
      </c>
      <c r="X30" s="2" t="str">
        <f t="shared" si="7"/>
        <v/>
      </c>
      <c r="Y30" s="2" t="str">
        <f t="shared" si="8"/>
        <v/>
      </c>
      <c r="Z30" s="2" t="str">
        <f t="shared" si="9"/>
        <v/>
      </c>
      <c r="AA30" s="2" t="str">
        <f t="shared" si="10"/>
        <v/>
      </c>
      <c r="AB30" s="2" t="str">
        <f t="shared" si="11"/>
        <v/>
      </c>
      <c r="AC30" s="2" t="str">
        <f t="shared" si="12"/>
        <v/>
      </c>
      <c r="AD30" s="2" t="str">
        <f t="shared" si="13"/>
        <v/>
      </c>
      <c r="AE30" s="2" t="str">
        <f t="shared" si="14"/>
        <v/>
      </c>
      <c r="AF30" s="2" t="str">
        <f t="shared" si="15"/>
        <v/>
      </c>
      <c r="AG30" s="2">
        <f t="shared" si="49"/>
        <v>0</v>
      </c>
      <c r="AH30" s="2" t="str">
        <f>IF(ISERROR(MATCH(X30,$W30:W30,0)),X30,"")</f>
        <v/>
      </c>
      <c r="AI30" s="2" t="str">
        <f>IF(ISERROR(MATCH(Y30,$W30:X30,0)),Y30,"")</f>
        <v/>
      </c>
      <c r="AJ30" s="2" t="str">
        <f>IF(ISERROR(MATCH(Z30,$W30:Y30,0)),Z30,"")</f>
        <v/>
      </c>
      <c r="AK30" s="2" t="str">
        <f>IF(ISERROR(MATCH(AA30,$W30:Z30,0)),AA30,"")</f>
        <v/>
      </c>
      <c r="AL30" s="2" t="str">
        <f>IF(ISERROR(MATCH(AB30,$W30:AA30,0)),AB30,"")</f>
        <v/>
      </c>
      <c r="AM30" s="2" t="str">
        <f>IF(ISERROR(MATCH(AC30,$W30:AB30,0)),AC30,"")</f>
        <v/>
      </c>
      <c r="AN30" s="2" t="str">
        <f>IF(ISERROR(MATCH(AD30,$W30:AC30,0)),AD30,"")</f>
        <v/>
      </c>
      <c r="AO30" s="2" t="str">
        <f>IF(ISERROR(MATCH(AE30,$W30:AD30,0)),AE30,"")</f>
        <v/>
      </c>
      <c r="AP30" s="2" t="str">
        <f>IF(ISERROR(MATCH(AF30,$W30:AE30,0)),AF30,"")</f>
        <v/>
      </c>
      <c r="AQ30" s="2">
        <f t="shared" si="17"/>
        <v>0</v>
      </c>
      <c r="AR30" s="2" t="str">
        <f t="shared" si="68"/>
        <v/>
      </c>
      <c r="AS30" s="2" t="str">
        <f t="shared" si="69"/>
        <v/>
      </c>
      <c r="AT30" s="2" t="str">
        <f t="shared" si="70"/>
        <v/>
      </c>
      <c r="AU30" s="2" t="str">
        <f t="shared" si="71"/>
        <v/>
      </c>
      <c r="AV30" s="2" t="str">
        <f t="shared" si="72"/>
        <v/>
      </c>
      <c r="AW30" s="2" t="str">
        <f t="shared" si="73"/>
        <v/>
      </c>
      <c r="AX30" s="2" t="str">
        <f t="shared" si="74"/>
        <v/>
      </c>
      <c r="AY30" s="2" t="str">
        <f t="shared" si="75"/>
        <v/>
      </c>
      <c r="AZ30" s="2" t="str">
        <f t="shared" si="38"/>
        <v/>
      </c>
      <c r="BA30" s="52" t="str">
        <f t="shared" si="20"/>
        <v/>
      </c>
      <c r="BB30" s="52" t="str">
        <f t="shared" si="21"/>
        <v/>
      </c>
      <c r="BC30" s="52" t="str">
        <f t="shared" si="22"/>
        <v/>
      </c>
      <c r="BD30" s="52" t="str">
        <f t="shared" si="23"/>
        <v/>
      </c>
      <c r="BE30" s="52" t="str">
        <f t="shared" si="24"/>
        <v/>
      </c>
      <c r="BF30" s="52" t="str">
        <f t="shared" si="25"/>
        <v/>
      </c>
      <c r="BG30" s="52" t="str">
        <f t="shared" si="26"/>
        <v/>
      </c>
      <c r="BH30" s="52" t="str">
        <f t="shared" si="27"/>
        <v/>
      </c>
      <c r="BI30" s="52" t="str">
        <f t="shared" si="28"/>
        <v/>
      </c>
      <c r="BJ30" s="31" t="str">
        <f t="shared" si="29"/>
        <v>Y</v>
      </c>
      <c r="BK30" s="31" t="str">
        <f t="shared" si="39"/>
        <v>0-Y</v>
      </c>
      <c r="BL30" s="79" t="str">
        <f t="shared" si="40"/>
        <v/>
      </c>
      <c r="BM30" s="79" t="str">
        <f>IF(COUNTIF(BL31:BL$205,BL30)=1,BL30,"")</f>
        <v/>
      </c>
      <c r="BN30" s="79">
        <f t="shared" si="41"/>
        <v>0</v>
      </c>
      <c r="BO30" s="3">
        <f t="shared" si="42"/>
        <v>0</v>
      </c>
      <c r="BP30" s="79">
        <f t="shared" si="43"/>
        <v>0</v>
      </c>
      <c r="BQ30" s="31" t="b">
        <f t="shared" si="44"/>
        <v>0</v>
      </c>
      <c r="BR30" s="31" t="b">
        <f t="shared" si="45"/>
        <v>0</v>
      </c>
    </row>
    <row r="31" spans="1:70" ht="21" customHeight="1" x14ac:dyDescent="0.3">
      <c r="A31" s="8">
        <v>26</v>
      </c>
      <c r="B31" s="65"/>
      <c r="C31" s="63" t="str">
        <f t="shared" si="0"/>
        <v/>
      </c>
      <c r="D31" s="63" t="str">
        <f t="shared" si="46"/>
        <v/>
      </c>
      <c r="E31" s="111" t="str">
        <f t="shared" si="2"/>
        <v/>
      </c>
      <c r="F31" s="103" t="str">
        <f t="shared" si="50"/>
        <v/>
      </c>
      <c r="G31" s="105"/>
      <c r="H31" s="11"/>
      <c r="I31" s="11"/>
      <c r="J31" s="11"/>
      <c r="K31" s="11"/>
      <c r="L31" s="11"/>
      <c r="M31" s="11"/>
      <c r="N31" s="11"/>
      <c r="O31" s="11"/>
      <c r="P31" s="91"/>
      <c r="Q31" s="86"/>
      <c r="R31" s="74"/>
      <c r="S31" s="64" t="str">
        <f t="shared" si="4"/>
        <v/>
      </c>
      <c r="T31" s="10"/>
      <c r="U31" s="106" t="str">
        <f t="shared" si="5"/>
        <v/>
      </c>
      <c r="V31" s="106">
        <f t="shared" si="30"/>
        <v>0</v>
      </c>
      <c r="W31" s="3">
        <f t="shared" si="6"/>
        <v>0</v>
      </c>
      <c r="X31" s="2" t="str">
        <f t="shared" si="7"/>
        <v/>
      </c>
      <c r="Y31" s="2" t="str">
        <f t="shared" si="8"/>
        <v/>
      </c>
      <c r="Z31" s="2" t="str">
        <f t="shared" si="9"/>
        <v/>
      </c>
      <c r="AA31" s="2" t="str">
        <f t="shared" si="10"/>
        <v/>
      </c>
      <c r="AB31" s="2" t="str">
        <f t="shared" si="11"/>
        <v/>
      </c>
      <c r="AC31" s="2" t="str">
        <f t="shared" si="12"/>
        <v/>
      </c>
      <c r="AD31" s="2" t="str">
        <f t="shared" si="13"/>
        <v/>
      </c>
      <c r="AE31" s="2" t="str">
        <f t="shared" si="14"/>
        <v/>
      </c>
      <c r="AF31" s="2" t="str">
        <f t="shared" si="15"/>
        <v/>
      </c>
      <c r="AG31" s="2">
        <f t="shared" si="49"/>
        <v>0</v>
      </c>
      <c r="AH31" s="2" t="str">
        <f>IF(ISERROR(MATCH(X31,$W31:W31,0)),X31,"")</f>
        <v/>
      </c>
      <c r="AI31" s="2" t="str">
        <f>IF(ISERROR(MATCH(Y31,$W31:X31,0)),Y31,"")</f>
        <v/>
      </c>
      <c r="AJ31" s="2" t="str">
        <f>IF(ISERROR(MATCH(Z31,$W31:Y31,0)),Z31,"")</f>
        <v/>
      </c>
      <c r="AK31" s="2" t="str">
        <f>IF(ISERROR(MATCH(AA31,$W31:Z31,0)),AA31,"")</f>
        <v/>
      </c>
      <c r="AL31" s="2" t="str">
        <f>IF(ISERROR(MATCH(AB31,$W31:AA31,0)),AB31,"")</f>
        <v/>
      </c>
      <c r="AM31" s="2" t="str">
        <f>IF(ISERROR(MATCH(AC31,$W31:AB31,0)),AC31,"")</f>
        <v/>
      </c>
      <c r="AN31" s="2" t="str">
        <f>IF(ISERROR(MATCH(AD31,$W31:AC31,0)),AD31,"")</f>
        <v/>
      </c>
      <c r="AO31" s="2" t="str">
        <f>IF(ISERROR(MATCH(AE31,$W31:AD31,0)),AE31,"")</f>
        <v/>
      </c>
      <c r="AP31" s="2" t="str">
        <f>IF(ISERROR(MATCH(AF31,$W31:AE31,0)),AF31,"")</f>
        <v/>
      </c>
      <c r="AQ31" s="2">
        <f t="shared" si="17"/>
        <v>0</v>
      </c>
      <c r="AR31" s="2" t="str">
        <f t="shared" si="68"/>
        <v/>
      </c>
      <c r="AS31" s="2" t="str">
        <f t="shared" si="69"/>
        <v/>
      </c>
      <c r="AT31" s="2" t="str">
        <f t="shared" si="70"/>
        <v/>
      </c>
      <c r="AU31" s="2" t="str">
        <f t="shared" si="71"/>
        <v/>
      </c>
      <c r="AV31" s="2" t="str">
        <f t="shared" si="72"/>
        <v/>
      </c>
      <c r="AW31" s="2" t="str">
        <f t="shared" si="73"/>
        <v/>
      </c>
      <c r="AX31" s="2" t="str">
        <f t="shared" si="74"/>
        <v/>
      </c>
      <c r="AY31" s="2" t="str">
        <f t="shared" si="75"/>
        <v/>
      </c>
      <c r="AZ31" s="2" t="str">
        <f t="shared" si="38"/>
        <v/>
      </c>
      <c r="BA31" s="52" t="str">
        <f t="shared" si="20"/>
        <v/>
      </c>
      <c r="BB31" s="52" t="str">
        <f t="shared" si="21"/>
        <v/>
      </c>
      <c r="BC31" s="52" t="str">
        <f t="shared" si="22"/>
        <v/>
      </c>
      <c r="BD31" s="52" t="str">
        <f t="shared" si="23"/>
        <v/>
      </c>
      <c r="BE31" s="52" t="str">
        <f t="shared" si="24"/>
        <v/>
      </c>
      <c r="BF31" s="52" t="str">
        <f t="shared" si="25"/>
        <v/>
      </c>
      <c r="BG31" s="52" t="str">
        <f t="shared" si="26"/>
        <v/>
      </c>
      <c r="BH31" s="52" t="str">
        <f t="shared" si="27"/>
        <v/>
      </c>
      <c r="BI31" s="52" t="str">
        <f t="shared" si="28"/>
        <v/>
      </c>
      <c r="BJ31" s="31" t="str">
        <f t="shared" si="29"/>
        <v>Z</v>
      </c>
      <c r="BK31" s="31" t="str">
        <f t="shared" si="39"/>
        <v>0-Z</v>
      </c>
      <c r="BL31" s="79" t="str">
        <f t="shared" si="40"/>
        <v/>
      </c>
      <c r="BM31" s="79" t="str">
        <f>IF(COUNTIF(BL32:BL$205,BL31)=1,BL31,"")</f>
        <v/>
      </c>
      <c r="BN31" s="79">
        <f t="shared" si="41"/>
        <v>0</v>
      </c>
      <c r="BO31" s="3">
        <f t="shared" si="42"/>
        <v>0</v>
      </c>
      <c r="BP31" s="79">
        <f t="shared" si="43"/>
        <v>0</v>
      </c>
      <c r="BQ31" s="31" t="b">
        <f t="shared" si="44"/>
        <v>0</v>
      </c>
      <c r="BR31" s="31" t="b">
        <f t="shared" si="45"/>
        <v>0</v>
      </c>
    </row>
    <row r="32" spans="1:70" ht="21" customHeight="1" x14ac:dyDescent="0.3">
      <c r="A32" s="8">
        <v>27</v>
      </c>
      <c r="B32" s="65"/>
      <c r="C32" s="63" t="str">
        <f t="shared" si="0"/>
        <v/>
      </c>
      <c r="D32" s="63" t="str">
        <f t="shared" si="46"/>
        <v/>
      </c>
      <c r="E32" s="111" t="str">
        <f t="shared" si="2"/>
        <v/>
      </c>
      <c r="F32" s="103" t="str">
        <f t="shared" si="50"/>
        <v/>
      </c>
      <c r="G32" s="105"/>
      <c r="H32" s="11"/>
      <c r="I32" s="11"/>
      <c r="J32" s="11"/>
      <c r="K32" s="11"/>
      <c r="L32" s="11"/>
      <c r="M32" s="11"/>
      <c r="N32" s="11"/>
      <c r="O32" s="11"/>
      <c r="P32" s="91"/>
      <c r="Q32" s="86"/>
      <c r="R32" s="74"/>
      <c r="S32" s="64" t="str">
        <f t="shared" si="4"/>
        <v/>
      </c>
      <c r="T32" s="10"/>
      <c r="U32" s="106" t="str">
        <f t="shared" si="5"/>
        <v/>
      </c>
      <c r="V32" s="106">
        <f t="shared" si="30"/>
        <v>0</v>
      </c>
      <c r="W32" s="3">
        <f t="shared" si="6"/>
        <v>0</v>
      </c>
      <c r="X32" s="2" t="str">
        <f t="shared" si="7"/>
        <v/>
      </c>
      <c r="Y32" s="2" t="str">
        <f t="shared" si="8"/>
        <v/>
      </c>
      <c r="Z32" s="2" t="str">
        <f t="shared" si="9"/>
        <v/>
      </c>
      <c r="AA32" s="2" t="str">
        <f t="shared" si="10"/>
        <v/>
      </c>
      <c r="AB32" s="2" t="str">
        <f t="shared" si="11"/>
        <v/>
      </c>
      <c r="AC32" s="2" t="str">
        <f t="shared" si="12"/>
        <v/>
      </c>
      <c r="AD32" s="2" t="str">
        <f t="shared" si="13"/>
        <v/>
      </c>
      <c r="AE32" s="2" t="str">
        <f t="shared" si="14"/>
        <v/>
      </c>
      <c r="AF32" s="2" t="str">
        <f t="shared" si="15"/>
        <v/>
      </c>
      <c r="AG32" s="2">
        <f t="shared" si="49"/>
        <v>0</v>
      </c>
      <c r="AH32" s="2" t="str">
        <f>IF(ISERROR(MATCH(X32,$W32:W32,0)),X32,"")</f>
        <v/>
      </c>
      <c r="AI32" s="2" t="str">
        <f>IF(ISERROR(MATCH(Y32,$W32:X32,0)),Y32,"")</f>
        <v/>
      </c>
      <c r="AJ32" s="2" t="str">
        <f>IF(ISERROR(MATCH(Z32,$W32:Y32,0)),Z32,"")</f>
        <v/>
      </c>
      <c r="AK32" s="2" t="str">
        <f>IF(ISERROR(MATCH(AA32,$W32:Z32,0)),AA32,"")</f>
        <v/>
      </c>
      <c r="AL32" s="2" t="str">
        <f>IF(ISERROR(MATCH(AB32,$W32:AA32,0)),AB32,"")</f>
        <v/>
      </c>
      <c r="AM32" s="2" t="str">
        <f>IF(ISERROR(MATCH(AC32,$W32:AB32,0)),AC32,"")</f>
        <v/>
      </c>
      <c r="AN32" s="2" t="str">
        <f>IF(ISERROR(MATCH(AD32,$W32:AC32,0)),AD32,"")</f>
        <v/>
      </c>
      <c r="AO32" s="2" t="str">
        <f>IF(ISERROR(MATCH(AE32,$W32:AD32,0)),AE32,"")</f>
        <v/>
      </c>
      <c r="AP32" s="2" t="str">
        <f>IF(ISERROR(MATCH(AF32,$W32:AE32,0)),AF32,"")</f>
        <v/>
      </c>
      <c r="AQ32" s="2">
        <f t="shared" si="17"/>
        <v>0</v>
      </c>
      <c r="AR32" s="2" t="str">
        <f t="shared" si="68"/>
        <v/>
      </c>
      <c r="AS32" s="2" t="str">
        <f t="shared" si="69"/>
        <v/>
      </c>
      <c r="AT32" s="2" t="str">
        <f t="shared" si="70"/>
        <v/>
      </c>
      <c r="AU32" s="2" t="str">
        <f t="shared" si="71"/>
        <v/>
      </c>
      <c r="AV32" s="2" t="str">
        <f t="shared" si="72"/>
        <v/>
      </c>
      <c r="AW32" s="2" t="str">
        <f t="shared" si="73"/>
        <v/>
      </c>
      <c r="AX32" s="2" t="str">
        <f t="shared" si="74"/>
        <v/>
      </c>
      <c r="AY32" s="2" t="str">
        <f t="shared" si="75"/>
        <v/>
      </c>
      <c r="AZ32" s="2" t="str">
        <f t="shared" si="38"/>
        <v/>
      </c>
      <c r="BA32" s="52" t="str">
        <f t="shared" si="20"/>
        <v/>
      </c>
      <c r="BB32" s="52" t="str">
        <f t="shared" si="21"/>
        <v/>
      </c>
      <c r="BC32" s="52" t="str">
        <f t="shared" si="22"/>
        <v/>
      </c>
      <c r="BD32" s="52" t="str">
        <f t="shared" si="23"/>
        <v/>
      </c>
      <c r="BE32" s="52" t="str">
        <f t="shared" si="24"/>
        <v/>
      </c>
      <c r="BF32" s="52" t="str">
        <f t="shared" si="25"/>
        <v/>
      </c>
      <c r="BG32" s="52" t="str">
        <f t="shared" si="26"/>
        <v/>
      </c>
      <c r="BH32" s="52" t="str">
        <f t="shared" si="27"/>
        <v/>
      </c>
      <c r="BI32" s="52" t="str">
        <f t="shared" si="28"/>
        <v/>
      </c>
      <c r="BJ32" s="31" t="str">
        <f t="shared" si="29"/>
        <v>AA</v>
      </c>
      <c r="BK32" s="31" t="str">
        <f t="shared" si="39"/>
        <v>0-AA</v>
      </c>
      <c r="BL32" s="79" t="str">
        <f t="shared" si="40"/>
        <v/>
      </c>
      <c r="BM32" s="79" t="str">
        <f>IF(COUNTIF(BL33:BL$205,BL32)=1,BL32,"")</f>
        <v/>
      </c>
      <c r="BN32" s="79">
        <f t="shared" si="41"/>
        <v>0</v>
      </c>
      <c r="BO32" s="3">
        <f t="shared" si="42"/>
        <v>0</v>
      </c>
      <c r="BP32" s="79">
        <f t="shared" si="43"/>
        <v>0</v>
      </c>
      <c r="BQ32" s="31" t="b">
        <f t="shared" si="44"/>
        <v>0</v>
      </c>
      <c r="BR32" s="31" t="b">
        <f t="shared" si="45"/>
        <v>0</v>
      </c>
    </row>
    <row r="33" spans="1:70" ht="21" customHeight="1" x14ac:dyDescent="0.3">
      <c r="A33" s="8">
        <v>28</v>
      </c>
      <c r="B33" s="65"/>
      <c r="C33" s="63" t="str">
        <f t="shared" si="0"/>
        <v/>
      </c>
      <c r="D33" s="63" t="str">
        <f t="shared" si="46"/>
        <v/>
      </c>
      <c r="E33" s="111" t="str">
        <f t="shared" si="2"/>
        <v/>
      </c>
      <c r="F33" s="103" t="str">
        <f t="shared" si="50"/>
        <v/>
      </c>
      <c r="G33" s="105"/>
      <c r="H33" s="11"/>
      <c r="I33" s="11"/>
      <c r="J33" s="11"/>
      <c r="K33" s="11"/>
      <c r="L33" s="11"/>
      <c r="M33" s="11"/>
      <c r="N33" s="11"/>
      <c r="O33" s="11"/>
      <c r="P33" s="91"/>
      <c r="Q33" s="86"/>
      <c r="R33" s="74"/>
      <c r="S33" s="64" t="str">
        <f t="shared" si="4"/>
        <v/>
      </c>
      <c r="T33" s="10"/>
      <c r="U33" s="106" t="str">
        <f t="shared" si="5"/>
        <v/>
      </c>
      <c r="V33" s="106">
        <f t="shared" si="30"/>
        <v>0</v>
      </c>
      <c r="W33" s="3">
        <f t="shared" si="6"/>
        <v>0</v>
      </c>
      <c r="X33" s="2" t="str">
        <f t="shared" si="7"/>
        <v/>
      </c>
      <c r="Y33" s="2" t="str">
        <f t="shared" si="8"/>
        <v/>
      </c>
      <c r="Z33" s="2" t="str">
        <f t="shared" si="9"/>
        <v/>
      </c>
      <c r="AA33" s="2" t="str">
        <f t="shared" si="10"/>
        <v/>
      </c>
      <c r="AB33" s="2" t="str">
        <f t="shared" si="11"/>
        <v/>
      </c>
      <c r="AC33" s="2" t="str">
        <f t="shared" si="12"/>
        <v/>
      </c>
      <c r="AD33" s="2" t="str">
        <f t="shared" si="13"/>
        <v/>
      </c>
      <c r="AE33" s="2" t="str">
        <f t="shared" si="14"/>
        <v/>
      </c>
      <c r="AF33" s="2" t="str">
        <f t="shared" si="15"/>
        <v/>
      </c>
      <c r="AG33" s="2">
        <f t="shared" si="49"/>
        <v>0</v>
      </c>
      <c r="AH33" s="2" t="str">
        <f>IF(ISERROR(MATCH(X33,$W33:W33,0)),X33,"")</f>
        <v/>
      </c>
      <c r="AI33" s="2" t="str">
        <f>IF(ISERROR(MATCH(Y33,$W33:X33,0)),Y33,"")</f>
        <v/>
      </c>
      <c r="AJ33" s="2" t="str">
        <f>IF(ISERROR(MATCH(Z33,$W33:Y33,0)),Z33,"")</f>
        <v/>
      </c>
      <c r="AK33" s="2" t="str">
        <f>IF(ISERROR(MATCH(AA33,$W33:Z33,0)),AA33,"")</f>
        <v/>
      </c>
      <c r="AL33" s="2" t="str">
        <f>IF(ISERROR(MATCH(AB33,$W33:AA33,0)),AB33,"")</f>
        <v/>
      </c>
      <c r="AM33" s="2" t="str">
        <f>IF(ISERROR(MATCH(AC33,$W33:AB33,0)),AC33,"")</f>
        <v/>
      </c>
      <c r="AN33" s="2" t="str">
        <f>IF(ISERROR(MATCH(AD33,$W33:AC33,0)),AD33,"")</f>
        <v/>
      </c>
      <c r="AO33" s="2" t="str">
        <f>IF(ISERROR(MATCH(AE33,$W33:AD33,0)),AE33,"")</f>
        <v/>
      </c>
      <c r="AP33" s="2" t="str">
        <f>IF(ISERROR(MATCH(AF33,$W33:AE33,0)),AF33,"")</f>
        <v/>
      </c>
      <c r="AQ33" s="2">
        <f t="shared" si="17"/>
        <v>0</v>
      </c>
      <c r="AR33" s="2" t="str">
        <f t="shared" si="68"/>
        <v/>
      </c>
      <c r="AS33" s="2" t="str">
        <f t="shared" si="69"/>
        <v/>
      </c>
      <c r="AT33" s="2" t="str">
        <f t="shared" si="70"/>
        <v/>
      </c>
      <c r="AU33" s="2" t="str">
        <f t="shared" si="71"/>
        <v/>
      </c>
      <c r="AV33" s="2" t="str">
        <f t="shared" si="72"/>
        <v/>
      </c>
      <c r="AW33" s="2" t="str">
        <f t="shared" si="73"/>
        <v/>
      </c>
      <c r="AX33" s="2" t="str">
        <f t="shared" si="74"/>
        <v/>
      </c>
      <c r="AY33" s="2" t="str">
        <f t="shared" si="75"/>
        <v/>
      </c>
      <c r="AZ33" s="2" t="str">
        <f t="shared" si="38"/>
        <v/>
      </c>
      <c r="BA33" s="52" t="str">
        <f t="shared" si="20"/>
        <v/>
      </c>
      <c r="BB33" s="52" t="str">
        <f t="shared" si="21"/>
        <v/>
      </c>
      <c r="BC33" s="52" t="str">
        <f t="shared" si="22"/>
        <v/>
      </c>
      <c r="BD33" s="52" t="str">
        <f t="shared" si="23"/>
        <v/>
      </c>
      <c r="BE33" s="52" t="str">
        <f t="shared" si="24"/>
        <v/>
      </c>
      <c r="BF33" s="52" t="str">
        <f t="shared" si="25"/>
        <v/>
      </c>
      <c r="BG33" s="52" t="str">
        <f t="shared" si="26"/>
        <v/>
      </c>
      <c r="BH33" s="52" t="str">
        <f t="shared" si="27"/>
        <v/>
      </c>
      <c r="BI33" s="52" t="str">
        <f t="shared" si="28"/>
        <v/>
      </c>
      <c r="BJ33" s="31" t="str">
        <f t="shared" si="29"/>
        <v>AB</v>
      </c>
      <c r="BK33" s="31" t="str">
        <f t="shared" si="39"/>
        <v>0-AB</v>
      </c>
      <c r="BL33" s="79" t="str">
        <f t="shared" si="40"/>
        <v/>
      </c>
      <c r="BM33" s="79" t="str">
        <f>IF(COUNTIF(BL34:BL$205,BL33)=1,BL33,"")</f>
        <v/>
      </c>
      <c r="BN33" s="79">
        <f t="shared" si="41"/>
        <v>0</v>
      </c>
      <c r="BO33" s="3">
        <f t="shared" si="42"/>
        <v>0</v>
      </c>
      <c r="BP33" s="79">
        <f t="shared" si="43"/>
        <v>0</v>
      </c>
      <c r="BQ33" s="31" t="b">
        <f t="shared" si="44"/>
        <v>0</v>
      </c>
      <c r="BR33" s="31" t="b">
        <f t="shared" si="45"/>
        <v>0</v>
      </c>
    </row>
    <row r="34" spans="1:70" ht="21" customHeight="1" x14ac:dyDescent="0.3">
      <c r="A34" s="8">
        <v>29</v>
      </c>
      <c r="B34" s="65"/>
      <c r="C34" s="63" t="str">
        <f t="shared" si="0"/>
        <v/>
      </c>
      <c r="D34" s="63" t="str">
        <f t="shared" si="46"/>
        <v/>
      </c>
      <c r="E34" s="111" t="str">
        <f t="shared" si="2"/>
        <v/>
      </c>
      <c r="F34" s="103" t="str">
        <f t="shared" si="50"/>
        <v/>
      </c>
      <c r="G34" s="105"/>
      <c r="H34" s="11"/>
      <c r="I34" s="11"/>
      <c r="J34" s="11"/>
      <c r="K34" s="11"/>
      <c r="L34" s="11"/>
      <c r="M34" s="11"/>
      <c r="N34" s="11"/>
      <c r="O34" s="11"/>
      <c r="P34" s="91"/>
      <c r="Q34" s="86"/>
      <c r="R34" s="74"/>
      <c r="S34" s="64" t="str">
        <f t="shared" si="4"/>
        <v/>
      </c>
      <c r="T34" s="10"/>
      <c r="U34" s="106" t="str">
        <f t="shared" si="5"/>
        <v/>
      </c>
      <c r="V34" s="106">
        <f t="shared" si="30"/>
        <v>0</v>
      </c>
      <c r="W34" s="3">
        <f t="shared" si="6"/>
        <v>0</v>
      </c>
      <c r="X34" s="2" t="str">
        <f t="shared" si="7"/>
        <v/>
      </c>
      <c r="Y34" s="2" t="str">
        <f t="shared" si="8"/>
        <v/>
      </c>
      <c r="Z34" s="2" t="str">
        <f t="shared" si="9"/>
        <v/>
      </c>
      <c r="AA34" s="2" t="str">
        <f t="shared" si="10"/>
        <v/>
      </c>
      <c r="AB34" s="2" t="str">
        <f t="shared" si="11"/>
        <v/>
      </c>
      <c r="AC34" s="2" t="str">
        <f t="shared" si="12"/>
        <v/>
      </c>
      <c r="AD34" s="2" t="str">
        <f t="shared" si="13"/>
        <v/>
      </c>
      <c r="AE34" s="2" t="str">
        <f t="shared" si="14"/>
        <v/>
      </c>
      <c r="AF34" s="2" t="str">
        <f t="shared" si="15"/>
        <v/>
      </c>
      <c r="AG34" s="2">
        <f t="shared" si="49"/>
        <v>0</v>
      </c>
      <c r="AH34" s="2" t="str">
        <f>IF(ISERROR(MATCH(X34,$W34:W34,0)),X34,"")</f>
        <v/>
      </c>
      <c r="AI34" s="2" t="str">
        <f>IF(ISERROR(MATCH(Y34,$W34:X34,0)),Y34,"")</f>
        <v/>
      </c>
      <c r="AJ34" s="2" t="str">
        <f>IF(ISERROR(MATCH(Z34,$W34:Y34,0)),Z34,"")</f>
        <v/>
      </c>
      <c r="AK34" s="2" t="str">
        <f>IF(ISERROR(MATCH(AA34,$W34:Z34,0)),AA34,"")</f>
        <v/>
      </c>
      <c r="AL34" s="2" t="str">
        <f>IF(ISERROR(MATCH(AB34,$W34:AA34,0)),AB34,"")</f>
        <v/>
      </c>
      <c r="AM34" s="2" t="str">
        <f>IF(ISERROR(MATCH(AC34,$W34:AB34,0)),AC34,"")</f>
        <v/>
      </c>
      <c r="AN34" s="2" t="str">
        <f>IF(ISERROR(MATCH(AD34,$W34:AC34,0)),AD34,"")</f>
        <v/>
      </c>
      <c r="AO34" s="2" t="str">
        <f>IF(ISERROR(MATCH(AE34,$W34:AD34,0)),AE34,"")</f>
        <v/>
      </c>
      <c r="AP34" s="2" t="str">
        <f>IF(ISERROR(MATCH(AF34,$W34:AE34,0)),AF34,"")</f>
        <v/>
      </c>
      <c r="AQ34" s="2">
        <f t="shared" si="17"/>
        <v>0</v>
      </c>
      <c r="AR34" s="2" t="str">
        <f t="shared" si="68"/>
        <v/>
      </c>
      <c r="AS34" s="2" t="str">
        <f t="shared" si="69"/>
        <v/>
      </c>
      <c r="AT34" s="2" t="str">
        <f t="shared" si="70"/>
        <v/>
      </c>
      <c r="AU34" s="2" t="str">
        <f t="shared" si="71"/>
        <v/>
      </c>
      <c r="AV34" s="2" t="str">
        <f t="shared" si="72"/>
        <v/>
      </c>
      <c r="AW34" s="2" t="str">
        <f t="shared" si="73"/>
        <v/>
      </c>
      <c r="AX34" s="2" t="str">
        <f t="shared" si="74"/>
        <v/>
      </c>
      <c r="AY34" s="2" t="str">
        <f t="shared" si="75"/>
        <v/>
      </c>
      <c r="AZ34" s="2" t="str">
        <f t="shared" si="38"/>
        <v/>
      </c>
      <c r="BA34" s="52" t="str">
        <f t="shared" si="20"/>
        <v/>
      </c>
      <c r="BB34" s="52" t="str">
        <f t="shared" si="21"/>
        <v/>
      </c>
      <c r="BC34" s="52" t="str">
        <f t="shared" si="22"/>
        <v/>
      </c>
      <c r="BD34" s="52" t="str">
        <f t="shared" si="23"/>
        <v/>
      </c>
      <c r="BE34" s="52" t="str">
        <f t="shared" si="24"/>
        <v/>
      </c>
      <c r="BF34" s="52" t="str">
        <f t="shared" si="25"/>
        <v/>
      </c>
      <c r="BG34" s="52" t="str">
        <f t="shared" si="26"/>
        <v/>
      </c>
      <c r="BH34" s="52" t="str">
        <f t="shared" si="27"/>
        <v/>
      </c>
      <c r="BI34" s="52" t="str">
        <f t="shared" si="28"/>
        <v/>
      </c>
      <c r="BJ34" s="31" t="str">
        <f t="shared" si="29"/>
        <v>AC</v>
      </c>
      <c r="BK34" s="31" t="str">
        <f t="shared" si="39"/>
        <v>0-AC</v>
      </c>
      <c r="BL34" s="79" t="str">
        <f t="shared" si="40"/>
        <v/>
      </c>
      <c r="BM34" s="79" t="str">
        <f>IF(COUNTIF(BL35:BL$205,BL34)=1,BL34,"")</f>
        <v/>
      </c>
      <c r="BN34" s="79">
        <f t="shared" si="41"/>
        <v>0</v>
      </c>
      <c r="BO34" s="3">
        <f t="shared" si="42"/>
        <v>0</v>
      </c>
      <c r="BP34" s="79">
        <f t="shared" si="43"/>
        <v>0</v>
      </c>
      <c r="BQ34" s="31" t="b">
        <f t="shared" si="44"/>
        <v>0</v>
      </c>
      <c r="BR34" s="31" t="b">
        <f t="shared" si="45"/>
        <v>0</v>
      </c>
    </row>
    <row r="35" spans="1:70" ht="21" customHeight="1" x14ac:dyDescent="0.3">
      <c r="A35" s="8">
        <v>30</v>
      </c>
      <c r="B35" s="65"/>
      <c r="C35" s="63" t="str">
        <f t="shared" si="0"/>
        <v/>
      </c>
      <c r="D35" s="63" t="str">
        <f t="shared" si="46"/>
        <v/>
      </c>
      <c r="E35" s="111" t="str">
        <f t="shared" si="2"/>
        <v/>
      </c>
      <c r="F35" s="103" t="str">
        <f t="shared" si="50"/>
        <v/>
      </c>
      <c r="G35" s="105"/>
      <c r="H35" s="11"/>
      <c r="I35" s="11"/>
      <c r="J35" s="11"/>
      <c r="K35" s="11"/>
      <c r="L35" s="11"/>
      <c r="M35" s="11"/>
      <c r="N35" s="11"/>
      <c r="O35" s="11"/>
      <c r="P35" s="91"/>
      <c r="Q35" s="86"/>
      <c r="R35" s="74"/>
      <c r="S35" s="64" t="str">
        <f t="shared" si="4"/>
        <v/>
      </c>
      <c r="T35" s="10"/>
      <c r="U35" s="106" t="str">
        <f t="shared" si="5"/>
        <v/>
      </c>
      <c r="V35" s="106">
        <f t="shared" si="30"/>
        <v>0</v>
      </c>
      <c r="W35" s="3">
        <f t="shared" si="6"/>
        <v>0</v>
      </c>
      <c r="X35" s="2" t="str">
        <f t="shared" si="7"/>
        <v/>
      </c>
      <c r="Y35" s="2" t="str">
        <f t="shared" si="8"/>
        <v/>
      </c>
      <c r="Z35" s="2" t="str">
        <f t="shared" si="9"/>
        <v/>
      </c>
      <c r="AA35" s="2" t="str">
        <f t="shared" si="10"/>
        <v/>
      </c>
      <c r="AB35" s="2" t="str">
        <f t="shared" si="11"/>
        <v/>
      </c>
      <c r="AC35" s="2" t="str">
        <f t="shared" si="12"/>
        <v/>
      </c>
      <c r="AD35" s="2" t="str">
        <f t="shared" si="13"/>
        <v/>
      </c>
      <c r="AE35" s="2" t="str">
        <f t="shared" si="14"/>
        <v/>
      </c>
      <c r="AF35" s="2" t="str">
        <f t="shared" si="15"/>
        <v/>
      </c>
      <c r="AG35" s="2">
        <f t="shared" si="49"/>
        <v>0</v>
      </c>
      <c r="AH35" s="2" t="str">
        <f>IF(ISERROR(MATCH(X35,$W35:W35,0)),X35,"")</f>
        <v/>
      </c>
      <c r="AI35" s="2" t="str">
        <f>IF(ISERROR(MATCH(Y35,$W35:X35,0)),Y35,"")</f>
        <v/>
      </c>
      <c r="AJ35" s="2" t="str">
        <f>IF(ISERROR(MATCH(Z35,$W35:Y35,0)),Z35,"")</f>
        <v/>
      </c>
      <c r="AK35" s="2" t="str">
        <f>IF(ISERROR(MATCH(AA35,$W35:Z35,0)),AA35,"")</f>
        <v/>
      </c>
      <c r="AL35" s="2" t="str">
        <f>IF(ISERROR(MATCH(AB35,$W35:AA35,0)),AB35,"")</f>
        <v/>
      </c>
      <c r="AM35" s="2" t="str">
        <f>IF(ISERROR(MATCH(AC35,$W35:AB35,0)),AC35,"")</f>
        <v/>
      </c>
      <c r="AN35" s="2" t="str">
        <f>IF(ISERROR(MATCH(AD35,$W35:AC35,0)),AD35,"")</f>
        <v/>
      </c>
      <c r="AO35" s="2" t="str">
        <f>IF(ISERROR(MATCH(AE35,$W35:AD35,0)),AE35,"")</f>
        <v/>
      </c>
      <c r="AP35" s="2" t="str">
        <f>IF(ISERROR(MATCH(AF35,$W35:AE35,0)),AF35,"")</f>
        <v/>
      </c>
      <c r="AQ35" s="2">
        <f t="shared" si="17"/>
        <v>0</v>
      </c>
      <c r="AR35" s="2" t="str">
        <f t="shared" si="68"/>
        <v/>
      </c>
      <c r="AS35" s="2" t="str">
        <f t="shared" si="69"/>
        <v/>
      </c>
      <c r="AT35" s="2" t="str">
        <f t="shared" si="70"/>
        <v/>
      </c>
      <c r="AU35" s="2" t="str">
        <f t="shared" si="71"/>
        <v/>
      </c>
      <c r="AV35" s="2" t="str">
        <f t="shared" si="72"/>
        <v/>
      </c>
      <c r="AW35" s="2" t="str">
        <f t="shared" si="73"/>
        <v/>
      </c>
      <c r="AX35" s="2" t="str">
        <f t="shared" si="74"/>
        <v/>
      </c>
      <c r="AY35" s="2" t="str">
        <f t="shared" si="75"/>
        <v/>
      </c>
      <c r="AZ35" s="2" t="str">
        <f t="shared" si="38"/>
        <v/>
      </c>
      <c r="BA35" s="52" t="str">
        <f t="shared" si="20"/>
        <v/>
      </c>
      <c r="BB35" s="52" t="str">
        <f t="shared" si="21"/>
        <v/>
      </c>
      <c r="BC35" s="52" t="str">
        <f t="shared" si="22"/>
        <v/>
      </c>
      <c r="BD35" s="52" t="str">
        <f t="shared" si="23"/>
        <v/>
      </c>
      <c r="BE35" s="52" t="str">
        <f t="shared" si="24"/>
        <v/>
      </c>
      <c r="BF35" s="52" t="str">
        <f t="shared" si="25"/>
        <v/>
      </c>
      <c r="BG35" s="52" t="str">
        <f t="shared" si="26"/>
        <v/>
      </c>
      <c r="BH35" s="52" t="str">
        <f t="shared" si="27"/>
        <v/>
      </c>
      <c r="BI35" s="52" t="str">
        <f t="shared" si="28"/>
        <v/>
      </c>
      <c r="BJ35" s="31" t="str">
        <f t="shared" si="29"/>
        <v>AD</v>
      </c>
      <c r="BK35" s="31" t="str">
        <f t="shared" si="39"/>
        <v>0-AD</v>
      </c>
      <c r="BL35" s="79" t="str">
        <f t="shared" si="40"/>
        <v/>
      </c>
      <c r="BM35" s="79" t="str">
        <f>IF(COUNTIF(BL36:BL$205,BL35)=1,BL35,"")</f>
        <v/>
      </c>
      <c r="BN35" s="79">
        <f t="shared" si="41"/>
        <v>0</v>
      </c>
      <c r="BO35" s="3">
        <f t="shared" si="42"/>
        <v>0</v>
      </c>
      <c r="BP35" s="79">
        <f t="shared" si="43"/>
        <v>0</v>
      </c>
      <c r="BQ35" s="31" t="b">
        <f t="shared" si="44"/>
        <v>0</v>
      </c>
      <c r="BR35" s="31" t="b">
        <f t="shared" si="45"/>
        <v>0</v>
      </c>
    </row>
    <row r="36" spans="1:70" ht="21" customHeight="1" x14ac:dyDescent="0.3">
      <c r="A36" s="8">
        <v>31</v>
      </c>
      <c r="B36" s="65"/>
      <c r="C36" s="63" t="str">
        <f t="shared" si="0"/>
        <v/>
      </c>
      <c r="D36" s="63" t="str">
        <f t="shared" si="46"/>
        <v/>
      </c>
      <c r="E36" s="111" t="str">
        <f t="shared" si="2"/>
        <v/>
      </c>
      <c r="F36" s="103" t="str">
        <f t="shared" si="50"/>
        <v/>
      </c>
      <c r="G36" s="105"/>
      <c r="H36" s="11"/>
      <c r="I36" s="11"/>
      <c r="J36" s="11"/>
      <c r="K36" s="11"/>
      <c r="L36" s="11"/>
      <c r="M36" s="11"/>
      <c r="N36" s="11"/>
      <c r="O36" s="11"/>
      <c r="P36" s="91"/>
      <c r="Q36" s="86"/>
      <c r="R36" s="74"/>
      <c r="S36" s="64" t="str">
        <f t="shared" si="4"/>
        <v/>
      </c>
      <c r="T36" s="10"/>
      <c r="U36" s="106" t="str">
        <f t="shared" si="5"/>
        <v/>
      </c>
      <c r="V36" s="106">
        <f t="shared" si="30"/>
        <v>0</v>
      </c>
      <c r="W36" s="3">
        <f t="shared" si="6"/>
        <v>0</v>
      </c>
      <c r="X36" s="2" t="str">
        <f t="shared" si="7"/>
        <v/>
      </c>
      <c r="Y36" s="2" t="str">
        <f t="shared" si="8"/>
        <v/>
      </c>
      <c r="Z36" s="2" t="str">
        <f t="shared" si="9"/>
        <v/>
      </c>
      <c r="AA36" s="2" t="str">
        <f t="shared" si="10"/>
        <v/>
      </c>
      <c r="AB36" s="2" t="str">
        <f t="shared" si="11"/>
        <v/>
      </c>
      <c r="AC36" s="2" t="str">
        <f t="shared" si="12"/>
        <v/>
      </c>
      <c r="AD36" s="2" t="str">
        <f t="shared" si="13"/>
        <v/>
      </c>
      <c r="AE36" s="2" t="str">
        <f t="shared" si="14"/>
        <v/>
      </c>
      <c r="AF36" s="2" t="str">
        <f t="shared" si="15"/>
        <v/>
      </c>
      <c r="AG36" s="2">
        <f t="shared" si="49"/>
        <v>0</v>
      </c>
      <c r="AH36" s="2" t="str">
        <f>IF(ISERROR(MATCH(X36,$W36:W36,0)),X36,"")</f>
        <v/>
      </c>
      <c r="AI36" s="2" t="str">
        <f>IF(ISERROR(MATCH(Y36,$W36:X36,0)),Y36,"")</f>
        <v/>
      </c>
      <c r="AJ36" s="2" t="str">
        <f>IF(ISERROR(MATCH(Z36,$W36:Y36,0)),Z36,"")</f>
        <v/>
      </c>
      <c r="AK36" s="2" t="str">
        <f>IF(ISERROR(MATCH(AA36,$W36:Z36,0)),AA36,"")</f>
        <v/>
      </c>
      <c r="AL36" s="2" t="str">
        <f>IF(ISERROR(MATCH(AB36,$W36:AA36,0)),AB36,"")</f>
        <v/>
      </c>
      <c r="AM36" s="2" t="str">
        <f>IF(ISERROR(MATCH(AC36,$W36:AB36,0)),AC36,"")</f>
        <v/>
      </c>
      <c r="AN36" s="2" t="str">
        <f>IF(ISERROR(MATCH(AD36,$W36:AC36,0)),AD36,"")</f>
        <v/>
      </c>
      <c r="AO36" s="2" t="str">
        <f>IF(ISERROR(MATCH(AE36,$W36:AD36,0)),AE36,"")</f>
        <v/>
      </c>
      <c r="AP36" s="2" t="str">
        <f>IF(ISERROR(MATCH(AF36,$W36:AE36,0)),AF36,"")</f>
        <v/>
      </c>
      <c r="AQ36" s="2">
        <f t="shared" si="17"/>
        <v>0</v>
      </c>
      <c r="AR36" s="2" t="str">
        <f t="shared" si="68"/>
        <v/>
      </c>
      <c r="AS36" s="2" t="str">
        <f t="shared" si="69"/>
        <v/>
      </c>
      <c r="AT36" s="2" t="str">
        <f t="shared" si="70"/>
        <v/>
      </c>
      <c r="AU36" s="2" t="str">
        <f t="shared" si="71"/>
        <v/>
      </c>
      <c r="AV36" s="2" t="str">
        <f t="shared" si="72"/>
        <v/>
      </c>
      <c r="AW36" s="2" t="str">
        <f t="shared" si="73"/>
        <v/>
      </c>
      <c r="AX36" s="2" t="str">
        <f t="shared" si="74"/>
        <v/>
      </c>
      <c r="AY36" s="2" t="str">
        <f t="shared" si="75"/>
        <v/>
      </c>
      <c r="AZ36" s="2" t="str">
        <f t="shared" si="38"/>
        <v/>
      </c>
      <c r="BA36" s="52" t="str">
        <f t="shared" si="20"/>
        <v/>
      </c>
      <c r="BB36" s="52" t="str">
        <f t="shared" si="21"/>
        <v/>
      </c>
      <c r="BC36" s="52" t="str">
        <f t="shared" si="22"/>
        <v/>
      </c>
      <c r="BD36" s="52" t="str">
        <f t="shared" si="23"/>
        <v/>
      </c>
      <c r="BE36" s="52" t="str">
        <f t="shared" si="24"/>
        <v/>
      </c>
      <c r="BF36" s="52" t="str">
        <f t="shared" si="25"/>
        <v/>
      </c>
      <c r="BG36" s="52" t="str">
        <f t="shared" si="26"/>
        <v/>
      </c>
      <c r="BH36" s="52" t="str">
        <f t="shared" si="27"/>
        <v/>
      </c>
      <c r="BI36" s="52" t="str">
        <f t="shared" si="28"/>
        <v/>
      </c>
      <c r="BJ36" s="31" t="str">
        <f t="shared" si="29"/>
        <v>AE</v>
      </c>
      <c r="BK36" s="31" t="str">
        <f t="shared" si="39"/>
        <v>0-AE</v>
      </c>
      <c r="BL36" s="79" t="str">
        <f t="shared" si="40"/>
        <v/>
      </c>
      <c r="BM36" s="79" t="str">
        <f>IF(COUNTIF(BL37:BL$205,BL36)=1,BL36,"")</f>
        <v/>
      </c>
      <c r="BN36" s="79">
        <f t="shared" si="41"/>
        <v>0</v>
      </c>
      <c r="BO36" s="3">
        <f t="shared" si="42"/>
        <v>0</v>
      </c>
      <c r="BP36" s="79">
        <f t="shared" si="43"/>
        <v>0</v>
      </c>
      <c r="BQ36" s="31" t="b">
        <f t="shared" si="44"/>
        <v>0</v>
      </c>
      <c r="BR36" s="31" t="b">
        <f t="shared" si="45"/>
        <v>0</v>
      </c>
    </row>
    <row r="37" spans="1:70" ht="21" customHeight="1" x14ac:dyDescent="0.3">
      <c r="A37" s="8">
        <v>32</v>
      </c>
      <c r="B37" s="65"/>
      <c r="C37" s="63" t="str">
        <f t="shared" si="0"/>
        <v/>
      </c>
      <c r="D37" s="63" t="str">
        <f t="shared" si="46"/>
        <v/>
      </c>
      <c r="E37" s="111" t="str">
        <f t="shared" si="2"/>
        <v/>
      </c>
      <c r="F37" s="103" t="str">
        <f t="shared" si="50"/>
        <v/>
      </c>
      <c r="G37" s="105"/>
      <c r="H37" s="11"/>
      <c r="I37" s="11"/>
      <c r="J37" s="11"/>
      <c r="K37" s="11"/>
      <c r="L37" s="11"/>
      <c r="M37" s="11"/>
      <c r="N37" s="11"/>
      <c r="O37" s="11"/>
      <c r="P37" s="91"/>
      <c r="Q37" s="86"/>
      <c r="R37" s="74"/>
      <c r="S37" s="64" t="str">
        <f t="shared" si="4"/>
        <v/>
      </c>
      <c r="T37" s="10"/>
      <c r="U37" s="106" t="str">
        <f t="shared" si="5"/>
        <v/>
      </c>
      <c r="V37" s="106">
        <f t="shared" si="30"/>
        <v>0</v>
      </c>
      <c r="W37" s="3">
        <f t="shared" si="6"/>
        <v>0</v>
      </c>
      <c r="X37" s="2" t="str">
        <f t="shared" si="7"/>
        <v/>
      </c>
      <c r="Y37" s="2" t="str">
        <f t="shared" si="8"/>
        <v/>
      </c>
      <c r="Z37" s="2" t="str">
        <f t="shared" si="9"/>
        <v/>
      </c>
      <c r="AA37" s="2" t="str">
        <f t="shared" si="10"/>
        <v/>
      </c>
      <c r="AB37" s="2" t="str">
        <f t="shared" si="11"/>
        <v/>
      </c>
      <c r="AC37" s="2" t="str">
        <f t="shared" si="12"/>
        <v/>
      </c>
      <c r="AD37" s="2" t="str">
        <f t="shared" si="13"/>
        <v/>
      </c>
      <c r="AE37" s="2" t="str">
        <f t="shared" si="14"/>
        <v/>
      </c>
      <c r="AF37" s="2" t="str">
        <f t="shared" si="15"/>
        <v/>
      </c>
      <c r="AG37" s="2">
        <f t="shared" si="49"/>
        <v>0</v>
      </c>
      <c r="AH37" s="2" t="str">
        <f>IF(ISERROR(MATCH(X37,$W37:W37,0)),X37,"")</f>
        <v/>
      </c>
      <c r="AI37" s="2" t="str">
        <f>IF(ISERROR(MATCH(Y37,$W37:X37,0)),Y37,"")</f>
        <v/>
      </c>
      <c r="AJ37" s="2" t="str">
        <f>IF(ISERROR(MATCH(Z37,$W37:Y37,0)),Z37,"")</f>
        <v/>
      </c>
      <c r="AK37" s="2" t="str">
        <f>IF(ISERROR(MATCH(AA37,$W37:Z37,0)),AA37,"")</f>
        <v/>
      </c>
      <c r="AL37" s="2" t="str">
        <f>IF(ISERROR(MATCH(AB37,$W37:AA37,0)),AB37,"")</f>
        <v/>
      </c>
      <c r="AM37" s="2" t="str">
        <f>IF(ISERROR(MATCH(AC37,$W37:AB37,0)),AC37,"")</f>
        <v/>
      </c>
      <c r="AN37" s="2" t="str">
        <f>IF(ISERROR(MATCH(AD37,$W37:AC37,0)),AD37,"")</f>
        <v/>
      </c>
      <c r="AO37" s="2" t="str">
        <f>IF(ISERROR(MATCH(AE37,$W37:AD37,0)),AE37,"")</f>
        <v/>
      </c>
      <c r="AP37" s="2" t="str">
        <f>IF(ISERROR(MATCH(AF37,$W37:AE37,0)),AF37,"")</f>
        <v/>
      </c>
      <c r="AQ37" s="2">
        <f t="shared" si="17"/>
        <v>0</v>
      </c>
      <c r="AR37" s="2" t="str">
        <f t="shared" si="68"/>
        <v/>
      </c>
      <c r="AS37" s="2" t="str">
        <f t="shared" si="69"/>
        <v/>
      </c>
      <c r="AT37" s="2" t="str">
        <f t="shared" si="70"/>
        <v/>
      </c>
      <c r="AU37" s="2" t="str">
        <f t="shared" si="71"/>
        <v/>
      </c>
      <c r="AV37" s="2" t="str">
        <f t="shared" si="72"/>
        <v/>
      </c>
      <c r="AW37" s="2" t="str">
        <f t="shared" si="73"/>
        <v/>
      </c>
      <c r="AX37" s="2" t="str">
        <f t="shared" si="74"/>
        <v/>
      </c>
      <c r="AY37" s="2" t="str">
        <f t="shared" si="75"/>
        <v/>
      </c>
      <c r="AZ37" s="2" t="str">
        <f t="shared" si="38"/>
        <v/>
      </c>
      <c r="BA37" s="52" t="str">
        <f t="shared" si="20"/>
        <v/>
      </c>
      <c r="BB37" s="52" t="str">
        <f t="shared" si="21"/>
        <v/>
      </c>
      <c r="BC37" s="52" t="str">
        <f t="shared" si="22"/>
        <v/>
      </c>
      <c r="BD37" s="52" t="str">
        <f t="shared" si="23"/>
        <v/>
      </c>
      <c r="BE37" s="52" t="str">
        <f t="shared" si="24"/>
        <v/>
      </c>
      <c r="BF37" s="52" t="str">
        <f t="shared" si="25"/>
        <v/>
      </c>
      <c r="BG37" s="52" t="str">
        <f t="shared" si="26"/>
        <v/>
      </c>
      <c r="BH37" s="52" t="str">
        <f t="shared" si="27"/>
        <v/>
      </c>
      <c r="BI37" s="52" t="str">
        <f t="shared" si="28"/>
        <v/>
      </c>
      <c r="BJ37" s="31" t="str">
        <f t="shared" si="29"/>
        <v>AF</v>
      </c>
      <c r="BK37" s="31" t="str">
        <f t="shared" si="39"/>
        <v>0-AF</v>
      </c>
      <c r="BL37" s="79" t="str">
        <f t="shared" si="40"/>
        <v/>
      </c>
      <c r="BM37" s="79" t="str">
        <f>IF(COUNTIF(BL38:BL$205,BL37)=1,BL37,"")</f>
        <v/>
      </c>
      <c r="BN37" s="79">
        <f t="shared" si="41"/>
        <v>0</v>
      </c>
      <c r="BO37" s="3">
        <f t="shared" si="42"/>
        <v>0</v>
      </c>
      <c r="BP37" s="79">
        <f t="shared" si="43"/>
        <v>0</v>
      </c>
      <c r="BQ37" s="31" t="b">
        <f t="shared" si="44"/>
        <v>0</v>
      </c>
      <c r="BR37" s="31" t="b">
        <f t="shared" si="45"/>
        <v>0</v>
      </c>
    </row>
    <row r="38" spans="1:70" ht="21" customHeight="1" x14ac:dyDescent="0.3">
      <c r="A38" s="8">
        <v>33</v>
      </c>
      <c r="B38" s="65"/>
      <c r="C38" s="63" t="str">
        <f t="shared" ref="C38:C69" si="76">_xlfn.IFNA(VLOOKUP($B38,EventTable,7,FALSE),IF(C39="","","v"))</f>
        <v/>
      </c>
      <c r="D38" s="63" t="str">
        <f t="shared" ref="D38:D69" si="77">_xlfn.IFNA(VLOOKUP(B38,EventTable,2,FALSE),"")</f>
        <v/>
      </c>
      <c r="E38" s="111" t="str">
        <f t="shared" si="2"/>
        <v/>
      </c>
      <c r="F38" s="103" t="str">
        <f t="shared" ref="F38:F101" si="78">IF(D38="","",AQ38)</f>
        <v/>
      </c>
      <c r="G38" s="105"/>
      <c r="H38" s="11"/>
      <c r="I38" s="11"/>
      <c r="J38" s="11"/>
      <c r="K38" s="11"/>
      <c r="L38" s="11"/>
      <c r="M38" s="11"/>
      <c r="N38" s="11"/>
      <c r="O38" s="11"/>
      <c r="P38" s="91"/>
      <c r="Q38" s="86"/>
      <c r="R38" s="74"/>
      <c r="S38" s="64" t="str">
        <f t="shared" ref="S38:S69" si="79">_xlfn.IFNA(VLOOKUP($B38,EventTable,6,FALSE),"")</f>
        <v/>
      </c>
      <c r="T38" s="10"/>
      <c r="U38" s="106" t="str">
        <f t="shared" ref="U38:U69" si="80">_xlfn.IFNA(VLOOKUP(B38,EventTable,5,FALSE),"")</f>
        <v/>
      </c>
      <c r="V38" s="106">
        <f t="shared" si="30"/>
        <v>0</v>
      </c>
      <c r="W38" s="3">
        <f t="shared" ref="W38:W69" si="81">Club</f>
        <v>0</v>
      </c>
      <c r="X38" s="2" t="str">
        <f t="shared" ref="X38:X69" si="82">_xlfn.IFNA(VLOOKUP(G38,NameTable,5,FALSE),"")</f>
        <v/>
      </c>
      <c r="Y38" s="2" t="str">
        <f t="shared" ref="Y38:Y69" si="83">_xlfn.IFNA(VLOOKUP(H38,NameTable,5,FALSE),"")</f>
        <v/>
      </c>
      <c r="Z38" s="2" t="str">
        <f t="shared" ref="Z38:Z69" si="84">_xlfn.IFNA(VLOOKUP(I38,NameTable,5,FALSE),"")</f>
        <v/>
      </c>
      <c r="AA38" s="2" t="str">
        <f t="shared" ref="AA38:AA69" si="85">_xlfn.IFNA(VLOOKUP(J38,NameTable,5,FALSE),"")</f>
        <v/>
      </c>
      <c r="AB38" s="2" t="str">
        <f t="shared" ref="AB38:AB69" si="86">_xlfn.IFNA(VLOOKUP(K38,NameTable,5,FALSE),"")</f>
        <v/>
      </c>
      <c r="AC38" s="2" t="str">
        <f t="shared" ref="AC38:AC69" si="87">_xlfn.IFNA(VLOOKUP(L38,NameTable,5,FALSE),"")</f>
        <v/>
      </c>
      <c r="AD38" s="2" t="str">
        <f t="shared" ref="AD38:AD69" si="88">_xlfn.IFNA(VLOOKUP(M38,NameTable,5,FALSE),"")</f>
        <v/>
      </c>
      <c r="AE38" s="2" t="str">
        <f t="shared" ref="AE38:AE69" si="89">_xlfn.IFNA(VLOOKUP(N38,NameTable,5,FALSE),"")</f>
        <v/>
      </c>
      <c r="AF38" s="2" t="str">
        <f t="shared" ref="AF38:AF69" si="90">_xlfn.IFNA(VLOOKUP(O38,NameTable,5,FALSE),"")</f>
        <v/>
      </c>
      <c r="AG38" s="2">
        <f t="shared" si="49"/>
        <v>0</v>
      </c>
      <c r="AH38" s="2" t="str">
        <f>IF(ISERROR(MATCH(X38,$W38:W38,0)),X38,"")</f>
        <v/>
      </c>
      <c r="AI38" s="2" t="str">
        <f>IF(ISERROR(MATCH(Y38,$W38:X38,0)),Y38,"")</f>
        <v/>
      </c>
      <c r="AJ38" s="2" t="str">
        <f>IF(ISERROR(MATCH(Z38,$W38:Y38,0)),Z38,"")</f>
        <v/>
      </c>
      <c r="AK38" s="2" t="str">
        <f>IF(ISERROR(MATCH(AA38,$W38:Z38,0)),AA38,"")</f>
        <v/>
      </c>
      <c r="AL38" s="2" t="str">
        <f>IF(ISERROR(MATCH(AB38,$W38:AA38,0)),AB38,"")</f>
        <v/>
      </c>
      <c r="AM38" s="2" t="str">
        <f>IF(ISERROR(MATCH(AC38,$W38:AB38,0)),AC38,"")</f>
        <v/>
      </c>
      <c r="AN38" s="2" t="str">
        <f>IF(ISERROR(MATCH(AD38,$W38:AC38,0)),AD38,"")</f>
        <v/>
      </c>
      <c r="AO38" s="2" t="str">
        <f>IF(ISERROR(MATCH(AE38,$W38:AD38,0)),AE38,"")</f>
        <v/>
      </c>
      <c r="AP38" s="2" t="str">
        <f>IF(ISERROR(MATCH(AF38,$W38:AE38,0)),AF38,"")</f>
        <v/>
      </c>
      <c r="AQ38" s="2">
        <f t="shared" si="17"/>
        <v>0</v>
      </c>
      <c r="AR38" s="2" t="str">
        <f t="shared" ref="AR38:AR101" si="91">IF(AH38="",AS38,IF(AS38="",AH38,_xlfn.CONCAT(AH38,"/",AS38)))</f>
        <v/>
      </c>
      <c r="AS38" s="2" t="str">
        <f t="shared" ref="AS38:AS101" si="92">IF(AI38="",AT38,IF(AT38="",AI38,_xlfn.CONCAT(AI38,"/",AT38)))</f>
        <v/>
      </c>
      <c r="AT38" s="2" t="str">
        <f t="shared" ref="AT38:AT101" si="93">IF(AJ38="",AU38,IF(AU38="",AJ38,_xlfn.CONCAT(AJ38,"/",AU38)))</f>
        <v/>
      </c>
      <c r="AU38" s="2" t="str">
        <f t="shared" ref="AU38:AU101" si="94">IF(AK38="",AV38,IF(AV38="",AK38,_xlfn.CONCAT(AK38,"/",AV38)))</f>
        <v/>
      </c>
      <c r="AV38" s="2" t="str">
        <f t="shared" ref="AV38:AV101" si="95">IF(AL38="",AW38,IF(AW38="",AL38,_xlfn.CONCAT(AL38,"/",AW38)))</f>
        <v/>
      </c>
      <c r="AW38" s="2" t="str">
        <f t="shared" ref="AW38:AW101" si="96">IF(AM38="",AX38,IF(AX38="",AM38,_xlfn.CONCAT(AM38,"/",AX38)))</f>
        <v/>
      </c>
      <c r="AX38" s="2" t="str">
        <f t="shared" ref="AX38:AX101" si="97">IF(AN38="",AY38,IF(AY38="",AN38,_xlfn.CONCAT(AN38,"/",AY38)))</f>
        <v/>
      </c>
      <c r="AY38" s="2" t="str">
        <f t="shared" ref="AY38:AY101" si="98">IF(AO38="",AZ38,IF(AZ38="",AO38,_xlfn.CONCAT(AO38,"/",AZ38)))</f>
        <v/>
      </c>
      <c r="AZ38" s="2" t="str">
        <f t="shared" si="38"/>
        <v/>
      </c>
      <c r="BA38" s="52" t="str">
        <f t="shared" ref="BA38:BA69" si="99">_xlfn.IFNA(IF(G38="","",IF(VLOOKUP(G38,NameTable,2,FALSE)=0,"",VLOOKUP(G38,NameTable,2,FALSE))),"")</f>
        <v/>
      </c>
      <c r="BB38" s="52" t="str">
        <f t="shared" ref="BB38:BB69" si="100">_xlfn.IFNA(IF(H38="","",IF(VLOOKUP(H38,NameTable,2,FALSE)=0,"",VLOOKUP(H38,NameTable,2,FALSE))),"")</f>
        <v/>
      </c>
      <c r="BC38" s="52" t="str">
        <f t="shared" ref="BC38:BC69" si="101">_xlfn.IFNA(IF(I38="","",IF(VLOOKUP(I38,NameTable,2,FALSE)=0,"",VLOOKUP(I38,NameTable,2,FALSE))),"")</f>
        <v/>
      </c>
      <c r="BD38" s="52" t="str">
        <f t="shared" ref="BD38:BD69" si="102">_xlfn.IFNA(IF(J38="","",IF(VLOOKUP(J38,NameTable,2,FALSE)=0,"",VLOOKUP(J38,NameTable,2,FALSE))),"")</f>
        <v/>
      </c>
      <c r="BE38" s="52" t="str">
        <f t="shared" ref="BE38:BE69" si="103">_xlfn.IFNA(IF(K38="","",IF(VLOOKUP(K38,NameTable,2,FALSE)=0,"",VLOOKUP(K38,NameTable,2,FALSE))),"")</f>
        <v/>
      </c>
      <c r="BF38" s="52" t="str">
        <f t="shared" ref="BF38:BF69" si="104">_xlfn.IFNA(IF(L38="","",IF(VLOOKUP(L38,NameTable,2,FALSE)=0,"",VLOOKUP(L38,NameTable,2,FALSE))),"")</f>
        <v/>
      </c>
      <c r="BG38" s="52" t="str">
        <f t="shared" ref="BG38:BG69" si="105">_xlfn.IFNA(IF(M38="","",IF(VLOOKUP(M38,NameTable,2,FALSE)=0,"",VLOOKUP(M38,NameTable,2,FALSE))),"")</f>
        <v/>
      </c>
      <c r="BH38" s="52" t="str">
        <f t="shared" ref="BH38:BH69" si="106">_xlfn.IFNA(IF(N38="","",IF(VLOOKUP(N38,NameTable,2,FALSE)=0,"",VLOOKUP(N38,NameTable,2,FALSE))),"")</f>
        <v/>
      </c>
      <c r="BI38" s="52" t="str">
        <f t="shared" ref="BI38:BI69" si="107">_xlfn.IFNA(IF(O38="","",IF(VLOOKUP(O38,NameTable,2,FALSE)=0,"",VLOOKUP(O38,NameTable,2,FALSE))),"")</f>
        <v/>
      </c>
      <c r="BJ38" s="31" t="str">
        <f t="shared" si="29"/>
        <v>AG</v>
      </c>
      <c r="BK38" s="31" t="str">
        <f t="shared" si="39"/>
        <v>0-AG</v>
      </c>
      <c r="BL38" s="79" t="str">
        <f t="shared" si="40"/>
        <v/>
      </c>
      <c r="BM38" s="79" t="str">
        <f>IF(COUNTIF(BL39:BL$205,BL38)=1,BL38,"")</f>
        <v/>
      </c>
      <c r="BN38" s="79">
        <f t="shared" si="41"/>
        <v>0</v>
      </c>
      <c r="BO38" s="3">
        <f t="shared" si="42"/>
        <v>0</v>
      </c>
      <c r="BP38" s="79">
        <f t="shared" si="43"/>
        <v>0</v>
      </c>
      <c r="BQ38" s="31" t="b">
        <f t="shared" si="44"/>
        <v>0</v>
      </c>
      <c r="BR38" s="31" t="b">
        <f t="shared" si="45"/>
        <v>0</v>
      </c>
    </row>
    <row r="39" spans="1:70" ht="21" customHeight="1" x14ac:dyDescent="0.3">
      <c r="A39" s="8">
        <v>34</v>
      </c>
      <c r="B39" s="65"/>
      <c r="C39" s="63" t="str">
        <f t="shared" si="76"/>
        <v/>
      </c>
      <c r="D39" s="63" t="str">
        <f t="shared" si="77"/>
        <v/>
      </c>
      <c r="E39" s="111" t="str">
        <f t="shared" si="2"/>
        <v/>
      </c>
      <c r="F39" s="103" t="str">
        <f t="shared" si="78"/>
        <v/>
      </c>
      <c r="G39" s="105"/>
      <c r="H39" s="11"/>
      <c r="I39" s="11"/>
      <c r="J39" s="11"/>
      <c r="K39" s="11"/>
      <c r="L39" s="11"/>
      <c r="M39" s="11"/>
      <c r="N39" s="11"/>
      <c r="O39" s="11"/>
      <c r="P39" s="91"/>
      <c r="Q39" s="86"/>
      <c r="R39" s="74"/>
      <c r="S39" s="64" t="str">
        <f t="shared" si="79"/>
        <v/>
      </c>
      <c r="T39" s="10"/>
      <c r="U39" s="106" t="str">
        <f t="shared" si="80"/>
        <v/>
      </c>
      <c r="V39" s="106">
        <f t="shared" si="30"/>
        <v>0</v>
      </c>
      <c r="W39" s="3">
        <f t="shared" si="81"/>
        <v>0</v>
      </c>
      <c r="X39" s="2" t="str">
        <f t="shared" si="82"/>
        <v/>
      </c>
      <c r="Y39" s="2" t="str">
        <f t="shared" si="83"/>
        <v/>
      </c>
      <c r="Z39" s="2" t="str">
        <f t="shared" si="84"/>
        <v/>
      </c>
      <c r="AA39" s="2" t="str">
        <f t="shared" si="85"/>
        <v/>
      </c>
      <c r="AB39" s="2" t="str">
        <f t="shared" si="86"/>
        <v/>
      </c>
      <c r="AC39" s="2" t="str">
        <f t="shared" si="87"/>
        <v/>
      </c>
      <c r="AD39" s="2" t="str">
        <f t="shared" si="88"/>
        <v/>
      </c>
      <c r="AE39" s="2" t="str">
        <f t="shared" si="89"/>
        <v/>
      </c>
      <c r="AF39" s="2" t="str">
        <f t="shared" si="90"/>
        <v/>
      </c>
      <c r="AG39" s="2">
        <f t="shared" si="49"/>
        <v>0</v>
      </c>
      <c r="AH39" s="2" t="str">
        <f>IF(ISERROR(MATCH(X39,$W39:W39,0)),X39,"")</f>
        <v/>
      </c>
      <c r="AI39" s="2" t="str">
        <f>IF(ISERROR(MATCH(Y39,$W39:X39,0)),Y39,"")</f>
        <v/>
      </c>
      <c r="AJ39" s="2" t="str">
        <f>IF(ISERROR(MATCH(Z39,$W39:Y39,0)),Z39,"")</f>
        <v/>
      </c>
      <c r="AK39" s="2" t="str">
        <f>IF(ISERROR(MATCH(AA39,$W39:Z39,0)),AA39,"")</f>
        <v/>
      </c>
      <c r="AL39" s="2" t="str">
        <f>IF(ISERROR(MATCH(AB39,$W39:AA39,0)),AB39,"")</f>
        <v/>
      </c>
      <c r="AM39" s="2" t="str">
        <f>IF(ISERROR(MATCH(AC39,$W39:AB39,0)),AC39,"")</f>
        <v/>
      </c>
      <c r="AN39" s="2" t="str">
        <f>IF(ISERROR(MATCH(AD39,$W39:AC39,0)),AD39,"")</f>
        <v/>
      </c>
      <c r="AO39" s="2" t="str">
        <f>IF(ISERROR(MATCH(AE39,$W39:AD39,0)),AE39,"")</f>
        <v/>
      </c>
      <c r="AP39" s="2" t="str">
        <f>IF(ISERROR(MATCH(AF39,$W39:AE39,0)),AF39,"")</f>
        <v/>
      </c>
      <c r="AQ39" s="2">
        <f t="shared" si="17"/>
        <v>0</v>
      </c>
      <c r="AR39" s="2" t="str">
        <f t="shared" si="91"/>
        <v/>
      </c>
      <c r="AS39" s="2" t="str">
        <f t="shared" si="92"/>
        <v/>
      </c>
      <c r="AT39" s="2" t="str">
        <f t="shared" si="93"/>
        <v/>
      </c>
      <c r="AU39" s="2" t="str">
        <f t="shared" si="94"/>
        <v/>
      </c>
      <c r="AV39" s="2" t="str">
        <f t="shared" si="95"/>
        <v/>
      </c>
      <c r="AW39" s="2" t="str">
        <f t="shared" si="96"/>
        <v/>
      </c>
      <c r="AX39" s="2" t="str">
        <f t="shared" si="97"/>
        <v/>
      </c>
      <c r="AY39" s="2" t="str">
        <f t="shared" si="98"/>
        <v/>
      </c>
      <c r="AZ39" s="2" t="str">
        <f t="shared" si="38"/>
        <v/>
      </c>
      <c r="BA39" s="52" t="str">
        <f t="shared" si="99"/>
        <v/>
      </c>
      <c r="BB39" s="52" t="str">
        <f t="shared" si="100"/>
        <v/>
      </c>
      <c r="BC39" s="52" t="str">
        <f t="shared" si="101"/>
        <v/>
      </c>
      <c r="BD39" s="52" t="str">
        <f t="shared" si="102"/>
        <v/>
      </c>
      <c r="BE39" s="52" t="str">
        <f t="shared" si="103"/>
        <v/>
      </c>
      <c r="BF39" s="52" t="str">
        <f t="shared" si="104"/>
        <v/>
      </c>
      <c r="BG39" s="52" t="str">
        <f t="shared" si="105"/>
        <v/>
      </c>
      <c r="BH39" s="52" t="str">
        <f t="shared" si="106"/>
        <v/>
      </c>
      <c r="BI39" s="52" t="str">
        <f t="shared" si="107"/>
        <v/>
      </c>
      <c r="BJ39" s="31" t="str">
        <f t="shared" si="29"/>
        <v>AH</v>
      </c>
      <c r="BK39" s="31" t="str">
        <f t="shared" si="39"/>
        <v>0-AH</v>
      </c>
      <c r="BL39" s="79" t="str">
        <f t="shared" si="40"/>
        <v/>
      </c>
      <c r="BM39" s="79" t="str">
        <f>IF(COUNTIF(BL40:BL$205,BL39)=1,BL39,"")</f>
        <v/>
      </c>
      <c r="BN39" s="79">
        <f t="shared" si="41"/>
        <v>0</v>
      </c>
      <c r="BO39" s="3">
        <f t="shared" si="42"/>
        <v>0</v>
      </c>
      <c r="BP39" s="79">
        <f t="shared" si="43"/>
        <v>0</v>
      </c>
      <c r="BQ39" s="31" t="b">
        <f t="shared" si="44"/>
        <v>0</v>
      </c>
      <c r="BR39" s="31" t="b">
        <f t="shared" si="45"/>
        <v>0</v>
      </c>
    </row>
    <row r="40" spans="1:70" ht="21" customHeight="1" x14ac:dyDescent="0.3">
      <c r="A40" s="8">
        <v>35</v>
      </c>
      <c r="B40" s="65"/>
      <c r="C40" s="63" t="str">
        <f t="shared" si="76"/>
        <v/>
      </c>
      <c r="D40" s="63" t="str">
        <f t="shared" si="77"/>
        <v/>
      </c>
      <c r="E40" s="111" t="str">
        <f t="shared" si="2"/>
        <v/>
      </c>
      <c r="F40" s="103" t="str">
        <f t="shared" si="78"/>
        <v/>
      </c>
      <c r="G40" s="105"/>
      <c r="H40" s="11"/>
      <c r="I40" s="11"/>
      <c r="J40" s="11"/>
      <c r="K40" s="11"/>
      <c r="L40" s="11"/>
      <c r="M40" s="11"/>
      <c r="N40" s="11"/>
      <c r="O40" s="11"/>
      <c r="P40" s="91"/>
      <c r="Q40" s="86"/>
      <c r="R40" s="74"/>
      <c r="S40" s="64" t="str">
        <f t="shared" si="79"/>
        <v/>
      </c>
      <c r="T40" s="10"/>
      <c r="U40" s="106" t="str">
        <f t="shared" si="80"/>
        <v/>
      </c>
      <c r="V40" s="106">
        <f t="shared" si="30"/>
        <v>0</v>
      </c>
      <c r="W40" s="3">
        <f t="shared" si="81"/>
        <v>0</v>
      </c>
      <c r="X40" s="2" t="str">
        <f t="shared" si="82"/>
        <v/>
      </c>
      <c r="Y40" s="2" t="str">
        <f t="shared" si="83"/>
        <v/>
      </c>
      <c r="Z40" s="2" t="str">
        <f t="shared" si="84"/>
        <v/>
      </c>
      <c r="AA40" s="2" t="str">
        <f t="shared" si="85"/>
        <v/>
      </c>
      <c r="AB40" s="2" t="str">
        <f t="shared" si="86"/>
        <v/>
      </c>
      <c r="AC40" s="2" t="str">
        <f t="shared" si="87"/>
        <v/>
      </c>
      <c r="AD40" s="2" t="str">
        <f t="shared" si="88"/>
        <v/>
      </c>
      <c r="AE40" s="2" t="str">
        <f t="shared" si="89"/>
        <v/>
      </c>
      <c r="AF40" s="2" t="str">
        <f t="shared" si="90"/>
        <v/>
      </c>
      <c r="AG40" s="2">
        <f t="shared" si="49"/>
        <v>0</v>
      </c>
      <c r="AH40" s="2" t="str">
        <f>IF(ISERROR(MATCH(X40,$W40:W40,0)),X40,"")</f>
        <v/>
      </c>
      <c r="AI40" s="2" t="str">
        <f>IF(ISERROR(MATCH(Y40,$W40:X40,0)),Y40,"")</f>
        <v/>
      </c>
      <c r="AJ40" s="2" t="str">
        <f>IF(ISERROR(MATCH(Z40,$W40:Y40,0)),Z40,"")</f>
        <v/>
      </c>
      <c r="AK40" s="2" t="str">
        <f>IF(ISERROR(MATCH(AA40,$W40:Z40,0)),AA40,"")</f>
        <v/>
      </c>
      <c r="AL40" s="2" t="str">
        <f>IF(ISERROR(MATCH(AB40,$W40:AA40,0)),AB40,"")</f>
        <v/>
      </c>
      <c r="AM40" s="2" t="str">
        <f>IF(ISERROR(MATCH(AC40,$W40:AB40,0)),AC40,"")</f>
        <v/>
      </c>
      <c r="AN40" s="2" t="str">
        <f>IF(ISERROR(MATCH(AD40,$W40:AC40,0)),AD40,"")</f>
        <v/>
      </c>
      <c r="AO40" s="2" t="str">
        <f>IF(ISERROR(MATCH(AE40,$W40:AD40,0)),AE40,"")</f>
        <v/>
      </c>
      <c r="AP40" s="2" t="str">
        <f>IF(ISERROR(MATCH(AF40,$W40:AE40,0)),AF40,"")</f>
        <v/>
      </c>
      <c r="AQ40" s="2">
        <f t="shared" si="17"/>
        <v>0</v>
      </c>
      <c r="AR40" s="2" t="str">
        <f t="shared" si="91"/>
        <v/>
      </c>
      <c r="AS40" s="2" t="str">
        <f t="shared" si="92"/>
        <v/>
      </c>
      <c r="AT40" s="2" t="str">
        <f t="shared" si="93"/>
        <v/>
      </c>
      <c r="AU40" s="2" t="str">
        <f t="shared" si="94"/>
        <v/>
      </c>
      <c r="AV40" s="2" t="str">
        <f t="shared" si="95"/>
        <v/>
      </c>
      <c r="AW40" s="2" t="str">
        <f t="shared" si="96"/>
        <v/>
      </c>
      <c r="AX40" s="2" t="str">
        <f t="shared" si="97"/>
        <v/>
      </c>
      <c r="AY40" s="2" t="str">
        <f t="shared" si="98"/>
        <v/>
      </c>
      <c r="AZ40" s="2" t="str">
        <f t="shared" si="38"/>
        <v/>
      </c>
      <c r="BA40" s="52" t="str">
        <f t="shared" si="99"/>
        <v/>
      </c>
      <c r="BB40" s="52" t="str">
        <f t="shared" si="100"/>
        <v/>
      </c>
      <c r="BC40" s="52" t="str">
        <f t="shared" si="101"/>
        <v/>
      </c>
      <c r="BD40" s="52" t="str">
        <f t="shared" si="102"/>
        <v/>
      </c>
      <c r="BE40" s="52" t="str">
        <f t="shared" si="103"/>
        <v/>
      </c>
      <c r="BF40" s="52" t="str">
        <f t="shared" si="104"/>
        <v/>
      </c>
      <c r="BG40" s="52" t="str">
        <f t="shared" si="105"/>
        <v/>
      </c>
      <c r="BH40" s="52" t="str">
        <f t="shared" si="106"/>
        <v/>
      </c>
      <c r="BI40" s="52" t="str">
        <f t="shared" si="107"/>
        <v/>
      </c>
      <c r="BJ40" s="31" t="str">
        <f t="shared" si="29"/>
        <v>AI</v>
      </c>
      <c r="BK40" s="31" t="str">
        <f t="shared" si="39"/>
        <v>0-AI</v>
      </c>
      <c r="BL40" s="79" t="str">
        <f t="shared" si="40"/>
        <v/>
      </c>
      <c r="BM40" s="79" t="str">
        <f>IF(COUNTIF(BL41:BL$205,BL40)=1,BL40,"")</f>
        <v/>
      </c>
      <c r="BN40" s="79">
        <f t="shared" si="41"/>
        <v>0</v>
      </c>
      <c r="BO40" s="3">
        <f t="shared" si="42"/>
        <v>0</v>
      </c>
      <c r="BP40" s="79">
        <f t="shared" si="43"/>
        <v>0</v>
      </c>
      <c r="BQ40" s="31" t="b">
        <f t="shared" si="44"/>
        <v>0</v>
      </c>
      <c r="BR40" s="31" t="b">
        <f t="shared" si="45"/>
        <v>0</v>
      </c>
    </row>
    <row r="41" spans="1:70" ht="21" customHeight="1" x14ac:dyDescent="0.3">
      <c r="A41" s="8">
        <v>36</v>
      </c>
      <c r="B41" s="65"/>
      <c r="C41" s="63" t="str">
        <f t="shared" si="76"/>
        <v/>
      </c>
      <c r="D41" s="63" t="str">
        <f t="shared" si="77"/>
        <v/>
      </c>
      <c r="E41" s="111" t="str">
        <f t="shared" si="2"/>
        <v/>
      </c>
      <c r="F41" s="103" t="str">
        <f t="shared" si="78"/>
        <v/>
      </c>
      <c r="G41" s="105"/>
      <c r="H41" s="11"/>
      <c r="I41" s="11"/>
      <c r="J41" s="11"/>
      <c r="K41" s="11"/>
      <c r="L41" s="11"/>
      <c r="M41" s="11"/>
      <c r="N41" s="11"/>
      <c r="O41" s="11"/>
      <c r="P41" s="91"/>
      <c r="Q41" s="86"/>
      <c r="R41" s="74"/>
      <c r="S41" s="64" t="str">
        <f t="shared" si="79"/>
        <v/>
      </c>
      <c r="T41" s="10"/>
      <c r="U41" s="106" t="str">
        <f t="shared" si="80"/>
        <v/>
      </c>
      <c r="V41" s="106">
        <f t="shared" si="30"/>
        <v>0</v>
      </c>
      <c r="W41" s="3">
        <f t="shared" si="81"/>
        <v>0</v>
      </c>
      <c r="X41" s="2" t="str">
        <f t="shared" si="82"/>
        <v/>
      </c>
      <c r="Y41" s="2" t="str">
        <f t="shared" si="83"/>
        <v/>
      </c>
      <c r="Z41" s="2" t="str">
        <f t="shared" si="84"/>
        <v/>
      </c>
      <c r="AA41" s="2" t="str">
        <f t="shared" si="85"/>
        <v/>
      </c>
      <c r="AB41" s="2" t="str">
        <f t="shared" si="86"/>
        <v/>
      </c>
      <c r="AC41" s="2" t="str">
        <f t="shared" si="87"/>
        <v/>
      </c>
      <c r="AD41" s="2" t="str">
        <f t="shared" si="88"/>
        <v/>
      </c>
      <c r="AE41" s="2" t="str">
        <f t="shared" si="89"/>
        <v/>
      </c>
      <c r="AF41" s="2" t="str">
        <f t="shared" si="90"/>
        <v/>
      </c>
      <c r="AG41" s="2">
        <f t="shared" si="49"/>
        <v>0</v>
      </c>
      <c r="AH41" s="2" t="str">
        <f>IF(ISERROR(MATCH(X41,$W41:W41,0)),X41,"")</f>
        <v/>
      </c>
      <c r="AI41" s="2" t="str">
        <f>IF(ISERROR(MATCH(Y41,$W41:X41,0)),Y41,"")</f>
        <v/>
      </c>
      <c r="AJ41" s="2" t="str">
        <f>IF(ISERROR(MATCH(Z41,$W41:Y41,0)),Z41,"")</f>
        <v/>
      </c>
      <c r="AK41" s="2" t="str">
        <f>IF(ISERROR(MATCH(AA41,$W41:Z41,0)),AA41,"")</f>
        <v/>
      </c>
      <c r="AL41" s="2" t="str">
        <f>IF(ISERROR(MATCH(AB41,$W41:AA41,0)),AB41,"")</f>
        <v/>
      </c>
      <c r="AM41" s="2" t="str">
        <f>IF(ISERROR(MATCH(AC41,$W41:AB41,0)),AC41,"")</f>
        <v/>
      </c>
      <c r="AN41" s="2" t="str">
        <f>IF(ISERROR(MATCH(AD41,$W41:AC41,0)),AD41,"")</f>
        <v/>
      </c>
      <c r="AO41" s="2" t="str">
        <f>IF(ISERROR(MATCH(AE41,$W41:AD41,0)),AE41,"")</f>
        <v/>
      </c>
      <c r="AP41" s="2" t="str">
        <f>IF(ISERROR(MATCH(AF41,$W41:AE41,0)),AF41,"")</f>
        <v/>
      </c>
      <c r="AQ41" s="2">
        <f t="shared" si="17"/>
        <v>0</v>
      </c>
      <c r="AR41" s="2" t="str">
        <f t="shared" si="91"/>
        <v/>
      </c>
      <c r="AS41" s="2" t="str">
        <f t="shared" si="92"/>
        <v/>
      </c>
      <c r="AT41" s="2" t="str">
        <f t="shared" si="93"/>
        <v/>
      </c>
      <c r="AU41" s="2" t="str">
        <f t="shared" si="94"/>
        <v/>
      </c>
      <c r="AV41" s="2" t="str">
        <f t="shared" si="95"/>
        <v/>
      </c>
      <c r="AW41" s="2" t="str">
        <f t="shared" si="96"/>
        <v/>
      </c>
      <c r="AX41" s="2" t="str">
        <f t="shared" si="97"/>
        <v/>
      </c>
      <c r="AY41" s="2" t="str">
        <f t="shared" si="98"/>
        <v/>
      </c>
      <c r="AZ41" s="2" t="str">
        <f t="shared" si="38"/>
        <v/>
      </c>
      <c r="BA41" s="52" t="str">
        <f t="shared" si="99"/>
        <v/>
      </c>
      <c r="BB41" s="52" t="str">
        <f t="shared" si="100"/>
        <v/>
      </c>
      <c r="BC41" s="52" t="str">
        <f t="shared" si="101"/>
        <v/>
      </c>
      <c r="BD41" s="52" t="str">
        <f t="shared" si="102"/>
        <v/>
      </c>
      <c r="BE41" s="52" t="str">
        <f t="shared" si="103"/>
        <v/>
      </c>
      <c r="BF41" s="52" t="str">
        <f t="shared" si="104"/>
        <v/>
      </c>
      <c r="BG41" s="52" t="str">
        <f t="shared" si="105"/>
        <v/>
      </c>
      <c r="BH41" s="52" t="str">
        <f t="shared" si="106"/>
        <v/>
      </c>
      <c r="BI41" s="52" t="str">
        <f t="shared" si="107"/>
        <v/>
      </c>
      <c r="BJ41" s="31" t="str">
        <f t="shared" si="29"/>
        <v>AJ</v>
      </c>
      <c r="BK41" s="31" t="str">
        <f t="shared" si="39"/>
        <v>0-AJ</v>
      </c>
      <c r="BL41" s="79" t="str">
        <f t="shared" si="40"/>
        <v/>
      </c>
      <c r="BM41" s="79" t="str">
        <f>IF(COUNTIF(BL42:BL$205,BL41)=1,BL41,"")</f>
        <v/>
      </c>
      <c r="BN41" s="79">
        <f t="shared" si="41"/>
        <v>0</v>
      </c>
      <c r="BO41" s="3">
        <f t="shared" si="42"/>
        <v>0</v>
      </c>
      <c r="BP41" s="79">
        <f t="shared" si="43"/>
        <v>0</v>
      </c>
      <c r="BQ41" s="31" t="b">
        <f t="shared" si="44"/>
        <v>0</v>
      </c>
      <c r="BR41" s="31" t="b">
        <f t="shared" si="45"/>
        <v>0</v>
      </c>
    </row>
    <row r="42" spans="1:70" ht="21" customHeight="1" x14ac:dyDescent="0.3">
      <c r="A42" s="8">
        <v>37</v>
      </c>
      <c r="B42" s="65"/>
      <c r="C42" s="63" t="str">
        <f t="shared" si="76"/>
        <v/>
      </c>
      <c r="D42" s="63" t="str">
        <f t="shared" si="77"/>
        <v/>
      </c>
      <c r="E42" s="111" t="str">
        <f t="shared" si="2"/>
        <v/>
      </c>
      <c r="F42" s="103" t="str">
        <f t="shared" si="78"/>
        <v/>
      </c>
      <c r="G42" s="105"/>
      <c r="H42" s="11"/>
      <c r="I42" s="11"/>
      <c r="J42" s="11"/>
      <c r="K42" s="11"/>
      <c r="L42" s="11"/>
      <c r="M42" s="11"/>
      <c r="N42" s="11"/>
      <c r="O42" s="11"/>
      <c r="P42" s="91"/>
      <c r="Q42" s="86"/>
      <c r="R42" s="74"/>
      <c r="S42" s="64" t="str">
        <f t="shared" si="79"/>
        <v/>
      </c>
      <c r="T42" s="10"/>
      <c r="U42" s="106" t="str">
        <f t="shared" si="80"/>
        <v/>
      </c>
      <c r="V42" s="106">
        <f t="shared" si="30"/>
        <v>0</v>
      </c>
      <c r="W42" s="3">
        <f t="shared" si="81"/>
        <v>0</v>
      </c>
      <c r="X42" s="2" t="str">
        <f t="shared" si="82"/>
        <v/>
      </c>
      <c r="Y42" s="2" t="str">
        <f t="shared" si="83"/>
        <v/>
      </c>
      <c r="Z42" s="2" t="str">
        <f t="shared" si="84"/>
        <v/>
      </c>
      <c r="AA42" s="2" t="str">
        <f t="shared" si="85"/>
        <v/>
      </c>
      <c r="AB42" s="2" t="str">
        <f t="shared" si="86"/>
        <v/>
      </c>
      <c r="AC42" s="2" t="str">
        <f t="shared" si="87"/>
        <v/>
      </c>
      <c r="AD42" s="2" t="str">
        <f t="shared" si="88"/>
        <v/>
      </c>
      <c r="AE42" s="2" t="str">
        <f t="shared" si="89"/>
        <v/>
      </c>
      <c r="AF42" s="2" t="str">
        <f t="shared" si="90"/>
        <v/>
      </c>
      <c r="AG42" s="2">
        <f t="shared" si="49"/>
        <v>0</v>
      </c>
      <c r="AH42" s="2" t="str">
        <f>IF(ISERROR(MATCH(X42,$W42:W42,0)),X42,"")</f>
        <v/>
      </c>
      <c r="AI42" s="2" t="str">
        <f>IF(ISERROR(MATCH(Y42,$W42:X42,0)),Y42,"")</f>
        <v/>
      </c>
      <c r="AJ42" s="2" t="str">
        <f>IF(ISERROR(MATCH(Z42,$W42:Y42,0)),Z42,"")</f>
        <v/>
      </c>
      <c r="AK42" s="2" t="str">
        <f>IF(ISERROR(MATCH(AA42,$W42:Z42,0)),AA42,"")</f>
        <v/>
      </c>
      <c r="AL42" s="2" t="str">
        <f>IF(ISERROR(MATCH(AB42,$W42:AA42,0)),AB42,"")</f>
        <v/>
      </c>
      <c r="AM42" s="2" t="str">
        <f>IF(ISERROR(MATCH(AC42,$W42:AB42,0)),AC42,"")</f>
        <v/>
      </c>
      <c r="AN42" s="2" t="str">
        <f>IF(ISERROR(MATCH(AD42,$W42:AC42,0)),AD42,"")</f>
        <v/>
      </c>
      <c r="AO42" s="2" t="str">
        <f>IF(ISERROR(MATCH(AE42,$W42:AD42,0)),AE42,"")</f>
        <v/>
      </c>
      <c r="AP42" s="2" t="str">
        <f>IF(ISERROR(MATCH(AF42,$W42:AE42,0)),AF42,"")</f>
        <v/>
      </c>
      <c r="AQ42" s="2">
        <f t="shared" si="17"/>
        <v>0</v>
      </c>
      <c r="AR42" s="2" t="str">
        <f t="shared" si="91"/>
        <v/>
      </c>
      <c r="AS42" s="2" t="str">
        <f t="shared" si="92"/>
        <v/>
      </c>
      <c r="AT42" s="2" t="str">
        <f t="shared" si="93"/>
        <v/>
      </c>
      <c r="AU42" s="2" t="str">
        <f t="shared" si="94"/>
        <v/>
      </c>
      <c r="AV42" s="2" t="str">
        <f t="shared" si="95"/>
        <v/>
      </c>
      <c r="AW42" s="2" t="str">
        <f t="shared" si="96"/>
        <v/>
      </c>
      <c r="AX42" s="2" t="str">
        <f t="shared" si="97"/>
        <v/>
      </c>
      <c r="AY42" s="2" t="str">
        <f t="shared" si="98"/>
        <v/>
      </c>
      <c r="AZ42" s="2" t="str">
        <f t="shared" si="38"/>
        <v/>
      </c>
      <c r="BA42" s="52" t="str">
        <f t="shared" si="99"/>
        <v/>
      </c>
      <c r="BB42" s="52" t="str">
        <f t="shared" si="100"/>
        <v/>
      </c>
      <c r="BC42" s="52" t="str">
        <f t="shared" si="101"/>
        <v/>
      </c>
      <c r="BD42" s="52" t="str">
        <f t="shared" si="102"/>
        <v/>
      </c>
      <c r="BE42" s="52" t="str">
        <f t="shared" si="103"/>
        <v/>
      </c>
      <c r="BF42" s="52" t="str">
        <f t="shared" si="104"/>
        <v/>
      </c>
      <c r="BG42" s="52" t="str">
        <f t="shared" si="105"/>
        <v/>
      </c>
      <c r="BH42" s="52" t="str">
        <f t="shared" si="106"/>
        <v/>
      </c>
      <c r="BI42" s="52" t="str">
        <f t="shared" si="107"/>
        <v/>
      </c>
      <c r="BJ42" s="31" t="str">
        <f t="shared" si="29"/>
        <v>AK</v>
      </c>
      <c r="BK42" s="31" t="str">
        <f t="shared" si="39"/>
        <v>0-AK</v>
      </c>
      <c r="BL42" s="79" t="str">
        <f t="shared" si="40"/>
        <v/>
      </c>
      <c r="BM42" s="79" t="str">
        <f>IF(COUNTIF(BL43:BL$205,BL42)=1,BL42,"")</f>
        <v/>
      </c>
      <c r="BN42" s="79">
        <f t="shared" si="41"/>
        <v>0</v>
      </c>
      <c r="BO42" s="3">
        <f t="shared" si="42"/>
        <v>0</v>
      </c>
      <c r="BP42" s="79">
        <f t="shared" si="43"/>
        <v>0</v>
      </c>
      <c r="BQ42" s="31" t="b">
        <f t="shared" si="44"/>
        <v>0</v>
      </c>
      <c r="BR42" s="31" t="b">
        <f t="shared" si="45"/>
        <v>0</v>
      </c>
    </row>
    <row r="43" spans="1:70" ht="21" customHeight="1" x14ac:dyDescent="0.3">
      <c r="A43" s="8">
        <v>38</v>
      </c>
      <c r="B43" s="65"/>
      <c r="C43" s="63" t="str">
        <f t="shared" si="76"/>
        <v/>
      </c>
      <c r="D43" s="63" t="str">
        <f t="shared" si="77"/>
        <v/>
      </c>
      <c r="E43" s="111" t="str">
        <f t="shared" si="2"/>
        <v/>
      </c>
      <c r="F43" s="103" t="str">
        <f t="shared" si="78"/>
        <v/>
      </c>
      <c r="G43" s="105"/>
      <c r="H43" s="11"/>
      <c r="I43" s="11"/>
      <c r="J43" s="11"/>
      <c r="K43" s="11"/>
      <c r="L43" s="11"/>
      <c r="M43" s="11"/>
      <c r="N43" s="11"/>
      <c r="O43" s="11"/>
      <c r="P43" s="91"/>
      <c r="Q43" s="86"/>
      <c r="R43" s="74"/>
      <c r="S43" s="64" t="str">
        <f t="shared" si="79"/>
        <v/>
      </c>
      <c r="T43" s="10"/>
      <c r="U43" s="106" t="str">
        <f t="shared" si="80"/>
        <v/>
      </c>
      <c r="V43" s="106">
        <f t="shared" si="30"/>
        <v>0</v>
      </c>
      <c r="W43" s="3">
        <f t="shared" si="81"/>
        <v>0</v>
      </c>
      <c r="X43" s="2" t="str">
        <f t="shared" si="82"/>
        <v/>
      </c>
      <c r="Y43" s="2" t="str">
        <f t="shared" si="83"/>
        <v/>
      </c>
      <c r="Z43" s="2" t="str">
        <f t="shared" si="84"/>
        <v/>
      </c>
      <c r="AA43" s="2" t="str">
        <f t="shared" si="85"/>
        <v/>
      </c>
      <c r="AB43" s="2" t="str">
        <f t="shared" si="86"/>
        <v/>
      </c>
      <c r="AC43" s="2" t="str">
        <f t="shared" si="87"/>
        <v/>
      </c>
      <c r="AD43" s="2" t="str">
        <f t="shared" si="88"/>
        <v/>
      </c>
      <c r="AE43" s="2" t="str">
        <f t="shared" si="89"/>
        <v/>
      </c>
      <c r="AF43" s="2" t="str">
        <f t="shared" si="90"/>
        <v/>
      </c>
      <c r="AG43" s="2">
        <f t="shared" si="49"/>
        <v>0</v>
      </c>
      <c r="AH43" s="2" t="str">
        <f>IF(ISERROR(MATCH(X43,$W43:W43,0)),X43,"")</f>
        <v/>
      </c>
      <c r="AI43" s="2" t="str">
        <f>IF(ISERROR(MATCH(Y43,$W43:X43,0)),Y43,"")</f>
        <v/>
      </c>
      <c r="AJ43" s="2" t="str">
        <f>IF(ISERROR(MATCH(Z43,$W43:Y43,0)),Z43,"")</f>
        <v/>
      </c>
      <c r="AK43" s="2" t="str">
        <f>IF(ISERROR(MATCH(AA43,$W43:Z43,0)),AA43,"")</f>
        <v/>
      </c>
      <c r="AL43" s="2" t="str">
        <f>IF(ISERROR(MATCH(AB43,$W43:AA43,0)),AB43,"")</f>
        <v/>
      </c>
      <c r="AM43" s="2" t="str">
        <f>IF(ISERROR(MATCH(AC43,$W43:AB43,0)),AC43,"")</f>
        <v/>
      </c>
      <c r="AN43" s="2" t="str">
        <f>IF(ISERROR(MATCH(AD43,$W43:AC43,0)),AD43,"")</f>
        <v/>
      </c>
      <c r="AO43" s="2" t="str">
        <f>IF(ISERROR(MATCH(AE43,$W43:AD43,0)),AE43,"")</f>
        <v/>
      </c>
      <c r="AP43" s="2" t="str">
        <f>IF(ISERROR(MATCH(AF43,$W43:AE43,0)),AF43,"")</f>
        <v/>
      </c>
      <c r="AQ43" s="2">
        <f t="shared" si="17"/>
        <v>0</v>
      </c>
      <c r="AR43" s="2" t="str">
        <f t="shared" si="91"/>
        <v/>
      </c>
      <c r="AS43" s="2" t="str">
        <f t="shared" si="92"/>
        <v/>
      </c>
      <c r="AT43" s="2" t="str">
        <f t="shared" si="93"/>
        <v/>
      </c>
      <c r="AU43" s="2" t="str">
        <f t="shared" si="94"/>
        <v/>
      </c>
      <c r="AV43" s="2" t="str">
        <f t="shared" si="95"/>
        <v/>
      </c>
      <c r="AW43" s="2" t="str">
        <f t="shared" si="96"/>
        <v/>
      </c>
      <c r="AX43" s="2" t="str">
        <f t="shared" si="97"/>
        <v/>
      </c>
      <c r="AY43" s="2" t="str">
        <f t="shared" si="98"/>
        <v/>
      </c>
      <c r="AZ43" s="2" t="str">
        <f t="shared" si="38"/>
        <v/>
      </c>
      <c r="BA43" s="52" t="str">
        <f t="shared" si="99"/>
        <v/>
      </c>
      <c r="BB43" s="52" t="str">
        <f t="shared" si="100"/>
        <v/>
      </c>
      <c r="BC43" s="52" t="str">
        <f t="shared" si="101"/>
        <v/>
      </c>
      <c r="BD43" s="52" t="str">
        <f t="shared" si="102"/>
        <v/>
      </c>
      <c r="BE43" s="52" t="str">
        <f t="shared" si="103"/>
        <v/>
      </c>
      <c r="BF43" s="52" t="str">
        <f t="shared" si="104"/>
        <v/>
      </c>
      <c r="BG43" s="52" t="str">
        <f t="shared" si="105"/>
        <v/>
      </c>
      <c r="BH43" s="52" t="str">
        <f t="shared" si="106"/>
        <v/>
      </c>
      <c r="BI43" s="52" t="str">
        <f t="shared" si="107"/>
        <v/>
      </c>
      <c r="BJ43" s="31" t="str">
        <f t="shared" si="29"/>
        <v>AL</v>
      </c>
      <c r="BK43" s="31" t="str">
        <f t="shared" si="39"/>
        <v>0-AL</v>
      </c>
      <c r="BL43" s="79" t="str">
        <f t="shared" si="40"/>
        <v/>
      </c>
      <c r="BM43" s="79" t="str">
        <f>IF(COUNTIF(BL44:BL$205,BL43)=1,BL43,"")</f>
        <v/>
      </c>
      <c r="BN43" s="79">
        <f t="shared" si="41"/>
        <v>0</v>
      </c>
      <c r="BO43" s="3">
        <f t="shared" si="42"/>
        <v>0</v>
      </c>
      <c r="BP43" s="79">
        <f t="shared" si="43"/>
        <v>0</v>
      </c>
      <c r="BQ43" s="31" t="b">
        <f t="shared" si="44"/>
        <v>0</v>
      </c>
      <c r="BR43" s="31" t="b">
        <f t="shared" si="45"/>
        <v>0</v>
      </c>
    </row>
    <row r="44" spans="1:70" ht="21" customHeight="1" x14ac:dyDescent="0.3">
      <c r="A44" s="8">
        <v>39</v>
      </c>
      <c r="B44" s="65"/>
      <c r="C44" s="63" t="str">
        <f t="shared" si="76"/>
        <v/>
      </c>
      <c r="D44" s="63" t="str">
        <f t="shared" si="77"/>
        <v/>
      </c>
      <c r="E44" s="111" t="str">
        <f t="shared" si="2"/>
        <v/>
      </c>
      <c r="F44" s="103" t="str">
        <f t="shared" si="78"/>
        <v/>
      </c>
      <c r="G44" s="105"/>
      <c r="H44" s="11"/>
      <c r="I44" s="11"/>
      <c r="J44" s="11"/>
      <c r="K44" s="11"/>
      <c r="L44" s="11"/>
      <c r="M44" s="11"/>
      <c r="N44" s="11"/>
      <c r="O44" s="11"/>
      <c r="P44" s="91"/>
      <c r="Q44" s="86"/>
      <c r="R44" s="74"/>
      <c r="S44" s="64" t="str">
        <f t="shared" si="79"/>
        <v/>
      </c>
      <c r="T44" s="10"/>
      <c r="U44" s="106" t="str">
        <f t="shared" si="80"/>
        <v/>
      </c>
      <c r="V44" s="106">
        <f t="shared" si="30"/>
        <v>0</v>
      </c>
      <c r="W44" s="3">
        <f t="shared" si="81"/>
        <v>0</v>
      </c>
      <c r="X44" s="2" t="str">
        <f t="shared" si="82"/>
        <v/>
      </c>
      <c r="Y44" s="2" t="str">
        <f t="shared" si="83"/>
        <v/>
      </c>
      <c r="Z44" s="2" t="str">
        <f t="shared" si="84"/>
        <v/>
      </c>
      <c r="AA44" s="2" t="str">
        <f t="shared" si="85"/>
        <v/>
      </c>
      <c r="AB44" s="2" t="str">
        <f t="shared" si="86"/>
        <v/>
      </c>
      <c r="AC44" s="2" t="str">
        <f t="shared" si="87"/>
        <v/>
      </c>
      <c r="AD44" s="2" t="str">
        <f t="shared" si="88"/>
        <v/>
      </c>
      <c r="AE44" s="2" t="str">
        <f t="shared" si="89"/>
        <v/>
      </c>
      <c r="AF44" s="2" t="str">
        <f t="shared" si="90"/>
        <v/>
      </c>
      <c r="AG44" s="2">
        <f t="shared" si="49"/>
        <v>0</v>
      </c>
      <c r="AH44" s="2" t="str">
        <f>IF(ISERROR(MATCH(X44,$W44:W44,0)),X44,"")</f>
        <v/>
      </c>
      <c r="AI44" s="2" t="str">
        <f>IF(ISERROR(MATCH(Y44,$W44:X44,0)),Y44,"")</f>
        <v/>
      </c>
      <c r="AJ44" s="2" t="str">
        <f>IF(ISERROR(MATCH(Z44,$W44:Y44,0)),Z44,"")</f>
        <v/>
      </c>
      <c r="AK44" s="2" t="str">
        <f>IF(ISERROR(MATCH(AA44,$W44:Z44,0)),AA44,"")</f>
        <v/>
      </c>
      <c r="AL44" s="2" t="str">
        <f>IF(ISERROR(MATCH(AB44,$W44:AA44,0)),AB44,"")</f>
        <v/>
      </c>
      <c r="AM44" s="2" t="str">
        <f>IF(ISERROR(MATCH(AC44,$W44:AB44,0)),AC44,"")</f>
        <v/>
      </c>
      <c r="AN44" s="2" t="str">
        <f>IF(ISERROR(MATCH(AD44,$W44:AC44,0)),AD44,"")</f>
        <v/>
      </c>
      <c r="AO44" s="2" t="str">
        <f>IF(ISERROR(MATCH(AE44,$W44:AD44,0)),AE44,"")</f>
        <v/>
      </c>
      <c r="AP44" s="2" t="str">
        <f>IF(ISERROR(MATCH(AF44,$W44:AE44,0)),AF44,"")</f>
        <v/>
      </c>
      <c r="AQ44" s="2">
        <f t="shared" si="17"/>
        <v>0</v>
      </c>
      <c r="AR44" s="2" t="str">
        <f t="shared" si="91"/>
        <v/>
      </c>
      <c r="AS44" s="2" t="str">
        <f t="shared" si="92"/>
        <v/>
      </c>
      <c r="AT44" s="2" t="str">
        <f t="shared" si="93"/>
        <v/>
      </c>
      <c r="AU44" s="2" t="str">
        <f t="shared" si="94"/>
        <v/>
      </c>
      <c r="AV44" s="2" t="str">
        <f t="shared" si="95"/>
        <v/>
      </c>
      <c r="AW44" s="2" t="str">
        <f t="shared" si="96"/>
        <v/>
      </c>
      <c r="AX44" s="2" t="str">
        <f t="shared" si="97"/>
        <v/>
      </c>
      <c r="AY44" s="2" t="str">
        <f t="shared" si="98"/>
        <v/>
      </c>
      <c r="AZ44" s="2" t="str">
        <f t="shared" si="38"/>
        <v/>
      </c>
      <c r="BA44" s="52" t="str">
        <f t="shared" si="99"/>
        <v/>
      </c>
      <c r="BB44" s="52" t="str">
        <f t="shared" si="100"/>
        <v/>
      </c>
      <c r="BC44" s="52" t="str">
        <f t="shared" si="101"/>
        <v/>
      </c>
      <c r="BD44" s="52" t="str">
        <f t="shared" si="102"/>
        <v/>
      </c>
      <c r="BE44" s="52" t="str">
        <f t="shared" si="103"/>
        <v/>
      </c>
      <c r="BF44" s="52" t="str">
        <f t="shared" si="104"/>
        <v/>
      </c>
      <c r="BG44" s="52" t="str">
        <f t="shared" si="105"/>
        <v/>
      </c>
      <c r="BH44" s="52" t="str">
        <f t="shared" si="106"/>
        <v/>
      </c>
      <c r="BI44" s="52" t="str">
        <f t="shared" si="107"/>
        <v/>
      </c>
      <c r="BJ44" s="31" t="str">
        <f t="shared" si="29"/>
        <v>AM</v>
      </c>
      <c r="BK44" s="31" t="str">
        <f t="shared" si="39"/>
        <v>0-AM</v>
      </c>
      <c r="BL44" s="79" t="str">
        <f t="shared" si="40"/>
        <v/>
      </c>
      <c r="BM44" s="79" t="str">
        <f>IF(COUNTIF(BL45:BL$205,BL44)=1,BL44,"")</f>
        <v/>
      </c>
      <c r="BN44" s="79">
        <f t="shared" si="41"/>
        <v>0</v>
      </c>
      <c r="BO44" s="3">
        <f t="shared" si="42"/>
        <v>0</v>
      </c>
      <c r="BP44" s="79">
        <f t="shared" si="43"/>
        <v>0</v>
      </c>
      <c r="BQ44" s="31" t="b">
        <f t="shared" si="44"/>
        <v>0</v>
      </c>
      <c r="BR44" s="31" t="b">
        <f t="shared" si="45"/>
        <v>0</v>
      </c>
    </row>
    <row r="45" spans="1:70" ht="21" customHeight="1" x14ac:dyDescent="0.3">
      <c r="A45" s="8">
        <v>40</v>
      </c>
      <c r="B45" s="65"/>
      <c r="C45" s="63" t="str">
        <f t="shared" si="76"/>
        <v/>
      </c>
      <c r="D45" s="63" t="str">
        <f t="shared" si="77"/>
        <v/>
      </c>
      <c r="E45" s="111" t="str">
        <f t="shared" si="2"/>
        <v/>
      </c>
      <c r="F45" s="103" t="str">
        <f t="shared" si="78"/>
        <v/>
      </c>
      <c r="G45" s="105"/>
      <c r="H45" s="11"/>
      <c r="I45" s="11"/>
      <c r="J45" s="11"/>
      <c r="K45" s="11"/>
      <c r="L45" s="11"/>
      <c r="M45" s="11"/>
      <c r="N45" s="11"/>
      <c r="O45" s="11"/>
      <c r="P45" s="91"/>
      <c r="Q45" s="86"/>
      <c r="R45" s="74"/>
      <c r="S45" s="64" t="str">
        <f t="shared" si="79"/>
        <v/>
      </c>
      <c r="T45" s="10"/>
      <c r="U45" s="106" t="str">
        <f t="shared" si="80"/>
        <v/>
      </c>
      <c r="V45" s="106">
        <f t="shared" si="30"/>
        <v>0</v>
      </c>
      <c r="W45" s="3">
        <f t="shared" si="81"/>
        <v>0</v>
      </c>
      <c r="X45" s="2" t="str">
        <f t="shared" si="82"/>
        <v/>
      </c>
      <c r="Y45" s="2" t="str">
        <f t="shared" si="83"/>
        <v/>
      </c>
      <c r="Z45" s="2" t="str">
        <f t="shared" si="84"/>
        <v/>
      </c>
      <c r="AA45" s="2" t="str">
        <f t="shared" si="85"/>
        <v/>
      </c>
      <c r="AB45" s="2" t="str">
        <f t="shared" si="86"/>
        <v/>
      </c>
      <c r="AC45" s="2" t="str">
        <f t="shared" si="87"/>
        <v/>
      </c>
      <c r="AD45" s="2" t="str">
        <f t="shared" si="88"/>
        <v/>
      </c>
      <c r="AE45" s="2" t="str">
        <f t="shared" si="89"/>
        <v/>
      </c>
      <c r="AF45" s="2" t="str">
        <f t="shared" si="90"/>
        <v/>
      </c>
      <c r="AG45" s="2">
        <f t="shared" si="49"/>
        <v>0</v>
      </c>
      <c r="AH45" s="2" t="str">
        <f>IF(ISERROR(MATCH(X45,$W45:W45,0)),X45,"")</f>
        <v/>
      </c>
      <c r="AI45" s="2" t="str">
        <f>IF(ISERROR(MATCH(Y45,$W45:X45,0)),Y45,"")</f>
        <v/>
      </c>
      <c r="AJ45" s="2" t="str">
        <f>IF(ISERROR(MATCH(Z45,$W45:Y45,0)),Z45,"")</f>
        <v/>
      </c>
      <c r="AK45" s="2" t="str">
        <f>IF(ISERROR(MATCH(AA45,$W45:Z45,0)),AA45,"")</f>
        <v/>
      </c>
      <c r="AL45" s="2" t="str">
        <f>IF(ISERROR(MATCH(AB45,$W45:AA45,0)),AB45,"")</f>
        <v/>
      </c>
      <c r="AM45" s="2" t="str">
        <f>IF(ISERROR(MATCH(AC45,$W45:AB45,0)),AC45,"")</f>
        <v/>
      </c>
      <c r="AN45" s="2" t="str">
        <f>IF(ISERROR(MATCH(AD45,$W45:AC45,0)),AD45,"")</f>
        <v/>
      </c>
      <c r="AO45" s="2" t="str">
        <f>IF(ISERROR(MATCH(AE45,$W45:AD45,0)),AE45,"")</f>
        <v/>
      </c>
      <c r="AP45" s="2" t="str">
        <f>IF(ISERROR(MATCH(AF45,$W45:AE45,0)),AF45,"")</f>
        <v/>
      </c>
      <c r="AQ45" s="2">
        <f t="shared" si="17"/>
        <v>0</v>
      </c>
      <c r="AR45" s="2" t="str">
        <f t="shared" si="91"/>
        <v/>
      </c>
      <c r="AS45" s="2" t="str">
        <f t="shared" si="92"/>
        <v/>
      </c>
      <c r="AT45" s="2" t="str">
        <f t="shared" si="93"/>
        <v/>
      </c>
      <c r="AU45" s="2" t="str">
        <f t="shared" si="94"/>
        <v/>
      </c>
      <c r="AV45" s="2" t="str">
        <f t="shared" si="95"/>
        <v/>
      </c>
      <c r="AW45" s="2" t="str">
        <f t="shared" si="96"/>
        <v/>
      </c>
      <c r="AX45" s="2" t="str">
        <f t="shared" si="97"/>
        <v/>
      </c>
      <c r="AY45" s="2" t="str">
        <f t="shared" si="98"/>
        <v/>
      </c>
      <c r="AZ45" s="2" t="str">
        <f t="shared" si="38"/>
        <v/>
      </c>
      <c r="BA45" s="52" t="str">
        <f t="shared" si="99"/>
        <v/>
      </c>
      <c r="BB45" s="52" t="str">
        <f t="shared" si="100"/>
        <v/>
      </c>
      <c r="BC45" s="52" t="str">
        <f t="shared" si="101"/>
        <v/>
      </c>
      <c r="BD45" s="52" t="str">
        <f t="shared" si="102"/>
        <v/>
      </c>
      <c r="BE45" s="52" t="str">
        <f t="shared" si="103"/>
        <v/>
      </c>
      <c r="BF45" s="52" t="str">
        <f t="shared" si="104"/>
        <v/>
      </c>
      <c r="BG45" s="52" t="str">
        <f t="shared" si="105"/>
        <v/>
      </c>
      <c r="BH45" s="52" t="str">
        <f t="shared" si="106"/>
        <v/>
      </c>
      <c r="BI45" s="52" t="str">
        <f t="shared" si="107"/>
        <v/>
      </c>
      <c r="BJ45" s="31" t="str">
        <f t="shared" si="29"/>
        <v>AN</v>
      </c>
      <c r="BK45" s="31" t="str">
        <f t="shared" si="39"/>
        <v>0-AN</v>
      </c>
      <c r="BL45" s="79" t="str">
        <f t="shared" si="40"/>
        <v/>
      </c>
      <c r="BM45" s="79" t="str">
        <f>IF(COUNTIF(BL46:BL$205,BL45)=1,BL45,"")</f>
        <v/>
      </c>
      <c r="BN45" s="79">
        <f t="shared" si="41"/>
        <v>0</v>
      </c>
      <c r="BO45" s="3">
        <f t="shared" si="42"/>
        <v>0</v>
      </c>
      <c r="BP45" s="79">
        <f t="shared" si="43"/>
        <v>0</v>
      </c>
      <c r="BQ45" s="31" t="b">
        <f t="shared" si="44"/>
        <v>0</v>
      </c>
      <c r="BR45" s="31" t="b">
        <f t="shared" si="45"/>
        <v>0</v>
      </c>
    </row>
    <row r="46" spans="1:70" ht="21" customHeight="1" x14ac:dyDescent="0.3">
      <c r="A46" s="8">
        <v>41</v>
      </c>
      <c r="B46" s="65"/>
      <c r="C46" s="63" t="str">
        <f t="shared" si="76"/>
        <v/>
      </c>
      <c r="D46" s="63" t="str">
        <f t="shared" si="77"/>
        <v/>
      </c>
      <c r="E46" s="111" t="str">
        <f t="shared" si="2"/>
        <v/>
      </c>
      <c r="F46" s="103" t="str">
        <f t="shared" si="78"/>
        <v/>
      </c>
      <c r="G46" s="105"/>
      <c r="H46" s="11"/>
      <c r="I46" s="11"/>
      <c r="J46" s="11"/>
      <c r="K46" s="11"/>
      <c r="L46" s="11"/>
      <c r="M46" s="11"/>
      <c r="N46" s="11"/>
      <c r="O46" s="11"/>
      <c r="P46" s="91"/>
      <c r="Q46" s="86"/>
      <c r="R46" s="74"/>
      <c r="S46" s="64" t="str">
        <f t="shared" si="79"/>
        <v/>
      </c>
      <c r="T46" s="10"/>
      <c r="U46" s="106" t="str">
        <f t="shared" si="80"/>
        <v/>
      </c>
      <c r="V46" s="106">
        <f t="shared" si="30"/>
        <v>0</v>
      </c>
      <c r="W46" s="3">
        <f t="shared" si="81"/>
        <v>0</v>
      </c>
      <c r="X46" s="2" t="str">
        <f t="shared" si="82"/>
        <v/>
      </c>
      <c r="Y46" s="2" t="str">
        <f t="shared" si="83"/>
        <v/>
      </c>
      <c r="Z46" s="2" t="str">
        <f t="shared" si="84"/>
        <v/>
      </c>
      <c r="AA46" s="2" t="str">
        <f t="shared" si="85"/>
        <v/>
      </c>
      <c r="AB46" s="2" t="str">
        <f t="shared" si="86"/>
        <v/>
      </c>
      <c r="AC46" s="2" t="str">
        <f t="shared" si="87"/>
        <v/>
      </c>
      <c r="AD46" s="2" t="str">
        <f t="shared" si="88"/>
        <v/>
      </c>
      <c r="AE46" s="2" t="str">
        <f t="shared" si="89"/>
        <v/>
      </c>
      <c r="AF46" s="2" t="str">
        <f t="shared" si="90"/>
        <v/>
      </c>
      <c r="AG46" s="2">
        <f t="shared" si="49"/>
        <v>0</v>
      </c>
      <c r="AH46" s="2" t="str">
        <f>IF(ISERROR(MATCH(X46,$W46:W46,0)),X46,"")</f>
        <v/>
      </c>
      <c r="AI46" s="2" t="str">
        <f>IF(ISERROR(MATCH(Y46,$W46:X46,0)),Y46,"")</f>
        <v/>
      </c>
      <c r="AJ46" s="2" t="str">
        <f>IF(ISERROR(MATCH(Z46,$W46:Y46,0)),Z46,"")</f>
        <v/>
      </c>
      <c r="AK46" s="2" t="str">
        <f>IF(ISERROR(MATCH(AA46,$W46:Z46,0)),AA46,"")</f>
        <v/>
      </c>
      <c r="AL46" s="2" t="str">
        <f>IF(ISERROR(MATCH(AB46,$W46:AA46,0)),AB46,"")</f>
        <v/>
      </c>
      <c r="AM46" s="2" t="str">
        <f>IF(ISERROR(MATCH(AC46,$W46:AB46,0)),AC46,"")</f>
        <v/>
      </c>
      <c r="AN46" s="2" t="str">
        <f>IF(ISERROR(MATCH(AD46,$W46:AC46,0)),AD46,"")</f>
        <v/>
      </c>
      <c r="AO46" s="2" t="str">
        <f>IF(ISERROR(MATCH(AE46,$W46:AD46,0)),AE46,"")</f>
        <v/>
      </c>
      <c r="AP46" s="2" t="str">
        <f>IF(ISERROR(MATCH(AF46,$W46:AE46,0)),AF46,"")</f>
        <v/>
      </c>
      <c r="AQ46" s="2">
        <f t="shared" si="17"/>
        <v>0</v>
      </c>
      <c r="AR46" s="2" t="str">
        <f t="shared" si="91"/>
        <v/>
      </c>
      <c r="AS46" s="2" t="str">
        <f t="shared" si="92"/>
        <v/>
      </c>
      <c r="AT46" s="2" t="str">
        <f t="shared" si="93"/>
        <v/>
      </c>
      <c r="AU46" s="2" t="str">
        <f t="shared" si="94"/>
        <v/>
      </c>
      <c r="AV46" s="2" t="str">
        <f t="shared" si="95"/>
        <v/>
      </c>
      <c r="AW46" s="2" t="str">
        <f t="shared" si="96"/>
        <v/>
      </c>
      <c r="AX46" s="2" t="str">
        <f t="shared" si="97"/>
        <v/>
      </c>
      <c r="AY46" s="2" t="str">
        <f t="shared" si="98"/>
        <v/>
      </c>
      <c r="AZ46" s="2" t="str">
        <f t="shared" si="38"/>
        <v/>
      </c>
      <c r="BA46" s="52" t="str">
        <f t="shared" si="99"/>
        <v/>
      </c>
      <c r="BB46" s="52" t="str">
        <f t="shared" si="100"/>
        <v/>
      </c>
      <c r="BC46" s="52" t="str">
        <f t="shared" si="101"/>
        <v/>
      </c>
      <c r="BD46" s="52" t="str">
        <f t="shared" si="102"/>
        <v/>
      </c>
      <c r="BE46" s="52" t="str">
        <f t="shared" si="103"/>
        <v/>
      </c>
      <c r="BF46" s="52" t="str">
        <f t="shared" si="104"/>
        <v/>
      </c>
      <c r="BG46" s="52" t="str">
        <f t="shared" si="105"/>
        <v/>
      </c>
      <c r="BH46" s="52" t="str">
        <f t="shared" si="106"/>
        <v/>
      </c>
      <c r="BI46" s="52" t="str">
        <f t="shared" si="107"/>
        <v/>
      </c>
      <c r="BJ46" s="31" t="str">
        <f t="shared" si="29"/>
        <v>AO</v>
      </c>
      <c r="BK46" s="31" t="str">
        <f t="shared" si="39"/>
        <v>0-AO</v>
      </c>
      <c r="BL46" s="79" t="str">
        <f t="shared" si="40"/>
        <v/>
      </c>
      <c r="BM46" s="79" t="str">
        <f>IF(COUNTIF(BL47:BL$205,BL46)=1,BL46,"")</f>
        <v/>
      </c>
      <c r="BN46" s="79">
        <f t="shared" si="41"/>
        <v>0</v>
      </c>
      <c r="BO46" s="3">
        <f t="shared" si="42"/>
        <v>0</v>
      </c>
      <c r="BP46" s="79">
        <f t="shared" si="43"/>
        <v>0</v>
      </c>
      <c r="BQ46" s="31" t="b">
        <f t="shared" si="44"/>
        <v>0</v>
      </c>
      <c r="BR46" s="31" t="b">
        <f t="shared" si="45"/>
        <v>0</v>
      </c>
    </row>
    <row r="47" spans="1:70" ht="21" customHeight="1" x14ac:dyDescent="0.3">
      <c r="A47" s="8">
        <v>42</v>
      </c>
      <c r="B47" s="65"/>
      <c r="C47" s="63" t="str">
        <f t="shared" si="76"/>
        <v/>
      </c>
      <c r="D47" s="63" t="str">
        <f t="shared" si="77"/>
        <v/>
      </c>
      <c r="E47" s="111" t="str">
        <f t="shared" si="2"/>
        <v/>
      </c>
      <c r="F47" s="103" t="str">
        <f t="shared" si="78"/>
        <v/>
      </c>
      <c r="G47" s="105"/>
      <c r="H47" s="11"/>
      <c r="I47" s="11"/>
      <c r="J47" s="11"/>
      <c r="K47" s="11"/>
      <c r="L47" s="11"/>
      <c r="M47" s="11"/>
      <c r="N47" s="11"/>
      <c r="O47" s="11"/>
      <c r="P47" s="91"/>
      <c r="Q47" s="86"/>
      <c r="R47" s="74"/>
      <c r="S47" s="64" t="str">
        <f t="shared" si="79"/>
        <v/>
      </c>
      <c r="T47" s="10"/>
      <c r="U47" s="106" t="str">
        <f t="shared" si="80"/>
        <v/>
      </c>
      <c r="V47" s="106">
        <f t="shared" si="30"/>
        <v>0</v>
      </c>
      <c r="W47" s="3">
        <f t="shared" si="81"/>
        <v>0</v>
      </c>
      <c r="X47" s="2" t="str">
        <f t="shared" si="82"/>
        <v/>
      </c>
      <c r="Y47" s="2" t="str">
        <f t="shared" si="83"/>
        <v/>
      </c>
      <c r="Z47" s="2" t="str">
        <f t="shared" si="84"/>
        <v/>
      </c>
      <c r="AA47" s="2" t="str">
        <f t="shared" si="85"/>
        <v/>
      </c>
      <c r="AB47" s="2" t="str">
        <f t="shared" si="86"/>
        <v/>
      </c>
      <c r="AC47" s="2" t="str">
        <f t="shared" si="87"/>
        <v/>
      </c>
      <c r="AD47" s="2" t="str">
        <f t="shared" si="88"/>
        <v/>
      </c>
      <c r="AE47" s="2" t="str">
        <f t="shared" si="89"/>
        <v/>
      </c>
      <c r="AF47" s="2" t="str">
        <f t="shared" si="90"/>
        <v/>
      </c>
      <c r="AG47" s="2">
        <f t="shared" si="49"/>
        <v>0</v>
      </c>
      <c r="AH47" s="2" t="str">
        <f>IF(ISERROR(MATCH(X47,$W47:W47,0)),X47,"")</f>
        <v/>
      </c>
      <c r="AI47" s="2" t="str">
        <f>IF(ISERROR(MATCH(Y47,$W47:X47,0)),Y47,"")</f>
        <v/>
      </c>
      <c r="AJ47" s="2" t="str">
        <f>IF(ISERROR(MATCH(Z47,$W47:Y47,0)),Z47,"")</f>
        <v/>
      </c>
      <c r="AK47" s="2" t="str">
        <f>IF(ISERROR(MATCH(AA47,$W47:Z47,0)),AA47,"")</f>
        <v/>
      </c>
      <c r="AL47" s="2" t="str">
        <f>IF(ISERROR(MATCH(AB47,$W47:AA47,0)),AB47,"")</f>
        <v/>
      </c>
      <c r="AM47" s="2" t="str">
        <f>IF(ISERROR(MATCH(AC47,$W47:AB47,0)),AC47,"")</f>
        <v/>
      </c>
      <c r="AN47" s="2" t="str">
        <f>IF(ISERROR(MATCH(AD47,$W47:AC47,0)),AD47,"")</f>
        <v/>
      </c>
      <c r="AO47" s="2" t="str">
        <f>IF(ISERROR(MATCH(AE47,$W47:AD47,0)),AE47,"")</f>
        <v/>
      </c>
      <c r="AP47" s="2" t="str">
        <f>IF(ISERROR(MATCH(AF47,$W47:AE47,0)),AF47,"")</f>
        <v/>
      </c>
      <c r="AQ47" s="2">
        <f t="shared" si="17"/>
        <v>0</v>
      </c>
      <c r="AR47" s="2" t="str">
        <f t="shared" si="91"/>
        <v/>
      </c>
      <c r="AS47" s="2" t="str">
        <f t="shared" si="92"/>
        <v/>
      </c>
      <c r="AT47" s="2" t="str">
        <f t="shared" si="93"/>
        <v/>
      </c>
      <c r="AU47" s="2" t="str">
        <f t="shared" si="94"/>
        <v/>
      </c>
      <c r="AV47" s="2" t="str">
        <f t="shared" si="95"/>
        <v/>
      </c>
      <c r="AW47" s="2" t="str">
        <f t="shared" si="96"/>
        <v/>
      </c>
      <c r="AX47" s="2" t="str">
        <f t="shared" si="97"/>
        <v/>
      </c>
      <c r="AY47" s="2" t="str">
        <f t="shared" si="98"/>
        <v/>
      </c>
      <c r="AZ47" s="2" t="str">
        <f t="shared" si="38"/>
        <v/>
      </c>
      <c r="BA47" s="52" t="str">
        <f t="shared" si="99"/>
        <v/>
      </c>
      <c r="BB47" s="52" t="str">
        <f t="shared" si="100"/>
        <v/>
      </c>
      <c r="BC47" s="52" t="str">
        <f t="shared" si="101"/>
        <v/>
      </c>
      <c r="BD47" s="52" t="str">
        <f t="shared" si="102"/>
        <v/>
      </c>
      <c r="BE47" s="52" t="str">
        <f t="shared" si="103"/>
        <v/>
      </c>
      <c r="BF47" s="52" t="str">
        <f t="shared" si="104"/>
        <v/>
      </c>
      <c r="BG47" s="52" t="str">
        <f t="shared" si="105"/>
        <v/>
      </c>
      <c r="BH47" s="52" t="str">
        <f t="shared" si="106"/>
        <v/>
      </c>
      <c r="BI47" s="52" t="str">
        <f t="shared" si="107"/>
        <v/>
      </c>
      <c r="BJ47" s="31" t="str">
        <f t="shared" si="29"/>
        <v>AP</v>
      </c>
      <c r="BK47" s="31" t="str">
        <f t="shared" si="39"/>
        <v>0-AP</v>
      </c>
      <c r="BL47" s="79" t="str">
        <f t="shared" si="40"/>
        <v/>
      </c>
      <c r="BM47" s="79" t="str">
        <f>IF(COUNTIF(BL48:BL$205,BL47)=1,BL47,"")</f>
        <v/>
      </c>
      <c r="BN47" s="79">
        <f t="shared" si="41"/>
        <v>0</v>
      </c>
      <c r="BO47" s="3">
        <f t="shared" si="42"/>
        <v>0</v>
      </c>
      <c r="BP47" s="79">
        <f t="shared" si="43"/>
        <v>0</v>
      </c>
      <c r="BQ47" s="31" t="b">
        <f t="shared" si="44"/>
        <v>0</v>
      </c>
      <c r="BR47" s="31" t="b">
        <f t="shared" si="45"/>
        <v>0</v>
      </c>
    </row>
    <row r="48" spans="1:70" ht="21" customHeight="1" x14ac:dyDescent="0.3">
      <c r="A48" s="8">
        <v>43</v>
      </c>
      <c r="B48" s="65"/>
      <c r="C48" s="63" t="str">
        <f t="shared" si="76"/>
        <v/>
      </c>
      <c r="D48" s="63" t="str">
        <f t="shared" si="77"/>
        <v/>
      </c>
      <c r="E48" s="111" t="str">
        <f t="shared" si="2"/>
        <v/>
      </c>
      <c r="F48" s="103" t="str">
        <f t="shared" si="78"/>
        <v/>
      </c>
      <c r="G48" s="105"/>
      <c r="H48" s="11"/>
      <c r="I48" s="11"/>
      <c r="J48" s="11"/>
      <c r="K48" s="11"/>
      <c r="L48" s="11"/>
      <c r="M48" s="11"/>
      <c r="N48" s="11"/>
      <c r="O48" s="11"/>
      <c r="P48" s="91"/>
      <c r="Q48" s="86"/>
      <c r="R48" s="74"/>
      <c r="S48" s="64" t="str">
        <f t="shared" si="79"/>
        <v/>
      </c>
      <c r="T48" s="10"/>
      <c r="U48" s="106" t="str">
        <f t="shared" si="80"/>
        <v/>
      </c>
      <c r="V48" s="106">
        <f t="shared" si="30"/>
        <v>0</v>
      </c>
      <c r="W48" s="3">
        <f t="shared" si="81"/>
        <v>0</v>
      </c>
      <c r="X48" s="2" t="str">
        <f t="shared" si="82"/>
        <v/>
      </c>
      <c r="Y48" s="2" t="str">
        <f t="shared" si="83"/>
        <v/>
      </c>
      <c r="Z48" s="2" t="str">
        <f t="shared" si="84"/>
        <v/>
      </c>
      <c r="AA48" s="2" t="str">
        <f t="shared" si="85"/>
        <v/>
      </c>
      <c r="AB48" s="2" t="str">
        <f t="shared" si="86"/>
        <v/>
      </c>
      <c r="AC48" s="2" t="str">
        <f t="shared" si="87"/>
        <v/>
      </c>
      <c r="AD48" s="2" t="str">
        <f t="shared" si="88"/>
        <v/>
      </c>
      <c r="AE48" s="2" t="str">
        <f t="shared" si="89"/>
        <v/>
      </c>
      <c r="AF48" s="2" t="str">
        <f t="shared" si="90"/>
        <v/>
      </c>
      <c r="AG48" s="2">
        <f t="shared" si="49"/>
        <v>0</v>
      </c>
      <c r="AH48" s="2" t="str">
        <f>IF(ISERROR(MATCH(X48,$W48:W48,0)),X48,"")</f>
        <v/>
      </c>
      <c r="AI48" s="2" t="str">
        <f>IF(ISERROR(MATCH(Y48,$W48:X48,0)),Y48,"")</f>
        <v/>
      </c>
      <c r="AJ48" s="2" t="str">
        <f>IF(ISERROR(MATCH(Z48,$W48:Y48,0)),Z48,"")</f>
        <v/>
      </c>
      <c r="AK48" s="2" t="str">
        <f>IF(ISERROR(MATCH(AA48,$W48:Z48,0)),AA48,"")</f>
        <v/>
      </c>
      <c r="AL48" s="2" t="str">
        <f>IF(ISERROR(MATCH(AB48,$W48:AA48,0)),AB48,"")</f>
        <v/>
      </c>
      <c r="AM48" s="2" t="str">
        <f>IF(ISERROR(MATCH(AC48,$W48:AB48,0)),AC48,"")</f>
        <v/>
      </c>
      <c r="AN48" s="2" t="str">
        <f>IF(ISERROR(MATCH(AD48,$W48:AC48,0)),AD48,"")</f>
        <v/>
      </c>
      <c r="AO48" s="2" t="str">
        <f>IF(ISERROR(MATCH(AE48,$W48:AD48,0)),AE48,"")</f>
        <v/>
      </c>
      <c r="AP48" s="2" t="str">
        <f>IF(ISERROR(MATCH(AF48,$W48:AE48,0)),AF48,"")</f>
        <v/>
      </c>
      <c r="AQ48" s="2">
        <f t="shared" si="17"/>
        <v>0</v>
      </c>
      <c r="AR48" s="2" t="str">
        <f t="shared" si="91"/>
        <v/>
      </c>
      <c r="AS48" s="2" t="str">
        <f t="shared" si="92"/>
        <v/>
      </c>
      <c r="AT48" s="2" t="str">
        <f t="shared" si="93"/>
        <v/>
      </c>
      <c r="AU48" s="2" t="str">
        <f t="shared" si="94"/>
        <v/>
      </c>
      <c r="AV48" s="2" t="str">
        <f t="shared" si="95"/>
        <v/>
      </c>
      <c r="AW48" s="2" t="str">
        <f t="shared" si="96"/>
        <v/>
      </c>
      <c r="AX48" s="2" t="str">
        <f t="shared" si="97"/>
        <v/>
      </c>
      <c r="AY48" s="2" t="str">
        <f t="shared" si="98"/>
        <v/>
      </c>
      <c r="AZ48" s="2" t="str">
        <f t="shared" si="38"/>
        <v/>
      </c>
      <c r="BA48" s="52" t="str">
        <f t="shared" si="99"/>
        <v/>
      </c>
      <c r="BB48" s="52" t="str">
        <f t="shared" si="100"/>
        <v/>
      </c>
      <c r="BC48" s="52" t="str">
        <f t="shared" si="101"/>
        <v/>
      </c>
      <c r="BD48" s="52" t="str">
        <f t="shared" si="102"/>
        <v/>
      </c>
      <c r="BE48" s="52" t="str">
        <f t="shared" si="103"/>
        <v/>
      </c>
      <c r="BF48" s="52" t="str">
        <f t="shared" si="104"/>
        <v/>
      </c>
      <c r="BG48" s="52" t="str">
        <f t="shared" si="105"/>
        <v/>
      </c>
      <c r="BH48" s="52" t="str">
        <f t="shared" si="106"/>
        <v/>
      </c>
      <c r="BI48" s="52" t="str">
        <f t="shared" si="107"/>
        <v/>
      </c>
      <c r="BJ48" s="31" t="str">
        <f t="shared" si="29"/>
        <v>AQ</v>
      </c>
      <c r="BK48" s="31" t="str">
        <f t="shared" si="39"/>
        <v>0-AQ</v>
      </c>
      <c r="BL48" s="79" t="str">
        <f t="shared" si="40"/>
        <v/>
      </c>
      <c r="BM48" s="79" t="str">
        <f>IF(COUNTIF(BL49:BL$205,BL48)=1,BL48,"")</f>
        <v/>
      </c>
      <c r="BN48" s="79">
        <f t="shared" si="41"/>
        <v>0</v>
      </c>
      <c r="BO48" s="3">
        <f t="shared" si="42"/>
        <v>0</v>
      </c>
      <c r="BP48" s="79">
        <f t="shared" si="43"/>
        <v>0</v>
      </c>
      <c r="BQ48" s="31" t="b">
        <f t="shared" si="44"/>
        <v>0</v>
      </c>
      <c r="BR48" s="31" t="b">
        <f t="shared" si="45"/>
        <v>0</v>
      </c>
    </row>
    <row r="49" spans="1:70" ht="21" customHeight="1" x14ac:dyDescent="0.3">
      <c r="A49" s="8">
        <v>44</v>
      </c>
      <c r="B49" s="65"/>
      <c r="C49" s="63" t="str">
        <f t="shared" si="76"/>
        <v/>
      </c>
      <c r="D49" s="63" t="str">
        <f t="shared" si="77"/>
        <v/>
      </c>
      <c r="E49" s="111" t="str">
        <f t="shared" si="2"/>
        <v/>
      </c>
      <c r="F49" s="103" t="str">
        <f t="shared" si="78"/>
        <v/>
      </c>
      <c r="G49" s="105"/>
      <c r="H49" s="11"/>
      <c r="I49" s="11"/>
      <c r="J49" s="11"/>
      <c r="K49" s="11"/>
      <c r="L49" s="11"/>
      <c r="M49" s="11"/>
      <c r="N49" s="11"/>
      <c r="O49" s="11"/>
      <c r="P49" s="91"/>
      <c r="Q49" s="86"/>
      <c r="R49" s="74"/>
      <c r="S49" s="64" t="str">
        <f t="shared" si="79"/>
        <v/>
      </c>
      <c r="T49" s="10"/>
      <c r="U49" s="106" t="str">
        <f t="shared" si="80"/>
        <v/>
      </c>
      <c r="V49" s="106">
        <f t="shared" si="30"/>
        <v>0</v>
      </c>
      <c r="W49" s="3">
        <f t="shared" si="81"/>
        <v>0</v>
      </c>
      <c r="X49" s="2" t="str">
        <f t="shared" si="82"/>
        <v/>
      </c>
      <c r="Y49" s="2" t="str">
        <f t="shared" si="83"/>
        <v/>
      </c>
      <c r="Z49" s="2" t="str">
        <f t="shared" si="84"/>
        <v/>
      </c>
      <c r="AA49" s="2" t="str">
        <f t="shared" si="85"/>
        <v/>
      </c>
      <c r="AB49" s="2" t="str">
        <f t="shared" si="86"/>
        <v/>
      </c>
      <c r="AC49" s="2" t="str">
        <f t="shared" si="87"/>
        <v/>
      </c>
      <c r="AD49" s="2" t="str">
        <f t="shared" si="88"/>
        <v/>
      </c>
      <c r="AE49" s="2" t="str">
        <f t="shared" si="89"/>
        <v/>
      </c>
      <c r="AF49" s="2" t="str">
        <f t="shared" si="90"/>
        <v/>
      </c>
      <c r="AG49" s="2">
        <f t="shared" si="49"/>
        <v>0</v>
      </c>
      <c r="AH49" s="2" t="str">
        <f>IF(ISERROR(MATCH(X49,$W49:W49,0)),X49,"")</f>
        <v/>
      </c>
      <c r="AI49" s="2" t="str">
        <f>IF(ISERROR(MATCH(Y49,$W49:X49,0)),Y49,"")</f>
        <v/>
      </c>
      <c r="AJ49" s="2" t="str">
        <f>IF(ISERROR(MATCH(Z49,$W49:Y49,0)),Z49,"")</f>
        <v/>
      </c>
      <c r="AK49" s="2" t="str">
        <f>IF(ISERROR(MATCH(AA49,$W49:Z49,0)),AA49,"")</f>
        <v/>
      </c>
      <c r="AL49" s="2" t="str">
        <f>IF(ISERROR(MATCH(AB49,$W49:AA49,0)),AB49,"")</f>
        <v/>
      </c>
      <c r="AM49" s="2" t="str">
        <f>IF(ISERROR(MATCH(AC49,$W49:AB49,0)),AC49,"")</f>
        <v/>
      </c>
      <c r="AN49" s="2" t="str">
        <f>IF(ISERROR(MATCH(AD49,$W49:AC49,0)),AD49,"")</f>
        <v/>
      </c>
      <c r="AO49" s="2" t="str">
        <f>IF(ISERROR(MATCH(AE49,$W49:AD49,0)),AE49,"")</f>
        <v/>
      </c>
      <c r="AP49" s="2" t="str">
        <f>IF(ISERROR(MATCH(AF49,$W49:AE49,0)),AF49,"")</f>
        <v/>
      </c>
      <c r="AQ49" s="2">
        <f t="shared" si="17"/>
        <v>0</v>
      </c>
      <c r="AR49" s="2" t="str">
        <f t="shared" si="91"/>
        <v/>
      </c>
      <c r="AS49" s="2" t="str">
        <f t="shared" si="92"/>
        <v/>
      </c>
      <c r="AT49" s="2" t="str">
        <f t="shared" si="93"/>
        <v/>
      </c>
      <c r="AU49" s="2" t="str">
        <f t="shared" si="94"/>
        <v/>
      </c>
      <c r="AV49" s="2" t="str">
        <f t="shared" si="95"/>
        <v/>
      </c>
      <c r="AW49" s="2" t="str">
        <f t="shared" si="96"/>
        <v/>
      </c>
      <c r="AX49" s="2" t="str">
        <f t="shared" si="97"/>
        <v/>
      </c>
      <c r="AY49" s="2" t="str">
        <f t="shared" si="98"/>
        <v/>
      </c>
      <c r="AZ49" s="2" t="str">
        <f t="shared" si="38"/>
        <v/>
      </c>
      <c r="BA49" s="52" t="str">
        <f t="shared" si="99"/>
        <v/>
      </c>
      <c r="BB49" s="52" t="str">
        <f t="shared" si="100"/>
        <v/>
      </c>
      <c r="BC49" s="52" t="str">
        <f t="shared" si="101"/>
        <v/>
      </c>
      <c r="BD49" s="52" t="str">
        <f t="shared" si="102"/>
        <v/>
      </c>
      <c r="BE49" s="52" t="str">
        <f t="shared" si="103"/>
        <v/>
      </c>
      <c r="BF49" s="52" t="str">
        <f t="shared" si="104"/>
        <v/>
      </c>
      <c r="BG49" s="52" t="str">
        <f t="shared" si="105"/>
        <v/>
      </c>
      <c r="BH49" s="52" t="str">
        <f t="shared" si="106"/>
        <v/>
      </c>
      <c r="BI49" s="52" t="str">
        <f t="shared" si="107"/>
        <v/>
      </c>
      <c r="BJ49" s="31" t="str">
        <f t="shared" si="29"/>
        <v>AR</v>
      </c>
      <c r="BK49" s="31" t="str">
        <f t="shared" si="39"/>
        <v>0-AR</v>
      </c>
      <c r="BL49" s="79" t="str">
        <f t="shared" si="40"/>
        <v/>
      </c>
      <c r="BM49" s="79" t="str">
        <f>IF(COUNTIF(BL50:BL$205,BL49)=1,BL49,"")</f>
        <v/>
      </c>
      <c r="BN49" s="79">
        <f t="shared" si="41"/>
        <v>0</v>
      </c>
      <c r="BO49" s="3">
        <f t="shared" si="42"/>
        <v>0</v>
      </c>
      <c r="BP49" s="79">
        <f t="shared" si="43"/>
        <v>0</v>
      </c>
      <c r="BQ49" s="31" t="b">
        <f t="shared" si="44"/>
        <v>0</v>
      </c>
      <c r="BR49" s="31" t="b">
        <f t="shared" si="45"/>
        <v>0</v>
      </c>
    </row>
    <row r="50" spans="1:70" ht="21" customHeight="1" x14ac:dyDescent="0.3">
      <c r="A50" s="8">
        <v>45</v>
      </c>
      <c r="B50" s="65"/>
      <c r="C50" s="63" t="str">
        <f t="shared" si="76"/>
        <v/>
      </c>
      <c r="D50" s="63" t="str">
        <f t="shared" si="77"/>
        <v/>
      </c>
      <c r="E50" s="111" t="str">
        <f t="shared" si="2"/>
        <v/>
      </c>
      <c r="F50" s="103" t="str">
        <f t="shared" si="78"/>
        <v/>
      </c>
      <c r="G50" s="105"/>
      <c r="H50" s="11"/>
      <c r="I50" s="11"/>
      <c r="J50" s="11"/>
      <c r="K50" s="11"/>
      <c r="L50" s="11"/>
      <c r="M50" s="11"/>
      <c r="N50" s="11"/>
      <c r="O50" s="11"/>
      <c r="P50" s="91"/>
      <c r="Q50" s="86"/>
      <c r="R50" s="74"/>
      <c r="S50" s="64" t="str">
        <f t="shared" si="79"/>
        <v/>
      </c>
      <c r="T50" s="10"/>
      <c r="U50" s="106" t="str">
        <f t="shared" si="80"/>
        <v/>
      </c>
      <c r="V50" s="106">
        <f t="shared" si="30"/>
        <v>0</v>
      </c>
      <c r="W50" s="3">
        <f t="shared" si="81"/>
        <v>0</v>
      </c>
      <c r="X50" s="2" t="str">
        <f t="shared" si="82"/>
        <v/>
      </c>
      <c r="Y50" s="2" t="str">
        <f t="shared" si="83"/>
        <v/>
      </c>
      <c r="Z50" s="2" t="str">
        <f t="shared" si="84"/>
        <v/>
      </c>
      <c r="AA50" s="2" t="str">
        <f t="shared" si="85"/>
        <v/>
      </c>
      <c r="AB50" s="2" t="str">
        <f t="shared" si="86"/>
        <v/>
      </c>
      <c r="AC50" s="2" t="str">
        <f t="shared" si="87"/>
        <v/>
      </c>
      <c r="AD50" s="2" t="str">
        <f t="shared" si="88"/>
        <v/>
      </c>
      <c r="AE50" s="2" t="str">
        <f t="shared" si="89"/>
        <v/>
      </c>
      <c r="AF50" s="2" t="str">
        <f t="shared" si="90"/>
        <v/>
      </c>
      <c r="AG50" s="2">
        <f t="shared" si="49"/>
        <v>0</v>
      </c>
      <c r="AH50" s="2" t="str">
        <f>IF(ISERROR(MATCH(X50,$W50:W50,0)),X50,"")</f>
        <v/>
      </c>
      <c r="AI50" s="2" t="str">
        <f>IF(ISERROR(MATCH(Y50,$W50:X50,0)),Y50,"")</f>
        <v/>
      </c>
      <c r="AJ50" s="2" t="str">
        <f>IF(ISERROR(MATCH(Z50,$W50:Y50,0)),Z50,"")</f>
        <v/>
      </c>
      <c r="AK50" s="2" t="str">
        <f>IF(ISERROR(MATCH(AA50,$W50:Z50,0)),AA50,"")</f>
        <v/>
      </c>
      <c r="AL50" s="2" t="str">
        <f>IF(ISERROR(MATCH(AB50,$W50:AA50,0)),AB50,"")</f>
        <v/>
      </c>
      <c r="AM50" s="2" t="str">
        <f>IF(ISERROR(MATCH(AC50,$W50:AB50,0)),AC50,"")</f>
        <v/>
      </c>
      <c r="AN50" s="2" t="str">
        <f>IF(ISERROR(MATCH(AD50,$W50:AC50,0)),AD50,"")</f>
        <v/>
      </c>
      <c r="AO50" s="2" t="str">
        <f>IF(ISERROR(MATCH(AE50,$W50:AD50,0)),AE50,"")</f>
        <v/>
      </c>
      <c r="AP50" s="2" t="str">
        <f>IF(ISERROR(MATCH(AF50,$W50:AE50,0)),AF50,"")</f>
        <v/>
      </c>
      <c r="AQ50" s="2">
        <f t="shared" si="17"/>
        <v>0</v>
      </c>
      <c r="AR50" s="2" t="str">
        <f t="shared" si="91"/>
        <v/>
      </c>
      <c r="AS50" s="2" t="str">
        <f t="shared" si="92"/>
        <v/>
      </c>
      <c r="AT50" s="2" t="str">
        <f t="shared" si="93"/>
        <v/>
      </c>
      <c r="AU50" s="2" t="str">
        <f t="shared" si="94"/>
        <v/>
      </c>
      <c r="AV50" s="2" t="str">
        <f t="shared" si="95"/>
        <v/>
      </c>
      <c r="AW50" s="2" t="str">
        <f t="shared" si="96"/>
        <v/>
      </c>
      <c r="AX50" s="2" t="str">
        <f t="shared" si="97"/>
        <v/>
      </c>
      <c r="AY50" s="2" t="str">
        <f t="shared" si="98"/>
        <v/>
      </c>
      <c r="AZ50" s="2" t="str">
        <f t="shared" si="38"/>
        <v/>
      </c>
      <c r="BA50" s="52" t="str">
        <f t="shared" si="99"/>
        <v/>
      </c>
      <c r="BB50" s="52" t="str">
        <f t="shared" si="100"/>
        <v/>
      </c>
      <c r="BC50" s="52" t="str">
        <f t="shared" si="101"/>
        <v/>
      </c>
      <c r="BD50" s="52" t="str">
        <f t="shared" si="102"/>
        <v/>
      </c>
      <c r="BE50" s="52" t="str">
        <f t="shared" si="103"/>
        <v/>
      </c>
      <c r="BF50" s="52" t="str">
        <f t="shared" si="104"/>
        <v/>
      </c>
      <c r="BG50" s="52" t="str">
        <f t="shared" si="105"/>
        <v/>
      </c>
      <c r="BH50" s="52" t="str">
        <f t="shared" si="106"/>
        <v/>
      </c>
      <c r="BI50" s="52" t="str">
        <f t="shared" si="107"/>
        <v/>
      </c>
      <c r="BJ50" s="31" t="str">
        <f t="shared" si="29"/>
        <v>AS</v>
      </c>
      <c r="BK50" s="31" t="str">
        <f t="shared" si="39"/>
        <v>0-AS</v>
      </c>
      <c r="BL50" s="79" t="str">
        <f t="shared" si="40"/>
        <v/>
      </c>
      <c r="BM50" s="79" t="str">
        <f>IF(COUNTIF(BL51:BL$205,BL50)=1,BL50,"")</f>
        <v/>
      </c>
      <c r="BN50" s="79">
        <f t="shared" si="41"/>
        <v>0</v>
      </c>
      <c r="BO50" s="3">
        <f t="shared" si="42"/>
        <v>0</v>
      </c>
      <c r="BP50" s="79">
        <f t="shared" si="43"/>
        <v>0</v>
      </c>
      <c r="BQ50" s="31" t="b">
        <f t="shared" si="44"/>
        <v>0</v>
      </c>
      <c r="BR50" s="31" t="b">
        <f t="shared" si="45"/>
        <v>0</v>
      </c>
    </row>
    <row r="51" spans="1:70" ht="21" customHeight="1" x14ac:dyDescent="0.3">
      <c r="A51" s="8">
        <v>46</v>
      </c>
      <c r="B51" s="65"/>
      <c r="C51" s="63" t="str">
        <f t="shared" si="76"/>
        <v/>
      </c>
      <c r="D51" s="63" t="str">
        <f t="shared" si="77"/>
        <v/>
      </c>
      <c r="E51" s="111" t="str">
        <f t="shared" si="2"/>
        <v/>
      </c>
      <c r="F51" s="103" t="str">
        <f t="shared" si="78"/>
        <v/>
      </c>
      <c r="G51" s="105"/>
      <c r="H51" s="11"/>
      <c r="I51" s="11"/>
      <c r="J51" s="11"/>
      <c r="K51" s="11"/>
      <c r="L51" s="11"/>
      <c r="M51" s="11"/>
      <c r="N51" s="11"/>
      <c r="O51" s="11"/>
      <c r="P51" s="91"/>
      <c r="Q51" s="86"/>
      <c r="R51" s="74"/>
      <c r="S51" s="64" t="str">
        <f t="shared" si="79"/>
        <v/>
      </c>
      <c r="T51" s="10"/>
      <c r="U51" s="106" t="str">
        <f t="shared" si="80"/>
        <v/>
      </c>
      <c r="V51" s="106">
        <f t="shared" si="30"/>
        <v>0</v>
      </c>
      <c r="W51" s="3">
        <f t="shared" si="81"/>
        <v>0</v>
      </c>
      <c r="X51" s="2" t="str">
        <f t="shared" si="82"/>
        <v/>
      </c>
      <c r="Y51" s="2" t="str">
        <f t="shared" si="83"/>
        <v/>
      </c>
      <c r="Z51" s="2" t="str">
        <f t="shared" si="84"/>
        <v/>
      </c>
      <c r="AA51" s="2" t="str">
        <f t="shared" si="85"/>
        <v/>
      </c>
      <c r="AB51" s="2" t="str">
        <f t="shared" si="86"/>
        <v/>
      </c>
      <c r="AC51" s="2" t="str">
        <f t="shared" si="87"/>
        <v/>
      </c>
      <c r="AD51" s="2" t="str">
        <f t="shared" si="88"/>
        <v/>
      </c>
      <c r="AE51" s="2" t="str">
        <f t="shared" si="89"/>
        <v/>
      </c>
      <c r="AF51" s="2" t="str">
        <f t="shared" si="90"/>
        <v/>
      </c>
      <c r="AG51" s="2">
        <f t="shared" si="49"/>
        <v>0</v>
      </c>
      <c r="AH51" s="2" t="str">
        <f>IF(ISERROR(MATCH(X51,$W51:W51,0)),X51,"")</f>
        <v/>
      </c>
      <c r="AI51" s="2" t="str">
        <f>IF(ISERROR(MATCH(Y51,$W51:X51,0)),Y51,"")</f>
        <v/>
      </c>
      <c r="AJ51" s="2" t="str">
        <f>IF(ISERROR(MATCH(Z51,$W51:Y51,0)),Z51,"")</f>
        <v/>
      </c>
      <c r="AK51" s="2" t="str">
        <f>IF(ISERROR(MATCH(AA51,$W51:Z51,0)),AA51,"")</f>
        <v/>
      </c>
      <c r="AL51" s="2" t="str">
        <f>IF(ISERROR(MATCH(AB51,$W51:AA51,0)),AB51,"")</f>
        <v/>
      </c>
      <c r="AM51" s="2" t="str">
        <f>IF(ISERROR(MATCH(AC51,$W51:AB51,0)),AC51,"")</f>
        <v/>
      </c>
      <c r="AN51" s="2" t="str">
        <f>IF(ISERROR(MATCH(AD51,$W51:AC51,0)),AD51,"")</f>
        <v/>
      </c>
      <c r="AO51" s="2" t="str">
        <f>IF(ISERROR(MATCH(AE51,$W51:AD51,0)),AE51,"")</f>
        <v/>
      </c>
      <c r="AP51" s="2" t="str">
        <f>IF(ISERROR(MATCH(AF51,$W51:AE51,0)),AF51,"")</f>
        <v/>
      </c>
      <c r="AQ51" s="2">
        <f t="shared" si="17"/>
        <v>0</v>
      </c>
      <c r="AR51" s="2" t="str">
        <f t="shared" si="91"/>
        <v/>
      </c>
      <c r="AS51" s="2" t="str">
        <f t="shared" si="92"/>
        <v/>
      </c>
      <c r="AT51" s="2" t="str">
        <f t="shared" si="93"/>
        <v/>
      </c>
      <c r="AU51" s="2" t="str">
        <f t="shared" si="94"/>
        <v/>
      </c>
      <c r="AV51" s="2" t="str">
        <f t="shared" si="95"/>
        <v/>
      </c>
      <c r="AW51" s="2" t="str">
        <f t="shared" si="96"/>
        <v/>
      </c>
      <c r="AX51" s="2" t="str">
        <f t="shared" si="97"/>
        <v/>
      </c>
      <c r="AY51" s="2" t="str">
        <f t="shared" si="98"/>
        <v/>
      </c>
      <c r="AZ51" s="2" t="str">
        <f t="shared" si="38"/>
        <v/>
      </c>
      <c r="BA51" s="52" t="str">
        <f t="shared" si="99"/>
        <v/>
      </c>
      <c r="BB51" s="52" t="str">
        <f t="shared" si="100"/>
        <v/>
      </c>
      <c r="BC51" s="52" t="str">
        <f t="shared" si="101"/>
        <v/>
      </c>
      <c r="BD51" s="52" t="str">
        <f t="shared" si="102"/>
        <v/>
      </c>
      <c r="BE51" s="52" t="str">
        <f t="shared" si="103"/>
        <v/>
      </c>
      <c r="BF51" s="52" t="str">
        <f t="shared" si="104"/>
        <v/>
      </c>
      <c r="BG51" s="52" t="str">
        <f t="shared" si="105"/>
        <v/>
      </c>
      <c r="BH51" s="52" t="str">
        <f t="shared" si="106"/>
        <v/>
      </c>
      <c r="BI51" s="52" t="str">
        <f t="shared" si="107"/>
        <v/>
      </c>
      <c r="BJ51" s="31" t="str">
        <f t="shared" si="29"/>
        <v>AT</v>
      </c>
      <c r="BK51" s="31" t="str">
        <f t="shared" si="39"/>
        <v>0-AT</v>
      </c>
      <c r="BL51" s="79" t="str">
        <f t="shared" si="40"/>
        <v/>
      </c>
      <c r="BM51" s="79" t="str">
        <f>IF(COUNTIF(BL52:BL$205,BL51)=1,BL51,"")</f>
        <v/>
      </c>
      <c r="BN51" s="79">
        <f t="shared" si="41"/>
        <v>0</v>
      </c>
      <c r="BO51" s="3">
        <f t="shared" si="42"/>
        <v>0</v>
      </c>
      <c r="BP51" s="79">
        <f t="shared" si="43"/>
        <v>0</v>
      </c>
      <c r="BQ51" s="31" t="b">
        <f t="shared" si="44"/>
        <v>0</v>
      </c>
      <c r="BR51" s="31" t="b">
        <f t="shared" si="45"/>
        <v>0</v>
      </c>
    </row>
    <row r="52" spans="1:70" ht="21" customHeight="1" x14ac:dyDescent="0.3">
      <c r="A52" s="8">
        <v>47</v>
      </c>
      <c r="B52" s="65"/>
      <c r="C52" s="63" t="str">
        <f t="shared" si="76"/>
        <v/>
      </c>
      <c r="D52" s="63" t="str">
        <f t="shared" si="77"/>
        <v/>
      </c>
      <c r="E52" s="111" t="str">
        <f t="shared" si="2"/>
        <v/>
      </c>
      <c r="F52" s="103" t="str">
        <f t="shared" si="78"/>
        <v/>
      </c>
      <c r="G52" s="105"/>
      <c r="H52" s="11"/>
      <c r="I52" s="11"/>
      <c r="J52" s="11"/>
      <c r="K52" s="11"/>
      <c r="L52" s="11"/>
      <c r="M52" s="11"/>
      <c r="N52" s="11"/>
      <c r="O52" s="11"/>
      <c r="P52" s="91"/>
      <c r="Q52" s="86"/>
      <c r="R52" s="74"/>
      <c r="S52" s="64" t="str">
        <f t="shared" si="79"/>
        <v/>
      </c>
      <c r="T52" s="10"/>
      <c r="U52" s="106" t="str">
        <f t="shared" si="80"/>
        <v/>
      </c>
      <c r="V52" s="106">
        <f t="shared" si="30"/>
        <v>0</v>
      </c>
      <c r="W52" s="3">
        <f t="shared" si="81"/>
        <v>0</v>
      </c>
      <c r="X52" s="2" t="str">
        <f t="shared" si="82"/>
        <v/>
      </c>
      <c r="Y52" s="2" t="str">
        <f t="shared" si="83"/>
        <v/>
      </c>
      <c r="Z52" s="2" t="str">
        <f t="shared" si="84"/>
        <v/>
      </c>
      <c r="AA52" s="2" t="str">
        <f t="shared" si="85"/>
        <v/>
      </c>
      <c r="AB52" s="2" t="str">
        <f t="shared" si="86"/>
        <v/>
      </c>
      <c r="AC52" s="2" t="str">
        <f t="shared" si="87"/>
        <v/>
      </c>
      <c r="AD52" s="2" t="str">
        <f t="shared" si="88"/>
        <v/>
      </c>
      <c r="AE52" s="2" t="str">
        <f t="shared" si="89"/>
        <v/>
      </c>
      <c r="AF52" s="2" t="str">
        <f t="shared" si="90"/>
        <v/>
      </c>
      <c r="AG52" s="2">
        <f t="shared" si="49"/>
        <v>0</v>
      </c>
      <c r="AH52" s="2" t="str">
        <f>IF(ISERROR(MATCH(X52,$W52:W52,0)),X52,"")</f>
        <v/>
      </c>
      <c r="AI52" s="2" t="str">
        <f>IF(ISERROR(MATCH(Y52,$W52:X52,0)),Y52,"")</f>
        <v/>
      </c>
      <c r="AJ52" s="2" t="str">
        <f>IF(ISERROR(MATCH(Z52,$W52:Y52,0)),Z52,"")</f>
        <v/>
      </c>
      <c r="AK52" s="2" t="str">
        <f>IF(ISERROR(MATCH(AA52,$W52:Z52,0)),AA52,"")</f>
        <v/>
      </c>
      <c r="AL52" s="2" t="str">
        <f>IF(ISERROR(MATCH(AB52,$W52:AA52,0)),AB52,"")</f>
        <v/>
      </c>
      <c r="AM52" s="2" t="str">
        <f>IF(ISERROR(MATCH(AC52,$W52:AB52,0)),AC52,"")</f>
        <v/>
      </c>
      <c r="AN52" s="2" t="str">
        <f>IF(ISERROR(MATCH(AD52,$W52:AC52,0)),AD52,"")</f>
        <v/>
      </c>
      <c r="AO52" s="2" t="str">
        <f>IF(ISERROR(MATCH(AE52,$W52:AD52,0)),AE52,"")</f>
        <v/>
      </c>
      <c r="AP52" s="2" t="str">
        <f>IF(ISERROR(MATCH(AF52,$W52:AE52,0)),AF52,"")</f>
        <v/>
      </c>
      <c r="AQ52" s="2">
        <f t="shared" si="17"/>
        <v>0</v>
      </c>
      <c r="AR52" s="2" t="str">
        <f t="shared" si="91"/>
        <v/>
      </c>
      <c r="AS52" s="2" t="str">
        <f t="shared" si="92"/>
        <v/>
      </c>
      <c r="AT52" s="2" t="str">
        <f t="shared" si="93"/>
        <v/>
      </c>
      <c r="AU52" s="2" t="str">
        <f t="shared" si="94"/>
        <v/>
      </c>
      <c r="AV52" s="2" t="str">
        <f t="shared" si="95"/>
        <v/>
      </c>
      <c r="AW52" s="2" t="str">
        <f t="shared" si="96"/>
        <v/>
      </c>
      <c r="AX52" s="2" t="str">
        <f t="shared" si="97"/>
        <v/>
      </c>
      <c r="AY52" s="2" t="str">
        <f t="shared" si="98"/>
        <v/>
      </c>
      <c r="AZ52" s="2" t="str">
        <f t="shared" si="38"/>
        <v/>
      </c>
      <c r="BA52" s="52" t="str">
        <f t="shared" si="99"/>
        <v/>
      </c>
      <c r="BB52" s="52" t="str">
        <f t="shared" si="100"/>
        <v/>
      </c>
      <c r="BC52" s="52" t="str">
        <f t="shared" si="101"/>
        <v/>
      </c>
      <c r="BD52" s="52" t="str">
        <f t="shared" si="102"/>
        <v/>
      </c>
      <c r="BE52" s="52" t="str">
        <f t="shared" si="103"/>
        <v/>
      </c>
      <c r="BF52" s="52" t="str">
        <f t="shared" si="104"/>
        <v/>
      </c>
      <c r="BG52" s="52" t="str">
        <f t="shared" si="105"/>
        <v/>
      </c>
      <c r="BH52" s="52" t="str">
        <f t="shared" si="106"/>
        <v/>
      </c>
      <c r="BI52" s="52" t="str">
        <f t="shared" si="107"/>
        <v/>
      </c>
      <c r="BJ52" s="31" t="str">
        <f t="shared" si="29"/>
        <v>AU</v>
      </c>
      <c r="BK52" s="31" t="str">
        <f t="shared" si="39"/>
        <v>0-AU</v>
      </c>
      <c r="BL52" s="79" t="str">
        <f t="shared" si="40"/>
        <v/>
      </c>
      <c r="BM52" s="79" t="str">
        <f>IF(COUNTIF(BL53:BL$205,BL52)=1,BL52,"")</f>
        <v/>
      </c>
      <c r="BN52" s="79">
        <f t="shared" si="41"/>
        <v>0</v>
      </c>
      <c r="BO52" s="3">
        <f t="shared" si="42"/>
        <v>0</v>
      </c>
      <c r="BP52" s="79">
        <f t="shared" si="43"/>
        <v>0</v>
      </c>
      <c r="BQ52" s="31" t="b">
        <f t="shared" si="44"/>
        <v>0</v>
      </c>
      <c r="BR52" s="31" t="b">
        <f t="shared" si="45"/>
        <v>0</v>
      </c>
    </row>
    <row r="53" spans="1:70" ht="21" customHeight="1" x14ac:dyDescent="0.3">
      <c r="A53" s="8">
        <v>48</v>
      </c>
      <c r="B53" s="65"/>
      <c r="C53" s="63" t="str">
        <f t="shared" si="76"/>
        <v/>
      </c>
      <c r="D53" s="63" t="str">
        <f t="shared" si="77"/>
        <v/>
      </c>
      <c r="E53" s="111" t="str">
        <f t="shared" si="2"/>
        <v/>
      </c>
      <c r="F53" s="103" t="str">
        <f t="shared" si="78"/>
        <v/>
      </c>
      <c r="G53" s="105"/>
      <c r="H53" s="11"/>
      <c r="I53" s="11"/>
      <c r="J53" s="11"/>
      <c r="K53" s="11"/>
      <c r="L53" s="11"/>
      <c r="M53" s="11"/>
      <c r="N53" s="11"/>
      <c r="O53" s="11"/>
      <c r="P53" s="91"/>
      <c r="Q53" s="86"/>
      <c r="R53" s="74"/>
      <c r="S53" s="64" t="str">
        <f t="shared" si="79"/>
        <v/>
      </c>
      <c r="T53" s="10"/>
      <c r="U53" s="106" t="str">
        <f t="shared" si="80"/>
        <v/>
      </c>
      <c r="V53" s="106">
        <f t="shared" si="30"/>
        <v>0</v>
      </c>
      <c r="W53" s="3">
        <f t="shared" si="81"/>
        <v>0</v>
      </c>
      <c r="X53" s="2" t="str">
        <f t="shared" si="82"/>
        <v/>
      </c>
      <c r="Y53" s="2" t="str">
        <f t="shared" si="83"/>
        <v/>
      </c>
      <c r="Z53" s="2" t="str">
        <f t="shared" si="84"/>
        <v/>
      </c>
      <c r="AA53" s="2" t="str">
        <f t="shared" si="85"/>
        <v/>
      </c>
      <c r="AB53" s="2" t="str">
        <f t="shared" si="86"/>
        <v/>
      </c>
      <c r="AC53" s="2" t="str">
        <f t="shared" si="87"/>
        <v/>
      </c>
      <c r="AD53" s="2" t="str">
        <f t="shared" si="88"/>
        <v/>
      </c>
      <c r="AE53" s="2" t="str">
        <f t="shared" si="89"/>
        <v/>
      </c>
      <c r="AF53" s="2" t="str">
        <f t="shared" si="90"/>
        <v/>
      </c>
      <c r="AG53" s="2">
        <f t="shared" si="49"/>
        <v>0</v>
      </c>
      <c r="AH53" s="2" t="str">
        <f>IF(ISERROR(MATCH(X53,$W53:W53,0)),X53,"")</f>
        <v/>
      </c>
      <c r="AI53" s="2" t="str">
        <f>IF(ISERROR(MATCH(Y53,$W53:X53,0)),Y53,"")</f>
        <v/>
      </c>
      <c r="AJ53" s="2" t="str">
        <f>IF(ISERROR(MATCH(Z53,$W53:Y53,0)),Z53,"")</f>
        <v/>
      </c>
      <c r="AK53" s="2" t="str">
        <f>IF(ISERROR(MATCH(AA53,$W53:Z53,0)),AA53,"")</f>
        <v/>
      </c>
      <c r="AL53" s="2" t="str">
        <f>IF(ISERROR(MATCH(AB53,$W53:AA53,0)),AB53,"")</f>
        <v/>
      </c>
      <c r="AM53" s="2" t="str">
        <f>IF(ISERROR(MATCH(AC53,$W53:AB53,0)),AC53,"")</f>
        <v/>
      </c>
      <c r="AN53" s="2" t="str">
        <f>IF(ISERROR(MATCH(AD53,$W53:AC53,0)),AD53,"")</f>
        <v/>
      </c>
      <c r="AO53" s="2" t="str">
        <f>IF(ISERROR(MATCH(AE53,$W53:AD53,0)),AE53,"")</f>
        <v/>
      </c>
      <c r="AP53" s="2" t="str">
        <f>IF(ISERROR(MATCH(AF53,$W53:AE53,0)),AF53,"")</f>
        <v/>
      </c>
      <c r="AQ53" s="2">
        <f t="shared" si="17"/>
        <v>0</v>
      </c>
      <c r="AR53" s="2" t="str">
        <f t="shared" si="91"/>
        <v/>
      </c>
      <c r="AS53" s="2" t="str">
        <f t="shared" si="92"/>
        <v/>
      </c>
      <c r="AT53" s="2" t="str">
        <f t="shared" si="93"/>
        <v/>
      </c>
      <c r="AU53" s="2" t="str">
        <f t="shared" si="94"/>
        <v/>
      </c>
      <c r="AV53" s="2" t="str">
        <f t="shared" si="95"/>
        <v/>
      </c>
      <c r="AW53" s="2" t="str">
        <f t="shared" si="96"/>
        <v/>
      </c>
      <c r="AX53" s="2" t="str">
        <f t="shared" si="97"/>
        <v/>
      </c>
      <c r="AY53" s="2" t="str">
        <f t="shared" si="98"/>
        <v/>
      </c>
      <c r="AZ53" s="2" t="str">
        <f t="shared" si="38"/>
        <v/>
      </c>
      <c r="BA53" s="52" t="str">
        <f t="shared" si="99"/>
        <v/>
      </c>
      <c r="BB53" s="52" t="str">
        <f t="shared" si="100"/>
        <v/>
      </c>
      <c r="BC53" s="52" t="str">
        <f t="shared" si="101"/>
        <v/>
      </c>
      <c r="BD53" s="52" t="str">
        <f t="shared" si="102"/>
        <v/>
      </c>
      <c r="BE53" s="52" t="str">
        <f t="shared" si="103"/>
        <v/>
      </c>
      <c r="BF53" s="52" t="str">
        <f t="shared" si="104"/>
        <v/>
      </c>
      <c r="BG53" s="52" t="str">
        <f t="shared" si="105"/>
        <v/>
      </c>
      <c r="BH53" s="52" t="str">
        <f t="shared" si="106"/>
        <v/>
      </c>
      <c r="BI53" s="52" t="str">
        <f t="shared" si="107"/>
        <v/>
      </c>
      <c r="BJ53" s="31" t="str">
        <f t="shared" si="29"/>
        <v>AV</v>
      </c>
      <c r="BK53" s="31" t="str">
        <f t="shared" si="39"/>
        <v>0-AV</v>
      </c>
      <c r="BL53" s="79" t="str">
        <f t="shared" si="40"/>
        <v/>
      </c>
      <c r="BM53" s="79" t="str">
        <f>IF(COUNTIF(BL54:BL$205,BL53)=1,BL53,"")</f>
        <v/>
      </c>
      <c r="BN53" s="79">
        <f t="shared" si="41"/>
        <v>0</v>
      </c>
      <c r="BO53" s="3">
        <f t="shared" si="42"/>
        <v>0</v>
      </c>
      <c r="BP53" s="79">
        <f t="shared" si="43"/>
        <v>0</v>
      </c>
      <c r="BQ53" s="31" t="b">
        <f t="shared" si="44"/>
        <v>0</v>
      </c>
      <c r="BR53" s="31" t="b">
        <f t="shared" si="45"/>
        <v>0</v>
      </c>
    </row>
    <row r="54" spans="1:70" ht="21" customHeight="1" x14ac:dyDescent="0.3">
      <c r="A54" s="8">
        <v>49</v>
      </c>
      <c r="B54" s="65"/>
      <c r="C54" s="63" t="str">
        <f t="shared" si="76"/>
        <v/>
      </c>
      <c r="D54" s="63" t="str">
        <f t="shared" si="77"/>
        <v/>
      </c>
      <c r="E54" s="111" t="str">
        <f t="shared" si="2"/>
        <v/>
      </c>
      <c r="F54" s="103" t="str">
        <f t="shared" si="78"/>
        <v/>
      </c>
      <c r="G54" s="105"/>
      <c r="H54" s="11"/>
      <c r="I54" s="11"/>
      <c r="J54" s="11"/>
      <c r="K54" s="11"/>
      <c r="L54" s="11"/>
      <c r="M54" s="11"/>
      <c r="N54" s="11"/>
      <c r="O54" s="11"/>
      <c r="P54" s="91"/>
      <c r="Q54" s="86"/>
      <c r="R54" s="74"/>
      <c r="S54" s="64" t="str">
        <f t="shared" si="79"/>
        <v/>
      </c>
      <c r="T54" s="10"/>
      <c r="U54" s="106" t="str">
        <f t="shared" si="80"/>
        <v/>
      </c>
      <c r="V54" s="106">
        <f t="shared" si="30"/>
        <v>0</v>
      </c>
      <c r="W54" s="3">
        <f t="shared" si="81"/>
        <v>0</v>
      </c>
      <c r="X54" s="2" t="str">
        <f t="shared" si="82"/>
        <v/>
      </c>
      <c r="Y54" s="2" t="str">
        <f t="shared" si="83"/>
        <v/>
      </c>
      <c r="Z54" s="2" t="str">
        <f t="shared" si="84"/>
        <v/>
      </c>
      <c r="AA54" s="2" t="str">
        <f t="shared" si="85"/>
        <v/>
      </c>
      <c r="AB54" s="2" t="str">
        <f t="shared" si="86"/>
        <v/>
      </c>
      <c r="AC54" s="2" t="str">
        <f t="shared" si="87"/>
        <v/>
      </c>
      <c r="AD54" s="2" t="str">
        <f t="shared" si="88"/>
        <v/>
      </c>
      <c r="AE54" s="2" t="str">
        <f t="shared" si="89"/>
        <v/>
      </c>
      <c r="AF54" s="2" t="str">
        <f t="shared" si="90"/>
        <v/>
      </c>
      <c r="AG54" s="2">
        <f t="shared" si="49"/>
        <v>0</v>
      </c>
      <c r="AH54" s="2" t="str">
        <f>IF(ISERROR(MATCH(X54,$W54:W54,0)),X54,"")</f>
        <v/>
      </c>
      <c r="AI54" s="2" t="str">
        <f>IF(ISERROR(MATCH(Y54,$W54:X54,0)),Y54,"")</f>
        <v/>
      </c>
      <c r="AJ54" s="2" t="str">
        <f>IF(ISERROR(MATCH(Z54,$W54:Y54,0)),Z54,"")</f>
        <v/>
      </c>
      <c r="AK54" s="2" t="str">
        <f>IF(ISERROR(MATCH(AA54,$W54:Z54,0)),AA54,"")</f>
        <v/>
      </c>
      <c r="AL54" s="2" t="str">
        <f>IF(ISERROR(MATCH(AB54,$W54:AA54,0)),AB54,"")</f>
        <v/>
      </c>
      <c r="AM54" s="2" t="str">
        <f>IF(ISERROR(MATCH(AC54,$W54:AB54,0)),AC54,"")</f>
        <v/>
      </c>
      <c r="AN54" s="2" t="str">
        <f>IF(ISERROR(MATCH(AD54,$W54:AC54,0)),AD54,"")</f>
        <v/>
      </c>
      <c r="AO54" s="2" t="str">
        <f>IF(ISERROR(MATCH(AE54,$W54:AD54,0)),AE54,"")</f>
        <v/>
      </c>
      <c r="AP54" s="2" t="str">
        <f>IF(ISERROR(MATCH(AF54,$W54:AE54,0)),AF54,"")</f>
        <v/>
      </c>
      <c r="AQ54" s="2">
        <f t="shared" si="17"/>
        <v>0</v>
      </c>
      <c r="AR54" s="2" t="str">
        <f t="shared" si="91"/>
        <v/>
      </c>
      <c r="AS54" s="2" t="str">
        <f t="shared" si="92"/>
        <v/>
      </c>
      <c r="AT54" s="2" t="str">
        <f t="shared" si="93"/>
        <v/>
      </c>
      <c r="AU54" s="2" t="str">
        <f t="shared" si="94"/>
        <v/>
      </c>
      <c r="AV54" s="2" t="str">
        <f t="shared" si="95"/>
        <v/>
      </c>
      <c r="AW54" s="2" t="str">
        <f t="shared" si="96"/>
        <v/>
      </c>
      <c r="AX54" s="2" t="str">
        <f t="shared" si="97"/>
        <v/>
      </c>
      <c r="AY54" s="2" t="str">
        <f t="shared" si="98"/>
        <v/>
      </c>
      <c r="AZ54" s="2" t="str">
        <f t="shared" si="38"/>
        <v/>
      </c>
      <c r="BA54" s="52" t="str">
        <f t="shared" si="99"/>
        <v/>
      </c>
      <c r="BB54" s="52" t="str">
        <f t="shared" si="100"/>
        <v/>
      </c>
      <c r="BC54" s="52" t="str">
        <f t="shared" si="101"/>
        <v/>
      </c>
      <c r="BD54" s="52" t="str">
        <f t="shared" si="102"/>
        <v/>
      </c>
      <c r="BE54" s="52" t="str">
        <f t="shared" si="103"/>
        <v/>
      </c>
      <c r="BF54" s="52" t="str">
        <f t="shared" si="104"/>
        <v/>
      </c>
      <c r="BG54" s="52" t="str">
        <f t="shared" si="105"/>
        <v/>
      </c>
      <c r="BH54" s="52" t="str">
        <f t="shared" si="106"/>
        <v/>
      </c>
      <c r="BI54" s="52" t="str">
        <f t="shared" si="107"/>
        <v/>
      </c>
      <c r="BJ54" s="31" t="str">
        <f t="shared" ref="BJ54:BJ56" si="108">IF(A54&gt;26,_xlfn.CONCAT(CHAR(64+TRUNC((A54-1)/26)),CHAR(64+A54-TRUNC((A54-1)/26)*26)),CHAR(64+A54))</f>
        <v>AW</v>
      </c>
      <c r="BK54" s="31" t="str">
        <f t="shared" si="39"/>
        <v>0-AW</v>
      </c>
      <c r="BL54" s="79" t="str">
        <f t="shared" si="40"/>
        <v/>
      </c>
      <c r="BM54" s="79" t="str">
        <f>IF(COUNTIF(BL55:BL$205,BL54)=1,BL54,"")</f>
        <v/>
      </c>
      <c r="BN54" s="79">
        <f t="shared" si="41"/>
        <v>0</v>
      </c>
      <c r="BO54" s="3">
        <f t="shared" si="42"/>
        <v>0</v>
      </c>
      <c r="BP54" s="79">
        <f t="shared" si="43"/>
        <v>0</v>
      </c>
      <c r="BQ54" s="31" t="b">
        <f t="shared" si="44"/>
        <v>0</v>
      </c>
      <c r="BR54" s="31" t="b">
        <f t="shared" si="45"/>
        <v>0</v>
      </c>
    </row>
    <row r="55" spans="1:70" ht="21" customHeight="1" x14ac:dyDescent="0.3">
      <c r="A55" s="8">
        <v>50</v>
      </c>
      <c r="B55" s="65"/>
      <c r="C55" s="63" t="str">
        <f t="shared" si="76"/>
        <v/>
      </c>
      <c r="D55" s="63" t="str">
        <f t="shared" si="77"/>
        <v/>
      </c>
      <c r="E55" s="111" t="str">
        <f t="shared" si="2"/>
        <v/>
      </c>
      <c r="F55" s="103" t="str">
        <f t="shared" si="78"/>
        <v/>
      </c>
      <c r="G55" s="105"/>
      <c r="H55" s="11"/>
      <c r="I55" s="11"/>
      <c r="J55" s="11"/>
      <c r="K55" s="11"/>
      <c r="L55" s="11"/>
      <c r="M55" s="11"/>
      <c r="N55" s="11"/>
      <c r="O55" s="11"/>
      <c r="P55" s="91"/>
      <c r="Q55" s="86"/>
      <c r="R55" s="74"/>
      <c r="S55" s="64" t="str">
        <f t="shared" si="79"/>
        <v/>
      </c>
      <c r="T55" s="10"/>
      <c r="U55" s="106" t="str">
        <f t="shared" si="80"/>
        <v/>
      </c>
      <c r="V55" s="106">
        <f t="shared" si="30"/>
        <v>0</v>
      </c>
      <c r="W55" s="3">
        <f t="shared" si="81"/>
        <v>0</v>
      </c>
      <c r="X55" s="2" t="str">
        <f t="shared" si="82"/>
        <v/>
      </c>
      <c r="Y55" s="2" t="str">
        <f t="shared" si="83"/>
        <v/>
      </c>
      <c r="Z55" s="2" t="str">
        <f t="shared" si="84"/>
        <v/>
      </c>
      <c r="AA55" s="2" t="str">
        <f t="shared" si="85"/>
        <v/>
      </c>
      <c r="AB55" s="2" t="str">
        <f t="shared" si="86"/>
        <v/>
      </c>
      <c r="AC55" s="2" t="str">
        <f t="shared" si="87"/>
        <v/>
      </c>
      <c r="AD55" s="2" t="str">
        <f t="shared" si="88"/>
        <v/>
      </c>
      <c r="AE55" s="2" t="str">
        <f t="shared" si="89"/>
        <v/>
      </c>
      <c r="AF55" s="2" t="str">
        <f t="shared" si="90"/>
        <v/>
      </c>
      <c r="AG55" s="2">
        <f t="shared" si="49"/>
        <v>0</v>
      </c>
      <c r="AH55" s="2" t="str">
        <f>IF(ISERROR(MATCH(X55,$W55:W55,0)),X55,"")</f>
        <v/>
      </c>
      <c r="AI55" s="2" t="str">
        <f>IF(ISERROR(MATCH(Y55,$W55:X55,0)),Y55,"")</f>
        <v/>
      </c>
      <c r="AJ55" s="2" t="str">
        <f>IF(ISERROR(MATCH(Z55,$W55:Y55,0)),Z55,"")</f>
        <v/>
      </c>
      <c r="AK55" s="2" t="str">
        <f>IF(ISERROR(MATCH(AA55,$W55:Z55,0)),AA55,"")</f>
        <v/>
      </c>
      <c r="AL55" s="2" t="str">
        <f>IF(ISERROR(MATCH(AB55,$W55:AA55,0)),AB55,"")</f>
        <v/>
      </c>
      <c r="AM55" s="2" t="str">
        <f>IF(ISERROR(MATCH(AC55,$W55:AB55,0)),AC55,"")</f>
        <v/>
      </c>
      <c r="AN55" s="2" t="str">
        <f>IF(ISERROR(MATCH(AD55,$W55:AC55,0)),AD55,"")</f>
        <v/>
      </c>
      <c r="AO55" s="2" t="str">
        <f>IF(ISERROR(MATCH(AE55,$W55:AD55,0)),AE55,"")</f>
        <v/>
      </c>
      <c r="AP55" s="2" t="str">
        <f>IF(ISERROR(MATCH(AF55,$W55:AE55,0)),AF55,"")</f>
        <v/>
      </c>
      <c r="AQ55" s="2">
        <f t="shared" si="17"/>
        <v>0</v>
      </c>
      <c r="AR55" s="2" t="str">
        <f t="shared" si="91"/>
        <v/>
      </c>
      <c r="AS55" s="2" t="str">
        <f t="shared" si="92"/>
        <v/>
      </c>
      <c r="AT55" s="2" t="str">
        <f t="shared" si="93"/>
        <v/>
      </c>
      <c r="AU55" s="2" t="str">
        <f t="shared" si="94"/>
        <v/>
      </c>
      <c r="AV55" s="2" t="str">
        <f t="shared" si="95"/>
        <v/>
      </c>
      <c r="AW55" s="2" t="str">
        <f t="shared" si="96"/>
        <v/>
      </c>
      <c r="AX55" s="2" t="str">
        <f t="shared" si="97"/>
        <v/>
      </c>
      <c r="AY55" s="2" t="str">
        <f t="shared" si="98"/>
        <v/>
      </c>
      <c r="AZ55" s="2" t="str">
        <f t="shared" si="38"/>
        <v/>
      </c>
      <c r="BA55" s="52" t="str">
        <f t="shared" si="99"/>
        <v/>
      </c>
      <c r="BB55" s="52" t="str">
        <f t="shared" si="100"/>
        <v/>
      </c>
      <c r="BC55" s="52" t="str">
        <f t="shared" si="101"/>
        <v/>
      </c>
      <c r="BD55" s="52" t="str">
        <f t="shared" si="102"/>
        <v/>
      </c>
      <c r="BE55" s="52" t="str">
        <f t="shared" si="103"/>
        <v/>
      </c>
      <c r="BF55" s="52" t="str">
        <f t="shared" si="104"/>
        <v/>
      </c>
      <c r="BG55" s="52" t="str">
        <f t="shared" si="105"/>
        <v/>
      </c>
      <c r="BH55" s="52" t="str">
        <f t="shared" si="106"/>
        <v/>
      </c>
      <c r="BI55" s="52" t="str">
        <f t="shared" si="107"/>
        <v/>
      </c>
      <c r="BJ55" s="31" t="str">
        <f t="shared" si="108"/>
        <v>AX</v>
      </c>
      <c r="BK55" s="31" t="str">
        <f t="shared" si="39"/>
        <v>0-AX</v>
      </c>
      <c r="BL55" s="79" t="str">
        <f t="shared" si="40"/>
        <v/>
      </c>
      <c r="BM55" s="79" t="str">
        <f>IF(COUNTIF(BL56:BL$205,BL55)=1,BL55,"")</f>
        <v/>
      </c>
      <c r="BN55" s="79">
        <f t="shared" si="41"/>
        <v>0</v>
      </c>
      <c r="BO55" s="3">
        <f t="shared" si="42"/>
        <v>0</v>
      </c>
      <c r="BP55" s="79">
        <f t="shared" si="43"/>
        <v>0</v>
      </c>
      <c r="BQ55" s="31" t="b">
        <f t="shared" si="44"/>
        <v>0</v>
      </c>
      <c r="BR55" s="31" t="b">
        <f t="shared" si="45"/>
        <v>0</v>
      </c>
    </row>
    <row r="56" spans="1:70" ht="21" customHeight="1" x14ac:dyDescent="0.3">
      <c r="A56" s="8">
        <v>51</v>
      </c>
      <c r="B56" s="65"/>
      <c r="C56" s="63" t="str">
        <f t="shared" si="76"/>
        <v/>
      </c>
      <c r="D56" s="63" t="str">
        <f t="shared" si="77"/>
        <v/>
      </c>
      <c r="E56" s="111" t="str">
        <f t="shared" si="2"/>
        <v/>
      </c>
      <c r="F56" s="103" t="str">
        <f t="shared" si="78"/>
        <v/>
      </c>
      <c r="G56" s="105"/>
      <c r="H56" s="11"/>
      <c r="I56" s="11"/>
      <c r="J56" s="11"/>
      <c r="K56" s="11"/>
      <c r="L56" s="11"/>
      <c r="M56" s="11"/>
      <c r="N56" s="11"/>
      <c r="O56" s="11"/>
      <c r="P56" s="91"/>
      <c r="Q56" s="86"/>
      <c r="R56" s="74"/>
      <c r="S56" s="64" t="str">
        <f t="shared" si="79"/>
        <v/>
      </c>
      <c r="T56" s="10"/>
      <c r="U56" s="106" t="str">
        <f t="shared" si="80"/>
        <v/>
      </c>
      <c r="V56" s="106">
        <f t="shared" si="30"/>
        <v>0</v>
      </c>
      <c r="W56" s="3">
        <f t="shared" si="81"/>
        <v>0</v>
      </c>
      <c r="X56" s="2" t="str">
        <f t="shared" si="82"/>
        <v/>
      </c>
      <c r="Y56" s="2" t="str">
        <f t="shared" si="83"/>
        <v/>
      </c>
      <c r="Z56" s="2" t="str">
        <f t="shared" si="84"/>
        <v/>
      </c>
      <c r="AA56" s="2" t="str">
        <f t="shared" si="85"/>
        <v/>
      </c>
      <c r="AB56" s="2" t="str">
        <f t="shared" si="86"/>
        <v/>
      </c>
      <c r="AC56" s="2" t="str">
        <f t="shared" si="87"/>
        <v/>
      </c>
      <c r="AD56" s="2" t="str">
        <f t="shared" si="88"/>
        <v/>
      </c>
      <c r="AE56" s="2" t="str">
        <f t="shared" si="89"/>
        <v/>
      </c>
      <c r="AF56" s="2" t="str">
        <f t="shared" si="90"/>
        <v/>
      </c>
      <c r="AG56" s="2">
        <f t="shared" si="49"/>
        <v>0</v>
      </c>
      <c r="AH56" s="2" t="str">
        <f>IF(ISERROR(MATCH(X56,$W56:W56,0)),X56,"")</f>
        <v/>
      </c>
      <c r="AI56" s="2" t="str">
        <f>IF(ISERROR(MATCH(Y56,$W56:X56,0)),Y56,"")</f>
        <v/>
      </c>
      <c r="AJ56" s="2" t="str">
        <f>IF(ISERROR(MATCH(Z56,$W56:Y56,0)),Z56,"")</f>
        <v/>
      </c>
      <c r="AK56" s="2" t="str">
        <f>IF(ISERROR(MATCH(AA56,$W56:Z56,0)),AA56,"")</f>
        <v/>
      </c>
      <c r="AL56" s="2" t="str">
        <f>IF(ISERROR(MATCH(AB56,$W56:AA56,0)),AB56,"")</f>
        <v/>
      </c>
      <c r="AM56" s="2" t="str">
        <f>IF(ISERROR(MATCH(AC56,$W56:AB56,0)),AC56,"")</f>
        <v/>
      </c>
      <c r="AN56" s="2" t="str">
        <f>IF(ISERROR(MATCH(AD56,$W56:AC56,0)),AD56,"")</f>
        <v/>
      </c>
      <c r="AO56" s="2" t="str">
        <f>IF(ISERROR(MATCH(AE56,$W56:AD56,0)),AE56,"")</f>
        <v/>
      </c>
      <c r="AP56" s="2" t="str">
        <f>IF(ISERROR(MATCH(AF56,$W56:AE56,0)),AF56,"")</f>
        <v/>
      </c>
      <c r="AQ56" s="2">
        <f t="shared" si="17"/>
        <v>0</v>
      </c>
      <c r="AR56" s="2" t="str">
        <f t="shared" si="91"/>
        <v/>
      </c>
      <c r="AS56" s="2" t="str">
        <f t="shared" si="92"/>
        <v/>
      </c>
      <c r="AT56" s="2" t="str">
        <f t="shared" si="93"/>
        <v/>
      </c>
      <c r="AU56" s="2" t="str">
        <f t="shared" si="94"/>
        <v/>
      </c>
      <c r="AV56" s="2" t="str">
        <f t="shared" si="95"/>
        <v/>
      </c>
      <c r="AW56" s="2" t="str">
        <f t="shared" si="96"/>
        <v/>
      </c>
      <c r="AX56" s="2" t="str">
        <f t="shared" si="97"/>
        <v/>
      </c>
      <c r="AY56" s="2" t="str">
        <f t="shared" si="98"/>
        <v/>
      </c>
      <c r="AZ56" s="2" t="str">
        <f t="shared" si="38"/>
        <v/>
      </c>
      <c r="BA56" s="52" t="str">
        <f t="shared" si="99"/>
        <v/>
      </c>
      <c r="BB56" s="52" t="str">
        <f t="shared" si="100"/>
        <v/>
      </c>
      <c r="BC56" s="52" t="str">
        <f t="shared" si="101"/>
        <v/>
      </c>
      <c r="BD56" s="52" t="str">
        <f t="shared" si="102"/>
        <v/>
      </c>
      <c r="BE56" s="52" t="str">
        <f t="shared" si="103"/>
        <v/>
      </c>
      <c r="BF56" s="52" t="str">
        <f t="shared" si="104"/>
        <v/>
      </c>
      <c r="BG56" s="52" t="str">
        <f t="shared" si="105"/>
        <v/>
      </c>
      <c r="BH56" s="52" t="str">
        <f t="shared" si="106"/>
        <v/>
      </c>
      <c r="BI56" s="52" t="str">
        <f t="shared" si="107"/>
        <v/>
      </c>
      <c r="BJ56" s="31" t="str">
        <f t="shared" si="108"/>
        <v>AY</v>
      </c>
      <c r="BK56" s="31" t="str">
        <f t="shared" si="39"/>
        <v>0-AY</v>
      </c>
      <c r="BL56" s="79" t="str">
        <f t="shared" si="40"/>
        <v/>
      </c>
      <c r="BM56" s="79" t="str">
        <f>IF(COUNTIF(BL57:BL$205,BL56)=1,BL56,"")</f>
        <v/>
      </c>
      <c r="BN56" s="79">
        <f t="shared" si="41"/>
        <v>0</v>
      </c>
      <c r="BO56" s="3">
        <f t="shared" si="42"/>
        <v>0</v>
      </c>
      <c r="BP56" s="79">
        <f t="shared" si="43"/>
        <v>0</v>
      </c>
      <c r="BQ56" s="31" t="b">
        <f t="shared" si="44"/>
        <v>0</v>
      </c>
      <c r="BR56" s="31" t="b">
        <f t="shared" si="45"/>
        <v>0</v>
      </c>
    </row>
    <row r="57" spans="1:70" ht="21" customHeight="1" x14ac:dyDescent="0.3">
      <c r="A57" s="8">
        <v>52</v>
      </c>
      <c r="B57" s="65"/>
      <c r="C57" s="63" t="str">
        <f t="shared" si="76"/>
        <v/>
      </c>
      <c r="D57" s="63" t="str">
        <f t="shared" si="77"/>
        <v/>
      </c>
      <c r="E57" s="111" t="str">
        <f t="shared" si="2"/>
        <v/>
      </c>
      <c r="F57" s="103" t="str">
        <f t="shared" si="78"/>
        <v/>
      </c>
      <c r="G57" s="105"/>
      <c r="H57" s="11"/>
      <c r="I57" s="11"/>
      <c r="J57" s="11"/>
      <c r="K57" s="11"/>
      <c r="L57" s="11"/>
      <c r="M57" s="11"/>
      <c r="N57" s="11"/>
      <c r="O57" s="11"/>
      <c r="P57" s="91"/>
      <c r="Q57" s="86"/>
      <c r="R57" s="74"/>
      <c r="S57" s="64" t="str">
        <f t="shared" si="79"/>
        <v/>
      </c>
      <c r="T57" s="10"/>
      <c r="U57" s="106" t="str">
        <f t="shared" si="80"/>
        <v/>
      </c>
      <c r="V57" s="106">
        <f t="shared" si="30"/>
        <v>0</v>
      </c>
      <c r="W57" s="3">
        <f t="shared" si="81"/>
        <v>0</v>
      </c>
      <c r="X57" s="2" t="str">
        <f t="shared" si="82"/>
        <v/>
      </c>
      <c r="Y57" s="2" t="str">
        <f t="shared" si="83"/>
        <v/>
      </c>
      <c r="Z57" s="2" t="str">
        <f t="shared" si="84"/>
        <v/>
      </c>
      <c r="AA57" s="2" t="str">
        <f t="shared" si="85"/>
        <v/>
      </c>
      <c r="AB57" s="2" t="str">
        <f t="shared" si="86"/>
        <v/>
      </c>
      <c r="AC57" s="2" t="str">
        <f t="shared" si="87"/>
        <v/>
      </c>
      <c r="AD57" s="2" t="str">
        <f t="shared" si="88"/>
        <v/>
      </c>
      <c r="AE57" s="2" t="str">
        <f t="shared" si="89"/>
        <v/>
      </c>
      <c r="AF57" s="2" t="str">
        <f t="shared" si="90"/>
        <v/>
      </c>
      <c r="AG57" s="2">
        <f t="shared" si="49"/>
        <v>0</v>
      </c>
      <c r="AH57" s="2" t="str">
        <f>IF(ISERROR(MATCH(X57,$W57:W57,0)),X57,"")</f>
        <v/>
      </c>
      <c r="AI57" s="2" t="str">
        <f>IF(ISERROR(MATCH(Y57,$W57:X57,0)),Y57,"")</f>
        <v/>
      </c>
      <c r="AJ57" s="2" t="str">
        <f>IF(ISERROR(MATCH(Z57,$W57:Y57,0)),Z57,"")</f>
        <v/>
      </c>
      <c r="AK57" s="2" t="str">
        <f>IF(ISERROR(MATCH(AA57,$W57:Z57,0)),AA57,"")</f>
        <v/>
      </c>
      <c r="AL57" s="2" t="str">
        <f>IF(ISERROR(MATCH(AB57,$W57:AA57,0)),AB57,"")</f>
        <v/>
      </c>
      <c r="AM57" s="2" t="str">
        <f>IF(ISERROR(MATCH(AC57,$W57:AB57,0)),AC57,"")</f>
        <v/>
      </c>
      <c r="AN57" s="2" t="str">
        <f>IF(ISERROR(MATCH(AD57,$W57:AC57,0)),AD57,"")</f>
        <v/>
      </c>
      <c r="AO57" s="2" t="str">
        <f>IF(ISERROR(MATCH(AE57,$W57:AD57,0)),AE57,"")</f>
        <v/>
      </c>
      <c r="AP57" s="2" t="str">
        <f>IF(ISERROR(MATCH(AF57,$W57:AE57,0)),AF57,"")</f>
        <v/>
      </c>
      <c r="AQ57" s="2">
        <f t="shared" si="17"/>
        <v>0</v>
      </c>
      <c r="AR57" s="2" t="str">
        <f t="shared" si="91"/>
        <v/>
      </c>
      <c r="AS57" s="2" t="str">
        <f t="shared" si="92"/>
        <v/>
      </c>
      <c r="AT57" s="2" t="str">
        <f t="shared" si="93"/>
        <v/>
      </c>
      <c r="AU57" s="2" t="str">
        <f t="shared" si="94"/>
        <v/>
      </c>
      <c r="AV57" s="2" t="str">
        <f t="shared" si="95"/>
        <v/>
      </c>
      <c r="AW57" s="2" t="str">
        <f t="shared" si="96"/>
        <v/>
      </c>
      <c r="AX57" s="2" t="str">
        <f t="shared" si="97"/>
        <v/>
      </c>
      <c r="AY57" s="2" t="str">
        <f t="shared" si="98"/>
        <v/>
      </c>
      <c r="AZ57" s="2" t="str">
        <f t="shared" si="38"/>
        <v/>
      </c>
      <c r="BA57" s="52" t="str">
        <f t="shared" si="99"/>
        <v/>
      </c>
      <c r="BB57" s="52" t="str">
        <f t="shared" si="100"/>
        <v/>
      </c>
      <c r="BC57" s="52" t="str">
        <f t="shared" si="101"/>
        <v/>
      </c>
      <c r="BD57" s="52" t="str">
        <f t="shared" si="102"/>
        <v/>
      </c>
      <c r="BE57" s="52" t="str">
        <f t="shared" si="103"/>
        <v/>
      </c>
      <c r="BF57" s="52" t="str">
        <f t="shared" si="104"/>
        <v/>
      </c>
      <c r="BG57" s="52" t="str">
        <f t="shared" si="105"/>
        <v/>
      </c>
      <c r="BH57" s="52" t="str">
        <f t="shared" si="106"/>
        <v/>
      </c>
      <c r="BI57" s="52" t="str">
        <f t="shared" si="107"/>
        <v/>
      </c>
      <c r="BJ57" s="31" t="str">
        <f>IF(A57&gt;26,_xlfn.CONCAT(CHAR(64+TRUNC((A57-1)/26)),CHAR(64+A57-TRUNC((A57-1)/26)*26)),CHAR(64+A57))</f>
        <v>AZ</v>
      </c>
      <c r="BK57" s="31" t="str">
        <f t="shared" si="39"/>
        <v>0-AZ</v>
      </c>
      <c r="BL57" s="79" t="str">
        <f t="shared" si="40"/>
        <v/>
      </c>
      <c r="BM57" s="79" t="str">
        <f>IF(COUNTIF(BL58:BL$205,BL57)=1,BL57,"")</f>
        <v/>
      </c>
      <c r="BN57" s="79">
        <f t="shared" si="41"/>
        <v>0</v>
      </c>
      <c r="BO57" s="3">
        <f t="shared" si="42"/>
        <v>0</v>
      </c>
      <c r="BP57" s="79">
        <f t="shared" si="43"/>
        <v>0</v>
      </c>
      <c r="BQ57" s="31" t="b">
        <f t="shared" si="44"/>
        <v>0</v>
      </c>
      <c r="BR57" s="31" t="b">
        <f t="shared" si="45"/>
        <v>0</v>
      </c>
    </row>
    <row r="58" spans="1:70" ht="21" customHeight="1" x14ac:dyDescent="0.3">
      <c r="A58" s="8">
        <v>53</v>
      </c>
      <c r="B58" s="65"/>
      <c r="C58" s="63" t="str">
        <f t="shared" si="76"/>
        <v/>
      </c>
      <c r="D58" s="63" t="str">
        <f t="shared" si="77"/>
        <v/>
      </c>
      <c r="E58" s="111" t="str">
        <f t="shared" si="2"/>
        <v/>
      </c>
      <c r="F58" s="103" t="str">
        <f t="shared" si="78"/>
        <v/>
      </c>
      <c r="G58" s="105"/>
      <c r="H58" s="11"/>
      <c r="I58" s="11"/>
      <c r="J58" s="11"/>
      <c r="K58" s="11"/>
      <c r="L58" s="11"/>
      <c r="M58" s="11"/>
      <c r="N58" s="11"/>
      <c r="O58" s="11"/>
      <c r="P58" s="91"/>
      <c r="Q58" s="86"/>
      <c r="R58" s="74"/>
      <c r="S58" s="64" t="str">
        <f t="shared" si="79"/>
        <v/>
      </c>
      <c r="T58" s="10"/>
      <c r="U58" s="106" t="str">
        <f t="shared" si="80"/>
        <v/>
      </c>
      <c r="V58" s="106">
        <f t="shared" si="30"/>
        <v>0</v>
      </c>
      <c r="W58" s="3">
        <f t="shared" si="81"/>
        <v>0</v>
      </c>
      <c r="X58" s="2" t="str">
        <f t="shared" si="82"/>
        <v/>
      </c>
      <c r="Y58" s="2" t="str">
        <f t="shared" si="83"/>
        <v/>
      </c>
      <c r="Z58" s="2" t="str">
        <f t="shared" si="84"/>
        <v/>
      </c>
      <c r="AA58" s="2" t="str">
        <f t="shared" si="85"/>
        <v/>
      </c>
      <c r="AB58" s="2" t="str">
        <f t="shared" si="86"/>
        <v/>
      </c>
      <c r="AC58" s="2" t="str">
        <f t="shared" si="87"/>
        <v/>
      </c>
      <c r="AD58" s="2" t="str">
        <f t="shared" si="88"/>
        <v/>
      </c>
      <c r="AE58" s="2" t="str">
        <f t="shared" si="89"/>
        <v/>
      </c>
      <c r="AF58" s="2" t="str">
        <f t="shared" si="90"/>
        <v/>
      </c>
      <c r="AG58" s="2">
        <f t="shared" si="49"/>
        <v>0</v>
      </c>
      <c r="AH58" s="2" t="str">
        <f>IF(ISERROR(MATCH(X58,$W58:W58,0)),X58,"")</f>
        <v/>
      </c>
      <c r="AI58" s="2" t="str">
        <f>IF(ISERROR(MATCH(Y58,$W58:X58,0)),Y58,"")</f>
        <v/>
      </c>
      <c r="AJ58" s="2" t="str">
        <f>IF(ISERROR(MATCH(Z58,$W58:Y58,0)),Z58,"")</f>
        <v/>
      </c>
      <c r="AK58" s="2" t="str">
        <f>IF(ISERROR(MATCH(AA58,$W58:Z58,0)),AA58,"")</f>
        <v/>
      </c>
      <c r="AL58" s="2" t="str">
        <f>IF(ISERROR(MATCH(AB58,$W58:AA58,0)),AB58,"")</f>
        <v/>
      </c>
      <c r="AM58" s="2" t="str">
        <f>IF(ISERROR(MATCH(AC58,$W58:AB58,0)),AC58,"")</f>
        <v/>
      </c>
      <c r="AN58" s="2" t="str">
        <f>IF(ISERROR(MATCH(AD58,$W58:AC58,0)),AD58,"")</f>
        <v/>
      </c>
      <c r="AO58" s="2" t="str">
        <f>IF(ISERROR(MATCH(AE58,$W58:AD58,0)),AE58,"")</f>
        <v/>
      </c>
      <c r="AP58" s="2" t="str">
        <f>IF(ISERROR(MATCH(AF58,$W58:AE58,0)),AF58,"")</f>
        <v/>
      </c>
      <c r="AQ58" s="2">
        <f t="shared" si="17"/>
        <v>0</v>
      </c>
      <c r="AR58" s="2" t="str">
        <f t="shared" si="91"/>
        <v/>
      </c>
      <c r="AS58" s="2" t="str">
        <f t="shared" si="92"/>
        <v/>
      </c>
      <c r="AT58" s="2" t="str">
        <f t="shared" si="93"/>
        <v/>
      </c>
      <c r="AU58" s="2" t="str">
        <f t="shared" si="94"/>
        <v/>
      </c>
      <c r="AV58" s="2" t="str">
        <f t="shared" si="95"/>
        <v/>
      </c>
      <c r="AW58" s="2" t="str">
        <f t="shared" si="96"/>
        <v/>
      </c>
      <c r="AX58" s="2" t="str">
        <f t="shared" si="97"/>
        <v/>
      </c>
      <c r="AY58" s="2" t="str">
        <f t="shared" si="98"/>
        <v/>
      </c>
      <c r="AZ58" s="2" t="str">
        <f t="shared" si="38"/>
        <v/>
      </c>
      <c r="BA58" s="52" t="str">
        <f t="shared" si="99"/>
        <v/>
      </c>
      <c r="BB58" s="52" t="str">
        <f t="shared" si="100"/>
        <v/>
      </c>
      <c r="BC58" s="52" t="str">
        <f t="shared" si="101"/>
        <v/>
      </c>
      <c r="BD58" s="52" t="str">
        <f t="shared" si="102"/>
        <v/>
      </c>
      <c r="BE58" s="52" t="str">
        <f t="shared" si="103"/>
        <v/>
      </c>
      <c r="BF58" s="52" t="str">
        <f t="shared" si="104"/>
        <v/>
      </c>
      <c r="BG58" s="52" t="str">
        <f t="shared" si="105"/>
        <v/>
      </c>
      <c r="BH58" s="52" t="str">
        <f t="shared" si="106"/>
        <v/>
      </c>
      <c r="BI58" s="52" t="str">
        <f t="shared" si="107"/>
        <v/>
      </c>
      <c r="BJ58" s="31" t="str">
        <f t="shared" ref="BJ58:BJ121" si="109">IF(A58&gt;26,_xlfn.CONCAT(CHAR(64+TRUNC((A58-1)/26)),CHAR(64+A58-TRUNC((A58-1)/26)*26)),CHAR(64+A58))</f>
        <v>BA</v>
      </c>
      <c r="BK58" s="31" t="str">
        <f t="shared" si="39"/>
        <v>0-BA</v>
      </c>
      <c r="BL58" s="79" t="str">
        <f t="shared" si="40"/>
        <v/>
      </c>
      <c r="BM58" s="79" t="str">
        <f>IF(COUNTIF(BL59:BL$205,BL58)=1,BL58,"")</f>
        <v/>
      </c>
      <c r="BN58" s="79">
        <f t="shared" si="41"/>
        <v>0</v>
      </c>
      <c r="BO58" s="3">
        <f t="shared" si="42"/>
        <v>0</v>
      </c>
      <c r="BP58" s="79">
        <f t="shared" si="43"/>
        <v>0</v>
      </c>
      <c r="BQ58" s="31" t="b">
        <f t="shared" si="44"/>
        <v>0</v>
      </c>
      <c r="BR58" s="31" t="b">
        <f t="shared" si="45"/>
        <v>0</v>
      </c>
    </row>
    <row r="59" spans="1:70" ht="21" customHeight="1" x14ac:dyDescent="0.3">
      <c r="A59" s="8">
        <v>54</v>
      </c>
      <c r="B59" s="65"/>
      <c r="C59" s="63" t="str">
        <f t="shared" si="76"/>
        <v/>
      </c>
      <c r="D59" s="63" t="str">
        <f t="shared" si="77"/>
        <v/>
      </c>
      <c r="E59" s="111" t="str">
        <f t="shared" si="2"/>
        <v/>
      </c>
      <c r="F59" s="103" t="str">
        <f t="shared" si="78"/>
        <v/>
      </c>
      <c r="G59" s="105"/>
      <c r="H59" s="11"/>
      <c r="I59" s="11"/>
      <c r="J59" s="11"/>
      <c r="K59" s="11"/>
      <c r="L59" s="11"/>
      <c r="M59" s="11"/>
      <c r="N59" s="11"/>
      <c r="O59" s="11"/>
      <c r="P59" s="91"/>
      <c r="Q59" s="86"/>
      <c r="R59" s="74"/>
      <c r="S59" s="64" t="str">
        <f t="shared" si="79"/>
        <v/>
      </c>
      <c r="T59" s="10"/>
      <c r="U59" s="106" t="str">
        <f t="shared" si="80"/>
        <v/>
      </c>
      <c r="V59" s="106">
        <f t="shared" si="30"/>
        <v>0</v>
      </c>
      <c r="W59" s="3">
        <f t="shared" si="81"/>
        <v>0</v>
      </c>
      <c r="X59" s="2" t="str">
        <f t="shared" si="82"/>
        <v/>
      </c>
      <c r="Y59" s="2" t="str">
        <f t="shared" si="83"/>
        <v/>
      </c>
      <c r="Z59" s="2" t="str">
        <f t="shared" si="84"/>
        <v/>
      </c>
      <c r="AA59" s="2" t="str">
        <f t="shared" si="85"/>
        <v/>
      </c>
      <c r="AB59" s="2" t="str">
        <f t="shared" si="86"/>
        <v/>
      </c>
      <c r="AC59" s="2" t="str">
        <f t="shared" si="87"/>
        <v/>
      </c>
      <c r="AD59" s="2" t="str">
        <f t="shared" si="88"/>
        <v/>
      </c>
      <c r="AE59" s="2" t="str">
        <f t="shared" si="89"/>
        <v/>
      </c>
      <c r="AF59" s="2" t="str">
        <f t="shared" si="90"/>
        <v/>
      </c>
      <c r="AG59" s="2">
        <f t="shared" si="49"/>
        <v>0</v>
      </c>
      <c r="AH59" s="2" t="str">
        <f>IF(ISERROR(MATCH(X59,$W59:W59,0)),X59,"")</f>
        <v/>
      </c>
      <c r="AI59" s="2" t="str">
        <f>IF(ISERROR(MATCH(Y59,$W59:X59,0)),Y59,"")</f>
        <v/>
      </c>
      <c r="AJ59" s="2" t="str">
        <f>IF(ISERROR(MATCH(Z59,$W59:Y59,0)),Z59,"")</f>
        <v/>
      </c>
      <c r="AK59" s="2" t="str">
        <f>IF(ISERROR(MATCH(AA59,$W59:Z59,0)),AA59,"")</f>
        <v/>
      </c>
      <c r="AL59" s="2" t="str">
        <f>IF(ISERROR(MATCH(AB59,$W59:AA59,0)),AB59,"")</f>
        <v/>
      </c>
      <c r="AM59" s="2" t="str">
        <f>IF(ISERROR(MATCH(AC59,$W59:AB59,0)),AC59,"")</f>
        <v/>
      </c>
      <c r="AN59" s="2" t="str">
        <f>IF(ISERROR(MATCH(AD59,$W59:AC59,0)),AD59,"")</f>
        <v/>
      </c>
      <c r="AO59" s="2" t="str">
        <f>IF(ISERROR(MATCH(AE59,$W59:AD59,0)),AE59,"")</f>
        <v/>
      </c>
      <c r="AP59" s="2" t="str">
        <f>IF(ISERROR(MATCH(AF59,$W59:AE59,0)),AF59,"")</f>
        <v/>
      </c>
      <c r="AQ59" s="2">
        <f t="shared" si="17"/>
        <v>0</v>
      </c>
      <c r="AR59" s="2" t="str">
        <f t="shared" si="91"/>
        <v/>
      </c>
      <c r="AS59" s="2" t="str">
        <f t="shared" si="92"/>
        <v/>
      </c>
      <c r="AT59" s="2" t="str">
        <f t="shared" si="93"/>
        <v/>
      </c>
      <c r="AU59" s="2" t="str">
        <f t="shared" si="94"/>
        <v/>
      </c>
      <c r="AV59" s="2" t="str">
        <f t="shared" si="95"/>
        <v/>
      </c>
      <c r="AW59" s="2" t="str">
        <f t="shared" si="96"/>
        <v/>
      </c>
      <c r="AX59" s="2" t="str">
        <f t="shared" si="97"/>
        <v/>
      </c>
      <c r="AY59" s="2" t="str">
        <f t="shared" si="98"/>
        <v/>
      </c>
      <c r="AZ59" s="2" t="str">
        <f t="shared" si="38"/>
        <v/>
      </c>
      <c r="BA59" s="52" t="str">
        <f t="shared" si="99"/>
        <v/>
      </c>
      <c r="BB59" s="52" t="str">
        <f t="shared" si="100"/>
        <v/>
      </c>
      <c r="BC59" s="52" t="str">
        <f t="shared" si="101"/>
        <v/>
      </c>
      <c r="BD59" s="52" t="str">
        <f t="shared" si="102"/>
        <v/>
      </c>
      <c r="BE59" s="52" t="str">
        <f t="shared" si="103"/>
        <v/>
      </c>
      <c r="BF59" s="52" t="str">
        <f t="shared" si="104"/>
        <v/>
      </c>
      <c r="BG59" s="52" t="str">
        <f t="shared" si="105"/>
        <v/>
      </c>
      <c r="BH59" s="52" t="str">
        <f t="shared" si="106"/>
        <v/>
      </c>
      <c r="BI59" s="52" t="str">
        <f t="shared" si="107"/>
        <v/>
      </c>
      <c r="BJ59" s="31" t="str">
        <f t="shared" si="109"/>
        <v>BB</v>
      </c>
      <c r="BK59" s="31" t="str">
        <f t="shared" si="39"/>
        <v>0-BB</v>
      </c>
      <c r="BL59" s="79" t="str">
        <f t="shared" si="40"/>
        <v/>
      </c>
      <c r="BM59" s="79" t="str">
        <f>IF(COUNTIF(BL60:BL$205,BL59)=1,BL59,"")</f>
        <v/>
      </c>
      <c r="BN59" s="79">
        <f t="shared" si="41"/>
        <v>0</v>
      </c>
      <c r="BO59" s="3">
        <f t="shared" si="42"/>
        <v>0</v>
      </c>
      <c r="BP59" s="79">
        <f t="shared" si="43"/>
        <v>0</v>
      </c>
      <c r="BQ59" s="31" t="b">
        <f t="shared" si="44"/>
        <v>0</v>
      </c>
      <c r="BR59" s="31" t="b">
        <f t="shared" si="45"/>
        <v>0</v>
      </c>
    </row>
    <row r="60" spans="1:70" ht="21" customHeight="1" x14ac:dyDescent="0.3">
      <c r="A60" s="8">
        <v>55</v>
      </c>
      <c r="B60" s="65"/>
      <c r="C60" s="63" t="str">
        <f t="shared" si="76"/>
        <v/>
      </c>
      <c r="D60" s="63" t="str">
        <f t="shared" si="77"/>
        <v/>
      </c>
      <c r="E60" s="111" t="str">
        <f t="shared" si="2"/>
        <v/>
      </c>
      <c r="F60" s="103" t="str">
        <f t="shared" si="78"/>
        <v/>
      </c>
      <c r="G60" s="105"/>
      <c r="H60" s="11"/>
      <c r="I60" s="11"/>
      <c r="J60" s="11"/>
      <c r="K60" s="11"/>
      <c r="L60" s="11"/>
      <c r="M60" s="11"/>
      <c r="N60" s="11"/>
      <c r="O60" s="11"/>
      <c r="P60" s="91"/>
      <c r="Q60" s="86"/>
      <c r="R60" s="74"/>
      <c r="S60" s="64" t="str">
        <f t="shared" si="79"/>
        <v/>
      </c>
      <c r="T60" s="10"/>
      <c r="U60" s="106" t="str">
        <f t="shared" si="80"/>
        <v/>
      </c>
      <c r="V60" s="106">
        <f t="shared" si="30"/>
        <v>0</v>
      </c>
      <c r="W60" s="3">
        <f t="shared" si="81"/>
        <v>0</v>
      </c>
      <c r="X60" s="2" t="str">
        <f t="shared" si="82"/>
        <v/>
      </c>
      <c r="Y60" s="2" t="str">
        <f t="shared" si="83"/>
        <v/>
      </c>
      <c r="Z60" s="2" t="str">
        <f t="shared" si="84"/>
        <v/>
      </c>
      <c r="AA60" s="2" t="str">
        <f t="shared" si="85"/>
        <v/>
      </c>
      <c r="AB60" s="2" t="str">
        <f t="shared" si="86"/>
        <v/>
      </c>
      <c r="AC60" s="2" t="str">
        <f t="shared" si="87"/>
        <v/>
      </c>
      <c r="AD60" s="2" t="str">
        <f t="shared" si="88"/>
        <v/>
      </c>
      <c r="AE60" s="2" t="str">
        <f t="shared" si="89"/>
        <v/>
      </c>
      <c r="AF60" s="2" t="str">
        <f t="shared" si="90"/>
        <v/>
      </c>
      <c r="AG60" s="2">
        <f t="shared" si="49"/>
        <v>0</v>
      </c>
      <c r="AH60" s="2" t="str">
        <f>IF(ISERROR(MATCH(X60,$W60:W60,0)),X60,"")</f>
        <v/>
      </c>
      <c r="AI60" s="2" t="str">
        <f>IF(ISERROR(MATCH(Y60,$W60:X60,0)),Y60,"")</f>
        <v/>
      </c>
      <c r="AJ60" s="2" t="str">
        <f>IF(ISERROR(MATCH(Z60,$W60:Y60,0)),Z60,"")</f>
        <v/>
      </c>
      <c r="AK60" s="2" t="str">
        <f>IF(ISERROR(MATCH(AA60,$W60:Z60,0)),AA60,"")</f>
        <v/>
      </c>
      <c r="AL60" s="2" t="str">
        <f>IF(ISERROR(MATCH(AB60,$W60:AA60,0)),AB60,"")</f>
        <v/>
      </c>
      <c r="AM60" s="2" t="str">
        <f>IF(ISERROR(MATCH(AC60,$W60:AB60,0)),AC60,"")</f>
        <v/>
      </c>
      <c r="AN60" s="2" t="str">
        <f>IF(ISERROR(MATCH(AD60,$W60:AC60,0)),AD60,"")</f>
        <v/>
      </c>
      <c r="AO60" s="2" t="str">
        <f>IF(ISERROR(MATCH(AE60,$W60:AD60,0)),AE60,"")</f>
        <v/>
      </c>
      <c r="AP60" s="2" t="str">
        <f>IF(ISERROR(MATCH(AF60,$W60:AE60,0)),AF60,"")</f>
        <v/>
      </c>
      <c r="AQ60" s="2">
        <f t="shared" si="17"/>
        <v>0</v>
      </c>
      <c r="AR60" s="2" t="str">
        <f t="shared" si="91"/>
        <v/>
      </c>
      <c r="AS60" s="2" t="str">
        <f t="shared" si="92"/>
        <v/>
      </c>
      <c r="AT60" s="2" t="str">
        <f t="shared" si="93"/>
        <v/>
      </c>
      <c r="AU60" s="2" t="str">
        <f t="shared" si="94"/>
        <v/>
      </c>
      <c r="AV60" s="2" t="str">
        <f t="shared" si="95"/>
        <v/>
      </c>
      <c r="AW60" s="2" t="str">
        <f t="shared" si="96"/>
        <v/>
      </c>
      <c r="AX60" s="2" t="str">
        <f t="shared" si="97"/>
        <v/>
      </c>
      <c r="AY60" s="2" t="str">
        <f t="shared" si="98"/>
        <v/>
      </c>
      <c r="AZ60" s="2" t="str">
        <f t="shared" si="38"/>
        <v/>
      </c>
      <c r="BA60" s="52" t="str">
        <f t="shared" si="99"/>
        <v/>
      </c>
      <c r="BB60" s="52" t="str">
        <f t="shared" si="100"/>
        <v/>
      </c>
      <c r="BC60" s="52" t="str">
        <f t="shared" si="101"/>
        <v/>
      </c>
      <c r="BD60" s="52" t="str">
        <f t="shared" si="102"/>
        <v/>
      </c>
      <c r="BE60" s="52" t="str">
        <f t="shared" si="103"/>
        <v/>
      </c>
      <c r="BF60" s="52" t="str">
        <f t="shared" si="104"/>
        <v/>
      </c>
      <c r="BG60" s="52" t="str">
        <f t="shared" si="105"/>
        <v/>
      </c>
      <c r="BH60" s="52" t="str">
        <f t="shared" si="106"/>
        <v/>
      </c>
      <c r="BI60" s="52" t="str">
        <f t="shared" si="107"/>
        <v/>
      </c>
      <c r="BJ60" s="31" t="str">
        <f t="shared" si="109"/>
        <v>BC</v>
      </c>
      <c r="BK60" s="31" t="str">
        <f t="shared" si="39"/>
        <v>0-BC</v>
      </c>
      <c r="BL60" s="79" t="str">
        <f t="shared" si="40"/>
        <v/>
      </c>
      <c r="BM60" s="79" t="str">
        <f>IF(COUNTIF(BL61:BL$205,BL60)=1,BL60,"")</f>
        <v/>
      </c>
      <c r="BN60" s="79">
        <f t="shared" si="41"/>
        <v>0</v>
      </c>
      <c r="BO60" s="3">
        <f t="shared" si="42"/>
        <v>0</v>
      </c>
      <c r="BP60" s="79">
        <f t="shared" si="43"/>
        <v>0</v>
      </c>
      <c r="BQ60" s="31" t="b">
        <f t="shared" si="44"/>
        <v>0</v>
      </c>
      <c r="BR60" s="31" t="b">
        <f t="shared" si="45"/>
        <v>0</v>
      </c>
    </row>
    <row r="61" spans="1:70" ht="21" customHeight="1" x14ac:dyDescent="0.3">
      <c r="A61" s="8">
        <v>56</v>
      </c>
      <c r="B61" s="65"/>
      <c r="C61" s="63" t="str">
        <f t="shared" si="76"/>
        <v/>
      </c>
      <c r="D61" s="63" t="str">
        <f t="shared" si="77"/>
        <v/>
      </c>
      <c r="E61" s="111" t="str">
        <f t="shared" si="2"/>
        <v/>
      </c>
      <c r="F61" s="103" t="str">
        <f t="shared" si="78"/>
        <v/>
      </c>
      <c r="G61" s="105"/>
      <c r="H61" s="11"/>
      <c r="I61" s="11"/>
      <c r="J61" s="11"/>
      <c r="K61" s="11"/>
      <c r="L61" s="11"/>
      <c r="M61" s="11"/>
      <c r="N61" s="11"/>
      <c r="O61" s="11"/>
      <c r="P61" s="91"/>
      <c r="Q61" s="86"/>
      <c r="R61" s="74"/>
      <c r="S61" s="64" t="str">
        <f t="shared" si="79"/>
        <v/>
      </c>
      <c r="T61" s="10"/>
      <c r="U61" s="106" t="str">
        <f t="shared" si="80"/>
        <v/>
      </c>
      <c r="V61" s="106">
        <f t="shared" si="30"/>
        <v>0</v>
      </c>
      <c r="W61" s="3">
        <f t="shared" si="81"/>
        <v>0</v>
      </c>
      <c r="X61" s="2" t="str">
        <f t="shared" si="82"/>
        <v/>
      </c>
      <c r="Y61" s="2" t="str">
        <f t="shared" si="83"/>
        <v/>
      </c>
      <c r="Z61" s="2" t="str">
        <f t="shared" si="84"/>
        <v/>
      </c>
      <c r="AA61" s="2" t="str">
        <f t="shared" si="85"/>
        <v/>
      </c>
      <c r="AB61" s="2" t="str">
        <f t="shared" si="86"/>
        <v/>
      </c>
      <c r="AC61" s="2" t="str">
        <f t="shared" si="87"/>
        <v/>
      </c>
      <c r="AD61" s="2" t="str">
        <f t="shared" si="88"/>
        <v/>
      </c>
      <c r="AE61" s="2" t="str">
        <f t="shared" si="89"/>
        <v/>
      </c>
      <c r="AF61" s="2" t="str">
        <f t="shared" si="90"/>
        <v/>
      </c>
      <c r="AG61" s="2">
        <f t="shared" si="49"/>
        <v>0</v>
      </c>
      <c r="AH61" s="2" t="str">
        <f>IF(ISERROR(MATCH(X61,$W61:W61,0)),X61,"")</f>
        <v/>
      </c>
      <c r="AI61" s="2" t="str">
        <f>IF(ISERROR(MATCH(Y61,$W61:X61,0)),Y61,"")</f>
        <v/>
      </c>
      <c r="AJ61" s="2" t="str">
        <f>IF(ISERROR(MATCH(Z61,$W61:Y61,0)),Z61,"")</f>
        <v/>
      </c>
      <c r="AK61" s="2" t="str">
        <f>IF(ISERROR(MATCH(AA61,$W61:Z61,0)),AA61,"")</f>
        <v/>
      </c>
      <c r="AL61" s="2" t="str">
        <f>IF(ISERROR(MATCH(AB61,$W61:AA61,0)),AB61,"")</f>
        <v/>
      </c>
      <c r="AM61" s="2" t="str">
        <f>IF(ISERROR(MATCH(AC61,$W61:AB61,0)),AC61,"")</f>
        <v/>
      </c>
      <c r="AN61" s="2" t="str">
        <f>IF(ISERROR(MATCH(AD61,$W61:AC61,0)),AD61,"")</f>
        <v/>
      </c>
      <c r="AO61" s="2" t="str">
        <f>IF(ISERROR(MATCH(AE61,$W61:AD61,0)),AE61,"")</f>
        <v/>
      </c>
      <c r="AP61" s="2" t="str">
        <f>IF(ISERROR(MATCH(AF61,$W61:AE61,0)),AF61,"")</f>
        <v/>
      </c>
      <c r="AQ61" s="2">
        <f t="shared" si="17"/>
        <v>0</v>
      </c>
      <c r="AR61" s="2" t="str">
        <f t="shared" si="91"/>
        <v/>
      </c>
      <c r="AS61" s="2" t="str">
        <f t="shared" si="92"/>
        <v/>
      </c>
      <c r="AT61" s="2" t="str">
        <f t="shared" si="93"/>
        <v/>
      </c>
      <c r="AU61" s="2" t="str">
        <f t="shared" si="94"/>
        <v/>
      </c>
      <c r="AV61" s="2" t="str">
        <f t="shared" si="95"/>
        <v/>
      </c>
      <c r="AW61" s="2" t="str">
        <f t="shared" si="96"/>
        <v/>
      </c>
      <c r="AX61" s="2" t="str">
        <f t="shared" si="97"/>
        <v/>
      </c>
      <c r="AY61" s="2" t="str">
        <f t="shared" si="98"/>
        <v/>
      </c>
      <c r="AZ61" s="2" t="str">
        <f t="shared" si="38"/>
        <v/>
      </c>
      <c r="BA61" s="52" t="str">
        <f t="shared" si="99"/>
        <v/>
      </c>
      <c r="BB61" s="52" t="str">
        <f t="shared" si="100"/>
        <v/>
      </c>
      <c r="BC61" s="52" t="str">
        <f t="shared" si="101"/>
        <v/>
      </c>
      <c r="BD61" s="52" t="str">
        <f t="shared" si="102"/>
        <v/>
      </c>
      <c r="BE61" s="52" t="str">
        <f t="shared" si="103"/>
        <v/>
      </c>
      <c r="BF61" s="52" t="str">
        <f t="shared" si="104"/>
        <v/>
      </c>
      <c r="BG61" s="52" t="str">
        <f t="shared" si="105"/>
        <v/>
      </c>
      <c r="BH61" s="52" t="str">
        <f t="shared" si="106"/>
        <v/>
      </c>
      <c r="BI61" s="52" t="str">
        <f t="shared" si="107"/>
        <v/>
      </c>
      <c r="BJ61" s="31" t="str">
        <f t="shared" si="109"/>
        <v>BD</v>
      </c>
      <c r="BK61" s="31" t="str">
        <f t="shared" si="39"/>
        <v>0-BD</v>
      </c>
      <c r="BL61" s="79" t="str">
        <f t="shared" si="40"/>
        <v/>
      </c>
      <c r="BM61" s="79" t="str">
        <f>IF(COUNTIF(BL62:BL$205,BL61)=1,BL61,"")</f>
        <v/>
      </c>
      <c r="BN61" s="79">
        <f t="shared" si="41"/>
        <v>0</v>
      </c>
      <c r="BO61" s="3">
        <f t="shared" si="42"/>
        <v>0</v>
      </c>
      <c r="BP61" s="79">
        <f t="shared" si="43"/>
        <v>0</v>
      </c>
      <c r="BQ61" s="31" t="b">
        <f t="shared" si="44"/>
        <v>0</v>
      </c>
      <c r="BR61" s="31" t="b">
        <f t="shared" si="45"/>
        <v>0</v>
      </c>
    </row>
    <row r="62" spans="1:70" ht="21" customHeight="1" x14ac:dyDescent="0.3">
      <c r="A62" s="8">
        <v>57</v>
      </c>
      <c r="B62" s="65"/>
      <c r="C62" s="63" t="str">
        <f t="shared" si="76"/>
        <v/>
      </c>
      <c r="D62" s="63" t="str">
        <f t="shared" si="77"/>
        <v/>
      </c>
      <c r="E62" s="111" t="str">
        <f t="shared" si="2"/>
        <v/>
      </c>
      <c r="F62" s="103" t="str">
        <f t="shared" si="78"/>
        <v/>
      </c>
      <c r="G62" s="105"/>
      <c r="H62" s="11"/>
      <c r="I62" s="11"/>
      <c r="J62" s="11"/>
      <c r="K62" s="11"/>
      <c r="L62" s="11"/>
      <c r="M62" s="11"/>
      <c r="N62" s="11"/>
      <c r="O62" s="11"/>
      <c r="P62" s="91"/>
      <c r="Q62" s="86"/>
      <c r="R62" s="74"/>
      <c r="S62" s="64" t="str">
        <f t="shared" si="79"/>
        <v/>
      </c>
      <c r="T62" s="10"/>
      <c r="U62" s="106" t="str">
        <f t="shared" si="80"/>
        <v/>
      </c>
      <c r="V62" s="106">
        <f t="shared" si="30"/>
        <v>0</v>
      </c>
      <c r="W62" s="3">
        <f t="shared" si="81"/>
        <v>0</v>
      </c>
      <c r="X62" s="2" t="str">
        <f t="shared" si="82"/>
        <v/>
      </c>
      <c r="Y62" s="2" t="str">
        <f t="shared" si="83"/>
        <v/>
      </c>
      <c r="Z62" s="2" t="str">
        <f t="shared" si="84"/>
        <v/>
      </c>
      <c r="AA62" s="2" t="str">
        <f t="shared" si="85"/>
        <v/>
      </c>
      <c r="AB62" s="2" t="str">
        <f t="shared" si="86"/>
        <v/>
      </c>
      <c r="AC62" s="2" t="str">
        <f t="shared" si="87"/>
        <v/>
      </c>
      <c r="AD62" s="2" t="str">
        <f t="shared" si="88"/>
        <v/>
      </c>
      <c r="AE62" s="2" t="str">
        <f t="shared" si="89"/>
        <v/>
      </c>
      <c r="AF62" s="2" t="str">
        <f t="shared" si="90"/>
        <v/>
      </c>
      <c r="AG62" s="2">
        <f t="shared" si="49"/>
        <v>0</v>
      </c>
      <c r="AH62" s="2" t="str">
        <f>IF(ISERROR(MATCH(X62,$W62:W62,0)),X62,"")</f>
        <v/>
      </c>
      <c r="AI62" s="2" t="str">
        <f>IF(ISERROR(MATCH(Y62,$W62:X62,0)),Y62,"")</f>
        <v/>
      </c>
      <c r="AJ62" s="2" t="str">
        <f>IF(ISERROR(MATCH(Z62,$W62:Y62,0)),Z62,"")</f>
        <v/>
      </c>
      <c r="AK62" s="2" t="str">
        <f>IF(ISERROR(MATCH(AA62,$W62:Z62,0)),AA62,"")</f>
        <v/>
      </c>
      <c r="AL62" s="2" t="str">
        <f>IF(ISERROR(MATCH(AB62,$W62:AA62,0)),AB62,"")</f>
        <v/>
      </c>
      <c r="AM62" s="2" t="str">
        <f>IF(ISERROR(MATCH(AC62,$W62:AB62,0)),AC62,"")</f>
        <v/>
      </c>
      <c r="AN62" s="2" t="str">
        <f>IF(ISERROR(MATCH(AD62,$W62:AC62,0)),AD62,"")</f>
        <v/>
      </c>
      <c r="AO62" s="2" t="str">
        <f>IF(ISERROR(MATCH(AE62,$W62:AD62,0)),AE62,"")</f>
        <v/>
      </c>
      <c r="AP62" s="2" t="str">
        <f>IF(ISERROR(MATCH(AF62,$W62:AE62,0)),AF62,"")</f>
        <v/>
      </c>
      <c r="AQ62" s="2">
        <f t="shared" si="17"/>
        <v>0</v>
      </c>
      <c r="AR62" s="2" t="str">
        <f t="shared" si="91"/>
        <v/>
      </c>
      <c r="AS62" s="2" t="str">
        <f t="shared" si="92"/>
        <v/>
      </c>
      <c r="AT62" s="2" t="str">
        <f t="shared" si="93"/>
        <v/>
      </c>
      <c r="AU62" s="2" t="str">
        <f t="shared" si="94"/>
        <v/>
      </c>
      <c r="AV62" s="2" t="str">
        <f t="shared" si="95"/>
        <v/>
      </c>
      <c r="AW62" s="2" t="str">
        <f t="shared" si="96"/>
        <v/>
      </c>
      <c r="AX62" s="2" t="str">
        <f t="shared" si="97"/>
        <v/>
      </c>
      <c r="AY62" s="2" t="str">
        <f t="shared" si="98"/>
        <v/>
      </c>
      <c r="AZ62" s="2" t="str">
        <f t="shared" si="38"/>
        <v/>
      </c>
      <c r="BA62" s="52" t="str">
        <f t="shared" si="99"/>
        <v/>
      </c>
      <c r="BB62" s="52" t="str">
        <f t="shared" si="100"/>
        <v/>
      </c>
      <c r="BC62" s="52" t="str">
        <f t="shared" si="101"/>
        <v/>
      </c>
      <c r="BD62" s="52" t="str">
        <f t="shared" si="102"/>
        <v/>
      </c>
      <c r="BE62" s="52" t="str">
        <f t="shared" si="103"/>
        <v/>
      </c>
      <c r="BF62" s="52" t="str">
        <f t="shared" si="104"/>
        <v/>
      </c>
      <c r="BG62" s="52" t="str">
        <f t="shared" si="105"/>
        <v/>
      </c>
      <c r="BH62" s="52" t="str">
        <f t="shared" si="106"/>
        <v/>
      </c>
      <c r="BI62" s="52" t="str">
        <f t="shared" si="107"/>
        <v/>
      </c>
      <c r="BJ62" s="31" t="str">
        <f t="shared" si="109"/>
        <v>BE</v>
      </c>
      <c r="BK62" s="31" t="str">
        <f t="shared" si="39"/>
        <v>0-BE</v>
      </c>
      <c r="BL62" s="79" t="str">
        <f t="shared" si="40"/>
        <v/>
      </c>
      <c r="BM62" s="79" t="str">
        <f>IF(COUNTIF(BL63:BL$205,BL62)=1,BL62,"")</f>
        <v/>
      </c>
      <c r="BN62" s="79">
        <f t="shared" si="41"/>
        <v>0</v>
      </c>
      <c r="BO62" s="3">
        <f t="shared" si="42"/>
        <v>0</v>
      </c>
      <c r="BP62" s="79">
        <f t="shared" si="43"/>
        <v>0</v>
      </c>
      <c r="BQ62" s="31" t="b">
        <f t="shared" si="44"/>
        <v>0</v>
      </c>
      <c r="BR62" s="31" t="b">
        <f t="shared" si="45"/>
        <v>0</v>
      </c>
    </row>
    <row r="63" spans="1:70" ht="21" customHeight="1" x14ac:dyDescent="0.3">
      <c r="A63" s="8">
        <v>58</v>
      </c>
      <c r="B63" s="65"/>
      <c r="C63" s="63" t="str">
        <f t="shared" si="76"/>
        <v/>
      </c>
      <c r="D63" s="63" t="str">
        <f t="shared" si="77"/>
        <v/>
      </c>
      <c r="E63" s="111" t="str">
        <f t="shared" si="2"/>
        <v/>
      </c>
      <c r="F63" s="103" t="str">
        <f t="shared" si="78"/>
        <v/>
      </c>
      <c r="G63" s="105"/>
      <c r="H63" s="11"/>
      <c r="I63" s="11"/>
      <c r="J63" s="11"/>
      <c r="K63" s="11"/>
      <c r="L63" s="11"/>
      <c r="M63" s="11"/>
      <c r="N63" s="11"/>
      <c r="O63" s="11"/>
      <c r="P63" s="91"/>
      <c r="Q63" s="86"/>
      <c r="R63" s="74"/>
      <c r="S63" s="64" t="str">
        <f t="shared" si="79"/>
        <v/>
      </c>
      <c r="T63" s="10"/>
      <c r="U63" s="106" t="str">
        <f t="shared" si="80"/>
        <v/>
      </c>
      <c r="V63" s="106">
        <f t="shared" si="30"/>
        <v>0</v>
      </c>
      <c r="W63" s="3">
        <f t="shared" si="81"/>
        <v>0</v>
      </c>
      <c r="X63" s="2" t="str">
        <f t="shared" si="82"/>
        <v/>
      </c>
      <c r="Y63" s="2" t="str">
        <f t="shared" si="83"/>
        <v/>
      </c>
      <c r="Z63" s="2" t="str">
        <f t="shared" si="84"/>
        <v/>
      </c>
      <c r="AA63" s="2" t="str">
        <f t="shared" si="85"/>
        <v/>
      </c>
      <c r="AB63" s="2" t="str">
        <f t="shared" si="86"/>
        <v/>
      </c>
      <c r="AC63" s="2" t="str">
        <f t="shared" si="87"/>
        <v/>
      </c>
      <c r="AD63" s="2" t="str">
        <f t="shared" si="88"/>
        <v/>
      </c>
      <c r="AE63" s="2" t="str">
        <f t="shared" si="89"/>
        <v/>
      </c>
      <c r="AF63" s="2" t="str">
        <f t="shared" si="90"/>
        <v/>
      </c>
      <c r="AG63" s="2">
        <f t="shared" si="49"/>
        <v>0</v>
      </c>
      <c r="AH63" s="2" t="str">
        <f>IF(ISERROR(MATCH(X63,$W63:W63,0)),X63,"")</f>
        <v/>
      </c>
      <c r="AI63" s="2" t="str">
        <f>IF(ISERROR(MATCH(Y63,$W63:X63,0)),Y63,"")</f>
        <v/>
      </c>
      <c r="AJ63" s="2" t="str">
        <f>IF(ISERROR(MATCH(Z63,$W63:Y63,0)),Z63,"")</f>
        <v/>
      </c>
      <c r="AK63" s="2" t="str">
        <f>IF(ISERROR(MATCH(AA63,$W63:Z63,0)),AA63,"")</f>
        <v/>
      </c>
      <c r="AL63" s="2" t="str">
        <f>IF(ISERROR(MATCH(AB63,$W63:AA63,0)),AB63,"")</f>
        <v/>
      </c>
      <c r="AM63" s="2" t="str">
        <f>IF(ISERROR(MATCH(AC63,$W63:AB63,0)),AC63,"")</f>
        <v/>
      </c>
      <c r="AN63" s="2" t="str">
        <f>IF(ISERROR(MATCH(AD63,$W63:AC63,0)),AD63,"")</f>
        <v/>
      </c>
      <c r="AO63" s="2" t="str">
        <f>IF(ISERROR(MATCH(AE63,$W63:AD63,0)),AE63,"")</f>
        <v/>
      </c>
      <c r="AP63" s="2" t="str">
        <f>IF(ISERROR(MATCH(AF63,$W63:AE63,0)),AF63,"")</f>
        <v/>
      </c>
      <c r="AQ63" s="2">
        <f t="shared" si="17"/>
        <v>0</v>
      </c>
      <c r="AR63" s="2" t="str">
        <f t="shared" si="91"/>
        <v/>
      </c>
      <c r="AS63" s="2" t="str">
        <f t="shared" si="92"/>
        <v/>
      </c>
      <c r="AT63" s="2" t="str">
        <f t="shared" si="93"/>
        <v/>
      </c>
      <c r="AU63" s="2" t="str">
        <f t="shared" si="94"/>
        <v/>
      </c>
      <c r="AV63" s="2" t="str">
        <f t="shared" si="95"/>
        <v/>
      </c>
      <c r="AW63" s="2" t="str">
        <f t="shared" si="96"/>
        <v/>
      </c>
      <c r="AX63" s="2" t="str">
        <f t="shared" si="97"/>
        <v/>
      </c>
      <c r="AY63" s="2" t="str">
        <f t="shared" si="98"/>
        <v/>
      </c>
      <c r="AZ63" s="2" t="str">
        <f t="shared" si="38"/>
        <v/>
      </c>
      <c r="BA63" s="52" t="str">
        <f t="shared" si="99"/>
        <v/>
      </c>
      <c r="BB63" s="52" t="str">
        <f t="shared" si="100"/>
        <v/>
      </c>
      <c r="BC63" s="52" t="str">
        <f t="shared" si="101"/>
        <v/>
      </c>
      <c r="BD63" s="52" t="str">
        <f t="shared" si="102"/>
        <v/>
      </c>
      <c r="BE63" s="52" t="str">
        <f t="shared" si="103"/>
        <v/>
      </c>
      <c r="BF63" s="52" t="str">
        <f t="shared" si="104"/>
        <v/>
      </c>
      <c r="BG63" s="52" t="str">
        <f t="shared" si="105"/>
        <v/>
      </c>
      <c r="BH63" s="52" t="str">
        <f t="shared" si="106"/>
        <v/>
      </c>
      <c r="BI63" s="52" t="str">
        <f t="shared" si="107"/>
        <v/>
      </c>
      <c r="BJ63" s="31" t="str">
        <f t="shared" si="109"/>
        <v>BF</v>
      </c>
      <c r="BK63" s="31" t="str">
        <f t="shared" si="39"/>
        <v>0-BF</v>
      </c>
      <c r="BL63" s="79" t="str">
        <f t="shared" si="40"/>
        <v/>
      </c>
      <c r="BM63" s="79" t="str">
        <f>IF(COUNTIF(BL64:BL$205,BL63)=1,BL63,"")</f>
        <v/>
      </c>
      <c r="BN63" s="79">
        <f t="shared" si="41"/>
        <v>0</v>
      </c>
      <c r="BO63" s="3">
        <f t="shared" si="42"/>
        <v>0</v>
      </c>
      <c r="BP63" s="79">
        <f t="shared" si="43"/>
        <v>0</v>
      </c>
      <c r="BQ63" s="31" t="b">
        <f t="shared" si="44"/>
        <v>0</v>
      </c>
      <c r="BR63" s="31" t="b">
        <f t="shared" si="45"/>
        <v>0</v>
      </c>
    </row>
    <row r="64" spans="1:70" ht="21" customHeight="1" x14ac:dyDescent="0.3">
      <c r="A64" s="8">
        <v>59</v>
      </c>
      <c r="B64" s="65"/>
      <c r="C64" s="63" t="str">
        <f t="shared" si="76"/>
        <v/>
      </c>
      <c r="D64" s="63" t="str">
        <f t="shared" si="77"/>
        <v/>
      </c>
      <c r="E64" s="111" t="str">
        <f t="shared" si="2"/>
        <v/>
      </c>
      <c r="F64" s="103" t="str">
        <f t="shared" si="78"/>
        <v/>
      </c>
      <c r="G64" s="105"/>
      <c r="H64" s="11"/>
      <c r="I64" s="11"/>
      <c r="J64" s="11"/>
      <c r="K64" s="11"/>
      <c r="L64" s="11"/>
      <c r="M64" s="11"/>
      <c r="N64" s="11"/>
      <c r="O64" s="11"/>
      <c r="P64" s="91"/>
      <c r="Q64" s="86"/>
      <c r="R64" s="74"/>
      <c r="S64" s="64" t="str">
        <f t="shared" si="79"/>
        <v/>
      </c>
      <c r="T64" s="10"/>
      <c r="U64" s="106" t="str">
        <f t="shared" si="80"/>
        <v/>
      </c>
      <c r="V64" s="106">
        <f t="shared" si="30"/>
        <v>0</v>
      </c>
      <c r="W64" s="3">
        <f t="shared" si="81"/>
        <v>0</v>
      </c>
      <c r="X64" s="2" t="str">
        <f t="shared" si="82"/>
        <v/>
      </c>
      <c r="Y64" s="2" t="str">
        <f t="shared" si="83"/>
        <v/>
      </c>
      <c r="Z64" s="2" t="str">
        <f t="shared" si="84"/>
        <v/>
      </c>
      <c r="AA64" s="2" t="str">
        <f t="shared" si="85"/>
        <v/>
      </c>
      <c r="AB64" s="2" t="str">
        <f t="shared" si="86"/>
        <v/>
      </c>
      <c r="AC64" s="2" t="str">
        <f t="shared" si="87"/>
        <v/>
      </c>
      <c r="AD64" s="2" t="str">
        <f t="shared" si="88"/>
        <v/>
      </c>
      <c r="AE64" s="2" t="str">
        <f t="shared" si="89"/>
        <v/>
      </c>
      <c r="AF64" s="2" t="str">
        <f t="shared" si="90"/>
        <v/>
      </c>
      <c r="AG64" s="2">
        <f t="shared" si="49"/>
        <v>0</v>
      </c>
      <c r="AH64" s="2" t="str">
        <f>IF(ISERROR(MATCH(X64,$W64:W64,0)),X64,"")</f>
        <v/>
      </c>
      <c r="AI64" s="2" t="str">
        <f>IF(ISERROR(MATCH(Y64,$W64:X64,0)),Y64,"")</f>
        <v/>
      </c>
      <c r="AJ64" s="2" t="str">
        <f>IF(ISERROR(MATCH(Z64,$W64:Y64,0)),Z64,"")</f>
        <v/>
      </c>
      <c r="AK64" s="2" t="str">
        <f>IF(ISERROR(MATCH(AA64,$W64:Z64,0)),AA64,"")</f>
        <v/>
      </c>
      <c r="AL64" s="2" t="str">
        <f>IF(ISERROR(MATCH(AB64,$W64:AA64,0)),AB64,"")</f>
        <v/>
      </c>
      <c r="AM64" s="2" t="str">
        <f>IF(ISERROR(MATCH(AC64,$W64:AB64,0)),AC64,"")</f>
        <v/>
      </c>
      <c r="AN64" s="2" t="str">
        <f>IF(ISERROR(MATCH(AD64,$W64:AC64,0)),AD64,"")</f>
        <v/>
      </c>
      <c r="AO64" s="2" t="str">
        <f>IF(ISERROR(MATCH(AE64,$W64:AD64,0)),AE64,"")</f>
        <v/>
      </c>
      <c r="AP64" s="2" t="str">
        <f>IF(ISERROR(MATCH(AF64,$W64:AE64,0)),AF64,"")</f>
        <v/>
      </c>
      <c r="AQ64" s="2">
        <f t="shared" si="17"/>
        <v>0</v>
      </c>
      <c r="AR64" s="2" t="str">
        <f t="shared" si="91"/>
        <v/>
      </c>
      <c r="AS64" s="2" t="str">
        <f t="shared" si="92"/>
        <v/>
      </c>
      <c r="AT64" s="2" t="str">
        <f t="shared" si="93"/>
        <v/>
      </c>
      <c r="AU64" s="2" t="str">
        <f t="shared" si="94"/>
        <v/>
      </c>
      <c r="AV64" s="2" t="str">
        <f t="shared" si="95"/>
        <v/>
      </c>
      <c r="AW64" s="2" t="str">
        <f t="shared" si="96"/>
        <v/>
      </c>
      <c r="AX64" s="2" t="str">
        <f t="shared" si="97"/>
        <v/>
      </c>
      <c r="AY64" s="2" t="str">
        <f t="shared" si="98"/>
        <v/>
      </c>
      <c r="AZ64" s="2" t="str">
        <f t="shared" si="38"/>
        <v/>
      </c>
      <c r="BA64" s="52" t="str">
        <f t="shared" si="99"/>
        <v/>
      </c>
      <c r="BB64" s="52" t="str">
        <f t="shared" si="100"/>
        <v/>
      </c>
      <c r="BC64" s="52" t="str">
        <f t="shared" si="101"/>
        <v/>
      </c>
      <c r="BD64" s="52" t="str">
        <f t="shared" si="102"/>
        <v/>
      </c>
      <c r="BE64" s="52" t="str">
        <f t="shared" si="103"/>
        <v/>
      </c>
      <c r="BF64" s="52" t="str">
        <f t="shared" si="104"/>
        <v/>
      </c>
      <c r="BG64" s="52" t="str">
        <f t="shared" si="105"/>
        <v/>
      </c>
      <c r="BH64" s="52" t="str">
        <f t="shared" si="106"/>
        <v/>
      </c>
      <c r="BI64" s="52" t="str">
        <f t="shared" si="107"/>
        <v/>
      </c>
      <c r="BJ64" s="31" t="str">
        <f t="shared" si="109"/>
        <v>BG</v>
      </c>
      <c r="BK64" s="31" t="str">
        <f t="shared" si="39"/>
        <v>0-BG</v>
      </c>
      <c r="BL64" s="79" t="str">
        <f t="shared" si="40"/>
        <v/>
      </c>
      <c r="BM64" s="79" t="str">
        <f>IF(COUNTIF(BL65:BL$205,BL64)=1,BL64,"")</f>
        <v/>
      </c>
      <c r="BN64" s="79">
        <f t="shared" si="41"/>
        <v>0</v>
      </c>
      <c r="BO64" s="3">
        <f t="shared" si="42"/>
        <v>0</v>
      </c>
      <c r="BP64" s="79">
        <f t="shared" si="43"/>
        <v>0</v>
      </c>
      <c r="BQ64" s="31" t="b">
        <f t="shared" si="44"/>
        <v>0</v>
      </c>
      <c r="BR64" s="31" t="b">
        <f t="shared" si="45"/>
        <v>0</v>
      </c>
    </row>
    <row r="65" spans="1:70" ht="21" customHeight="1" x14ac:dyDescent="0.3">
      <c r="A65" s="8">
        <v>60</v>
      </c>
      <c r="B65" s="65"/>
      <c r="C65" s="63" t="str">
        <f t="shared" si="76"/>
        <v/>
      </c>
      <c r="D65" s="63" t="str">
        <f t="shared" si="77"/>
        <v/>
      </c>
      <c r="E65" s="111" t="str">
        <f t="shared" si="2"/>
        <v/>
      </c>
      <c r="F65" s="103" t="str">
        <f t="shared" si="78"/>
        <v/>
      </c>
      <c r="G65" s="105"/>
      <c r="H65" s="11"/>
      <c r="I65" s="11"/>
      <c r="J65" s="11"/>
      <c r="K65" s="11"/>
      <c r="L65" s="11"/>
      <c r="M65" s="11"/>
      <c r="N65" s="11"/>
      <c r="O65" s="11"/>
      <c r="P65" s="91"/>
      <c r="Q65" s="86"/>
      <c r="R65" s="74"/>
      <c r="S65" s="64" t="str">
        <f t="shared" si="79"/>
        <v/>
      </c>
      <c r="T65" s="10"/>
      <c r="U65" s="106" t="str">
        <f t="shared" si="80"/>
        <v/>
      </c>
      <c r="V65" s="106">
        <f t="shared" si="30"/>
        <v>0</v>
      </c>
      <c r="W65" s="3">
        <f t="shared" si="81"/>
        <v>0</v>
      </c>
      <c r="X65" s="2" t="str">
        <f t="shared" si="82"/>
        <v/>
      </c>
      <c r="Y65" s="2" t="str">
        <f t="shared" si="83"/>
        <v/>
      </c>
      <c r="Z65" s="2" t="str">
        <f t="shared" si="84"/>
        <v/>
      </c>
      <c r="AA65" s="2" t="str">
        <f t="shared" si="85"/>
        <v/>
      </c>
      <c r="AB65" s="2" t="str">
        <f t="shared" si="86"/>
        <v/>
      </c>
      <c r="AC65" s="2" t="str">
        <f t="shared" si="87"/>
        <v/>
      </c>
      <c r="AD65" s="2" t="str">
        <f t="shared" si="88"/>
        <v/>
      </c>
      <c r="AE65" s="2" t="str">
        <f t="shared" si="89"/>
        <v/>
      </c>
      <c r="AF65" s="2" t="str">
        <f t="shared" si="90"/>
        <v/>
      </c>
      <c r="AG65" s="2">
        <f t="shared" si="49"/>
        <v>0</v>
      </c>
      <c r="AH65" s="2" t="str">
        <f>IF(ISERROR(MATCH(X65,$W65:W65,0)),X65,"")</f>
        <v/>
      </c>
      <c r="AI65" s="2" t="str">
        <f>IF(ISERROR(MATCH(Y65,$W65:X65,0)),Y65,"")</f>
        <v/>
      </c>
      <c r="AJ65" s="2" t="str">
        <f>IF(ISERROR(MATCH(Z65,$W65:Y65,0)),Z65,"")</f>
        <v/>
      </c>
      <c r="AK65" s="2" t="str">
        <f>IF(ISERROR(MATCH(AA65,$W65:Z65,0)),AA65,"")</f>
        <v/>
      </c>
      <c r="AL65" s="2" t="str">
        <f>IF(ISERROR(MATCH(AB65,$W65:AA65,0)),AB65,"")</f>
        <v/>
      </c>
      <c r="AM65" s="2" t="str">
        <f>IF(ISERROR(MATCH(AC65,$W65:AB65,0)),AC65,"")</f>
        <v/>
      </c>
      <c r="AN65" s="2" t="str">
        <f>IF(ISERROR(MATCH(AD65,$W65:AC65,0)),AD65,"")</f>
        <v/>
      </c>
      <c r="AO65" s="2" t="str">
        <f>IF(ISERROR(MATCH(AE65,$W65:AD65,0)),AE65,"")</f>
        <v/>
      </c>
      <c r="AP65" s="2" t="str">
        <f>IF(ISERROR(MATCH(AF65,$W65:AE65,0)),AF65,"")</f>
        <v/>
      </c>
      <c r="AQ65" s="2">
        <f t="shared" si="17"/>
        <v>0</v>
      </c>
      <c r="AR65" s="2" t="str">
        <f t="shared" si="91"/>
        <v/>
      </c>
      <c r="AS65" s="2" t="str">
        <f t="shared" si="92"/>
        <v/>
      </c>
      <c r="AT65" s="2" t="str">
        <f t="shared" si="93"/>
        <v/>
      </c>
      <c r="AU65" s="2" t="str">
        <f t="shared" si="94"/>
        <v/>
      </c>
      <c r="AV65" s="2" t="str">
        <f t="shared" si="95"/>
        <v/>
      </c>
      <c r="AW65" s="2" t="str">
        <f t="shared" si="96"/>
        <v/>
      </c>
      <c r="AX65" s="2" t="str">
        <f t="shared" si="97"/>
        <v/>
      </c>
      <c r="AY65" s="2" t="str">
        <f t="shared" si="98"/>
        <v/>
      </c>
      <c r="AZ65" s="2" t="str">
        <f t="shared" si="38"/>
        <v/>
      </c>
      <c r="BA65" s="52" t="str">
        <f t="shared" si="99"/>
        <v/>
      </c>
      <c r="BB65" s="52" t="str">
        <f t="shared" si="100"/>
        <v/>
      </c>
      <c r="BC65" s="52" t="str">
        <f t="shared" si="101"/>
        <v/>
      </c>
      <c r="BD65" s="52" t="str">
        <f t="shared" si="102"/>
        <v/>
      </c>
      <c r="BE65" s="52" t="str">
        <f t="shared" si="103"/>
        <v/>
      </c>
      <c r="BF65" s="52" t="str">
        <f t="shared" si="104"/>
        <v/>
      </c>
      <c r="BG65" s="52" t="str">
        <f t="shared" si="105"/>
        <v/>
      </c>
      <c r="BH65" s="52" t="str">
        <f t="shared" si="106"/>
        <v/>
      </c>
      <c r="BI65" s="52" t="str">
        <f t="shared" si="107"/>
        <v/>
      </c>
      <c r="BJ65" s="31" t="str">
        <f t="shared" si="109"/>
        <v>BH</v>
      </c>
      <c r="BK65" s="31" t="str">
        <f t="shared" si="39"/>
        <v>0-BH</v>
      </c>
      <c r="BL65" s="79" t="str">
        <f t="shared" si="40"/>
        <v/>
      </c>
      <c r="BM65" s="79" t="str">
        <f>IF(COUNTIF(BL66:BL$205,BL65)=1,BL65,"")</f>
        <v/>
      </c>
      <c r="BN65" s="79">
        <f t="shared" si="41"/>
        <v>0</v>
      </c>
      <c r="BO65" s="3">
        <f t="shared" si="42"/>
        <v>0</v>
      </c>
      <c r="BP65" s="79">
        <f t="shared" si="43"/>
        <v>0</v>
      </c>
      <c r="BQ65" s="31" t="b">
        <f t="shared" si="44"/>
        <v>0</v>
      </c>
      <c r="BR65" s="31" t="b">
        <f t="shared" si="45"/>
        <v>0</v>
      </c>
    </row>
    <row r="66" spans="1:70" ht="21" customHeight="1" x14ac:dyDescent="0.3">
      <c r="A66" s="8">
        <v>61</v>
      </c>
      <c r="B66" s="65"/>
      <c r="C66" s="63" t="str">
        <f t="shared" si="76"/>
        <v/>
      </c>
      <c r="D66" s="63" t="str">
        <f t="shared" si="77"/>
        <v/>
      </c>
      <c r="E66" s="111" t="str">
        <f t="shared" si="2"/>
        <v/>
      </c>
      <c r="F66" s="103" t="str">
        <f t="shared" si="78"/>
        <v/>
      </c>
      <c r="G66" s="105"/>
      <c r="H66" s="11"/>
      <c r="I66" s="11"/>
      <c r="J66" s="11"/>
      <c r="K66" s="11"/>
      <c r="L66" s="11"/>
      <c r="M66" s="11"/>
      <c r="N66" s="11"/>
      <c r="O66" s="11"/>
      <c r="P66" s="91"/>
      <c r="Q66" s="86"/>
      <c r="R66" s="74"/>
      <c r="S66" s="64" t="str">
        <f t="shared" si="79"/>
        <v/>
      </c>
      <c r="T66" s="10"/>
      <c r="U66" s="106" t="str">
        <f t="shared" si="80"/>
        <v/>
      </c>
      <c r="V66" s="106">
        <f t="shared" si="30"/>
        <v>0</v>
      </c>
      <c r="W66" s="3">
        <f t="shared" si="81"/>
        <v>0</v>
      </c>
      <c r="X66" s="2" t="str">
        <f t="shared" si="82"/>
        <v/>
      </c>
      <c r="Y66" s="2" t="str">
        <f t="shared" si="83"/>
        <v/>
      </c>
      <c r="Z66" s="2" t="str">
        <f t="shared" si="84"/>
        <v/>
      </c>
      <c r="AA66" s="2" t="str">
        <f t="shared" si="85"/>
        <v/>
      </c>
      <c r="AB66" s="2" t="str">
        <f t="shared" si="86"/>
        <v/>
      </c>
      <c r="AC66" s="2" t="str">
        <f t="shared" si="87"/>
        <v/>
      </c>
      <c r="AD66" s="2" t="str">
        <f t="shared" si="88"/>
        <v/>
      </c>
      <c r="AE66" s="2" t="str">
        <f t="shared" si="89"/>
        <v/>
      </c>
      <c r="AF66" s="2" t="str">
        <f t="shared" si="90"/>
        <v/>
      </c>
      <c r="AG66" s="2">
        <f t="shared" si="49"/>
        <v>0</v>
      </c>
      <c r="AH66" s="2" t="str">
        <f>IF(ISERROR(MATCH(X66,$W66:W66,0)),X66,"")</f>
        <v/>
      </c>
      <c r="AI66" s="2" t="str">
        <f>IF(ISERROR(MATCH(Y66,$W66:X66,0)),Y66,"")</f>
        <v/>
      </c>
      <c r="AJ66" s="2" t="str">
        <f>IF(ISERROR(MATCH(Z66,$W66:Y66,0)),Z66,"")</f>
        <v/>
      </c>
      <c r="AK66" s="2" t="str">
        <f>IF(ISERROR(MATCH(AA66,$W66:Z66,0)),AA66,"")</f>
        <v/>
      </c>
      <c r="AL66" s="2" t="str">
        <f>IF(ISERROR(MATCH(AB66,$W66:AA66,0)),AB66,"")</f>
        <v/>
      </c>
      <c r="AM66" s="2" t="str">
        <f>IF(ISERROR(MATCH(AC66,$W66:AB66,0)),AC66,"")</f>
        <v/>
      </c>
      <c r="AN66" s="2" t="str">
        <f>IF(ISERROR(MATCH(AD66,$W66:AC66,0)),AD66,"")</f>
        <v/>
      </c>
      <c r="AO66" s="2" t="str">
        <f>IF(ISERROR(MATCH(AE66,$W66:AD66,0)),AE66,"")</f>
        <v/>
      </c>
      <c r="AP66" s="2" t="str">
        <f>IF(ISERROR(MATCH(AF66,$W66:AE66,0)),AF66,"")</f>
        <v/>
      </c>
      <c r="AQ66" s="2">
        <f t="shared" si="17"/>
        <v>0</v>
      </c>
      <c r="AR66" s="2" t="str">
        <f t="shared" si="91"/>
        <v/>
      </c>
      <c r="AS66" s="2" t="str">
        <f t="shared" si="92"/>
        <v/>
      </c>
      <c r="AT66" s="2" t="str">
        <f t="shared" si="93"/>
        <v/>
      </c>
      <c r="AU66" s="2" t="str">
        <f t="shared" si="94"/>
        <v/>
      </c>
      <c r="AV66" s="2" t="str">
        <f t="shared" si="95"/>
        <v/>
      </c>
      <c r="AW66" s="2" t="str">
        <f t="shared" si="96"/>
        <v/>
      </c>
      <c r="AX66" s="2" t="str">
        <f t="shared" si="97"/>
        <v/>
      </c>
      <c r="AY66" s="2" t="str">
        <f t="shared" si="98"/>
        <v/>
      </c>
      <c r="AZ66" s="2" t="str">
        <f t="shared" si="38"/>
        <v/>
      </c>
      <c r="BA66" s="52" t="str">
        <f t="shared" si="99"/>
        <v/>
      </c>
      <c r="BB66" s="52" t="str">
        <f t="shared" si="100"/>
        <v/>
      </c>
      <c r="BC66" s="52" t="str">
        <f t="shared" si="101"/>
        <v/>
      </c>
      <c r="BD66" s="52" t="str">
        <f t="shared" si="102"/>
        <v/>
      </c>
      <c r="BE66" s="52" t="str">
        <f t="shared" si="103"/>
        <v/>
      </c>
      <c r="BF66" s="52" t="str">
        <f t="shared" si="104"/>
        <v/>
      </c>
      <c r="BG66" s="52" t="str">
        <f t="shared" si="105"/>
        <v/>
      </c>
      <c r="BH66" s="52" t="str">
        <f t="shared" si="106"/>
        <v/>
      </c>
      <c r="BI66" s="52" t="str">
        <f t="shared" si="107"/>
        <v/>
      </c>
      <c r="BJ66" s="31" t="str">
        <f t="shared" si="109"/>
        <v>BI</v>
      </c>
      <c r="BK66" s="31" t="str">
        <f t="shared" si="39"/>
        <v>0-BI</v>
      </c>
      <c r="BL66" s="79" t="str">
        <f t="shared" si="40"/>
        <v/>
      </c>
      <c r="BM66" s="79" t="str">
        <f>IF(COUNTIF(BL67:BL$205,BL66)=1,BL66,"")</f>
        <v/>
      </c>
      <c r="BN66" s="79">
        <f t="shared" si="41"/>
        <v>0</v>
      </c>
      <c r="BO66" s="3">
        <f t="shared" si="42"/>
        <v>0</v>
      </c>
      <c r="BP66" s="79">
        <f t="shared" si="43"/>
        <v>0</v>
      </c>
      <c r="BQ66" s="31" t="b">
        <f t="shared" si="44"/>
        <v>0</v>
      </c>
      <c r="BR66" s="31" t="b">
        <f t="shared" si="45"/>
        <v>0</v>
      </c>
    </row>
    <row r="67" spans="1:70" ht="21" customHeight="1" x14ac:dyDescent="0.3">
      <c r="A67" s="8">
        <v>62</v>
      </c>
      <c r="B67" s="65"/>
      <c r="C67" s="63" t="str">
        <f t="shared" si="76"/>
        <v/>
      </c>
      <c r="D67" s="63" t="str">
        <f t="shared" si="77"/>
        <v/>
      </c>
      <c r="E67" s="111" t="str">
        <f t="shared" si="2"/>
        <v/>
      </c>
      <c r="F67" s="103" t="str">
        <f t="shared" si="78"/>
        <v/>
      </c>
      <c r="G67" s="105"/>
      <c r="H67" s="11"/>
      <c r="I67" s="11"/>
      <c r="J67" s="11"/>
      <c r="K67" s="11"/>
      <c r="L67" s="11"/>
      <c r="M67" s="11"/>
      <c r="N67" s="11"/>
      <c r="O67" s="11"/>
      <c r="P67" s="91"/>
      <c r="Q67" s="86"/>
      <c r="R67" s="74"/>
      <c r="S67" s="64" t="str">
        <f t="shared" si="79"/>
        <v/>
      </c>
      <c r="T67" s="10"/>
      <c r="U67" s="106" t="str">
        <f t="shared" si="80"/>
        <v/>
      </c>
      <c r="V67" s="106">
        <f t="shared" si="30"/>
        <v>0</v>
      </c>
      <c r="W67" s="3">
        <f t="shared" si="81"/>
        <v>0</v>
      </c>
      <c r="X67" s="2" t="str">
        <f t="shared" si="82"/>
        <v/>
      </c>
      <c r="Y67" s="2" t="str">
        <f t="shared" si="83"/>
        <v/>
      </c>
      <c r="Z67" s="2" t="str">
        <f t="shared" si="84"/>
        <v/>
      </c>
      <c r="AA67" s="2" t="str">
        <f t="shared" si="85"/>
        <v/>
      </c>
      <c r="AB67" s="2" t="str">
        <f t="shared" si="86"/>
        <v/>
      </c>
      <c r="AC67" s="2" t="str">
        <f t="shared" si="87"/>
        <v/>
      </c>
      <c r="AD67" s="2" t="str">
        <f t="shared" si="88"/>
        <v/>
      </c>
      <c r="AE67" s="2" t="str">
        <f t="shared" si="89"/>
        <v/>
      </c>
      <c r="AF67" s="2" t="str">
        <f t="shared" si="90"/>
        <v/>
      </c>
      <c r="AG67" s="2">
        <f t="shared" si="49"/>
        <v>0</v>
      </c>
      <c r="AH67" s="2" t="str">
        <f>IF(ISERROR(MATCH(X67,$W67:W67,0)),X67,"")</f>
        <v/>
      </c>
      <c r="AI67" s="2" t="str">
        <f>IF(ISERROR(MATCH(Y67,$W67:X67,0)),Y67,"")</f>
        <v/>
      </c>
      <c r="AJ67" s="2" t="str">
        <f>IF(ISERROR(MATCH(Z67,$W67:Y67,0)),Z67,"")</f>
        <v/>
      </c>
      <c r="AK67" s="2" t="str">
        <f>IF(ISERROR(MATCH(AA67,$W67:Z67,0)),AA67,"")</f>
        <v/>
      </c>
      <c r="AL67" s="2" t="str">
        <f>IF(ISERROR(MATCH(AB67,$W67:AA67,0)),AB67,"")</f>
        <v/>
      </c>
      <c r="AM67" s="2" t="str">
        <f>IF(ISERROR(MATCH(AC67,$W67:AB67,0)),AC67,"")</f>
        <v/>
      </c>
      <c r="AN67" s="2" t="str">
        <f>IF(ISERROR(MATCH(AD67,$W67:AC67,0)),AD67,"")</f>
        <v/>
      </c>
      <c r="AO67" s="2" t="str">
        <f>IF(ISERROR(MATCH(AE67,$W67:AD67,0)),AE67,"")</f>
        <v/>
      </c>
      <c r="AP67" s="2" t="str">
        <f>IF(ISERROR(MATCH(AF67,$W67:AE67,0)),AF67,"")</f>
        <v/>
      </c>
      <c r="AQ67" s="2">
        <f t="shared" si="17"/>
        <v>0</v>
      </c>
      <c r="AR67" s="2" t="str">
        <f t="shared" si="91"/>
        <v/>
      </c>
      <c r="AS67" s="2" t="str">
        <f t="shared" si="92"/>
        <v/>
      </c>
      <c r="AT67" s="2" t="str">
        <f t="shared" si="93"/>
        <v/>
      </c>
      <c r="AU67" s="2" t="str">
        <f t="shared" si="94"/>
        <v/>
      </c>
      <c r="AV67" s="2" t="str">
        <f t="shared" si="95"/>
        <v/>
      </c>
      <c r="AW67" s="2" t="str">
        <f t="shared" si="96"/>
        <v/>
      </c>
      <c r="AX67" s="2" t="str">
        <f t="shared" si="97"/>
        <v/>
      </c>
      <c r="AY67" s="2" t="str">
        <f t="shared" si="98"/>
        <v/>
      </c>
      <c r="AZ67" s="2" t="str">
        <f t="shared" si="38"/>
        <v/>
      </c>
      <c r="BA67" s="52" t="str">
        <f t="shared" si="99"/>
        <v/>
      </c>
      <c r="BB67" s="52" t="str">
        <f t="shared" si="100"/>
        <v/>
      </c>
      <c r="BC67" s="52" t="str">
        <f t="shared" si="101"/>
        <v/>
      </c>
      <c r="BD67" s="52" t="str">
        <f t="shared" si="102"/>
        <v/>
      </c>
      <c r="BE67" s="52" t="str">
        <f t="shared" si="103"/>
        <v/>
      </c>
      <c r="BF67" s="52" t="str">
        <f t="shared" si="104"/>
        <v/>
      </c>
      <c r="BG67" s="52" t="str">
        <f t="shared" si="105"/>
        <v/>
      </c>
      <c r="BH67" s="52" t="str">
        <f t="shared" si="106"/>
        <v/>
      </c>
      <c r="BI67" s="52" t="str">
        <f t="shared" si="107"/>
        <v/>
      </c>
      <c r="BJ67" s="31" t="str">
        <f t="shared" si="109"/>
        <v>BJ</v>
      </c>
      <c r="BK67" s="31" t="str">
        <f t="shared" si="39"/>
        <v>0-BJ</v>
      </c>
      <c r="BL67" s="79" t="str">
        <f t="shared" si="40"/>
        <v/>
      </c>
      <c r="BM67" s="79" t="str">
        <f>IF(COUNTIF(BL68:BL$205,BL67)=1,BL67,"")</f>
        <v/>
      </c>
      <c r="BN67" s="79">
        <f t="shared" si="41"/>
        <v>0</v>
      </c>
      <c r="BO67" s="3">
        <f t="shared" si="42"/>
        <v>0</v>
      </c>
      <c r="BP67" s="79">
        <f t="shared" si="43"/>
        <v>0</v>
      </c>
      <c r="BQ67" s="31" t="b">
        <f t="shared" si="44"/>
        <v>0</v>
      </c>
      <c r="BR67" s="31" t="b">
        <f t="shared" si="45"/>
        <v>0</v>
      </c>
    </row>
    <row r="68" spans="1:70" ht="21" customHeight="1" x14ac:dyDescent="0.3">
      <c r="A68" s="8">
        <v>63</v>
      </c>
      <c r="B68" s="65"/>
      <c r="C68" s="63" t="str">
        <f t="shared" si="76"/>
        <v/>
      </c>
      <c r="D68" s="63" t="str">
        <f t="shared" si="77"/>
        <v/>
      </c>
      <c r="E68" s="111" t="str">
        <f t="shared" si="2"/>
        <v/>
      </c>
      <c r="F68" s="103" t="str">
        <f t="shared" si="78"/>
        <v/>
      </c>
      <c r="G68" s="105"/>
      <c r="H68" s="11"/>
      <c r="I68" s="11"/>
      <c r="J68" s="11"/>
      <c r="K68" s="11"/>
      <c r="L68" s="11"/>
      <c r="M68" s="11"/>
      <c r="N68" s="11"/>
      <c r="O68" s="11"/>
      <c r="P68" s="91"/>
      <c r="Q68" s="86"/>
      <c r="R68" s="74"/>
      <c r="S68" s="64" t="str">
        <f t="shared" si="79"/>
        <v/>
      </c>
      <c r="T68" s="10"/>
      <c r="U68" s="106" t="str">
        <f t="shared" si="80"/>
        <v/>
      </c>
      <c r="V68" s="106">
        <f t="shared" si="30"/>
        <v>0</v>
      </c>
      <c r="W68" s="3">
        <f t="shared" si="81"/>
        <v>0</v>
      </c>
      <c r="X68" s="2" t="str">
        <f t="shared" si="82"/>
        <v/>
      </c>
      <c r="Y68" s="2" t="str">
        <f t="shared" si="83"/>
        <v/>
      </c>
      <c r="Z68" s="2" t="str">
        <f t="shared" si="84"/>
        <v/>
      </c>
      <c r="AA68" s="2" t="str">
        <f t="shared" si="85"/>
        <v/>
      </c>
      <c r="AB68" s="2" t="str">
        <f t="shared" si="86"/>
        <v/>
      </c>
      <c r="AC68" s="2" t="str">
        <f t="shared" si="87"/>
        <v/>
      </c>
      <c r="AD68" s="2" t="str">
        <f t="shared" si="88"/>
        <v/>
      </c>
      <c r="AE68" s="2" t="str">
        <f t="shared" si="89"/>
        <v/>
      </c>
      <c r="AF68" s="2" t="str">
        <f t="shared" si="90"/>
        <v/>
      </c>
      <c r="AG68" s="2">
        <f t="shared" si="49"/>
        <v>0</v>
      </c>
      <c r="AH68" s="2" t="str">
        <f>IF(ISERROR(MATCH(X68,$W68:W68,0)),X68,"")</f>
        <v/>
      </c>
      <c r="AI68" s="2" t="str">
        <f>IF(ISERROR(MATCH(Y68,$W68:X68,0)),Y68,"")</f>
        <v/>
      </c>
      <c r="AJ68" s="2" t="str">
        <f>IF(ISERROR(MATCH(Z68,$W68:Y68,0)),Z68,"")</f>
        <v/>
      </c>
      <c r="AK68" s="2" t="str">
        <f>IF(ISERROR(MATCH(AA68,$W68:Z68,0)),AA68,"")</f>
        <v/>
      </c>
      <c r="AL68" s="2" t="str">
        <f>IF(ISERROR(MATCH(AB68,$W68:AA68,0)),AB68,"")</f>
        <v/>
      </c>
      <c r="AM68" s="2" t="str">
        <f>IF(ISERROR(MATCH(AC68,$W68:AB68,0)),AC68,"")</f>
        <v/>
      </c>
      <c r="AN68" s="2" t="str">
        <f>IF(ISERROR(MATCH(AD68,$W68:AC68,0)),AD68,"")</f>
        <v/>
      </c>
      <c r="AO68" s="2" t="str">
        <f>IF(ISERROR(MATCH(AE68,$W68:AD68,0)),AE68,"")</f>
        <v/>
      </c>
      <c r="AP68" s="2" t="str">
        <f>IF(ISERROR(MATCH(AF68,$W68:AE68,0)),AF68,"")</f>
        <v/>
      </c>
      <c r="AQ68" s="2">
        <f t="shared" si="17"/>
        <v>0</v>
      </c>
      <c r="AR68" s="2" t="str">
        <f t="shared" si="91"/>
        <v/>
      </c>
      <c r="AS68" s="2" t="str">
        <f t="shared" si="92"/>
        <v/>
      </c>
      <c r="AT68" s="2" t="str">
        <f t="shared" si="93"/>
        <v/>
      </c>
      <c r="AU68" s="2" t="str">
        <f t="shared" si="94"/>
        <v/>
      </c>
      <c r="AV68" s="2" t="str">
        <f t="shared" si="95"/>
        <v/>
      </c>
      <c r="AW68" s="2" t="str">
        <f t="shared" si="96"/>
        <v/>
      </c>
      <c r="AX68" s="2" t="str">
        <f t="shared" si="97"/>
        <v/>
      </c>
      <c r="AY68" s="2" t="str">
        <f t="shared" si="98"/>
        <v/>
      </c>
      <c r="AZ68" s="2" t="str">
        <f t="shared" si="38"/>
        <v/>
      </c>
      <c r="BA68" s="52" t="str">
        <f t="shared" si="99"/>
        <v/>
      </c>
      <c r="BB68" s="52" t="str">
        <f t="shared" si="100"/>
        <v/>
      </c>
      <c r="BC68" s="52" t="str">
        <f t="shared" si="101"/>
        <v/>
      </c>
      <c r="BD68" s="52" t="str">
        <f t="shared" si="102"/>
        <v/>
      </c>
      <c r="BE68" s="52" t="str">
        <f t="shared" si="103"/>
        <v/>
      </c>
      <c r="BF68" s="52" t="str">
        <f t="shared" si="104"/>
        <v/>
      </c>
      <c r="BG68" s="52" t="str">
        <f t="shared" si="105"/>
        <v/>
      </c>
      <c r="BH68" s="52" t="str">
        <f t="shared" si="106"/>
        <v/>
      </c>
      <c r="BI68" s="52" t="str">
        <f t="shared" si="107"/>
        <v/>
      </c>
      <c r="BJ68" s="31" t="str">
        <f t="shared" si="109"/>
        <v>BK</v>
      </c>
      <c r="BK68" s="31" t="str">
        <f t="shared" si="39"/>
        <v>0-BK</v>
      </c>
      <c r="BL68" s="79" t="str">
        <f t="shared" si="40"/>
        <v/>
      </c>
      <c r="BM68" s="79" t="str">
        <f>IF(COUNTIF(BL69:BL$205,BL68)=1,BL68,"")</f>
        <v/>
      </c>
      <c r="BN68" s="79">
        <f t="shared" si="41"/>
        <v>0</v>
      </c>
      <c r="BO68" s="3">
        <f t="shared" si="42"/>
        <v>0</v>
      </c>
      <c r="BP68" s="79">
        <f t="shared" si="43"/>
        <v>0</v>
      </c>
      <c r="BQ68" s="31" t="b">
        <f t="shared" si="44"/>
        <v>0</v>
      </c>
      <c r="BR68" s="31" t="b">
        <f t="shared" si="45"/>
        <v>0</v>
      </c>
    </row>
    <row r="69" spans="1:70" ht="21" customHeight="1" x14ac:dyDescent="0.3">
      <c r="A69" s="8">
        <v>64</v>
      </c>
      <c r="B69" s="65"/>
      <c r="C69" s="63" t="str">
        <f t="shared" si="76"/>
        <v/>
      </c>
      <c r="D69" s="63" t="str">
        <f t="shared" si="77"/>
        <v/>
      </c>
      <c r="E69" s="111" t="str">
        <f t="shared" si="2"/>
        <v/>
      </c>
      <c r="F69" s="103" t="str">
        <f t="shared" si="78"/>
        <v/>
      </c>
      <c r="G69" s="105"/>
      <c r="H69" s="11"/>
      <c r="I69" s="11"/>
      <c r="J69" s="11"/>
      <c r="K69" s="11"/>
      <c r="L69" s="11"/>
      <c r="M69" s="11"/>
      <c r="N69" s="11"/>
      <c r="O69" s="11"/>
      <c r="P69" s="91"/>
      <c r="Q69" s="86"/>
      <c r="R69" s="74"/>
      <c r="S69" s="64" t="str">
        <f t="shared" si="79"/>
        <v/>
      </c>
      <c r="T69" s="10"/>
      <c r="U69" s="106" t="str">
        <f t="shared" si="80"/>
        <v/>
      </c>
      <c r="V69" s="106">
        <f t="shared" si="30"/>
        <v>0</v>
      </c>
      <c r="W69" s="3">
        <f t="shared" si="81"/>
        <v>0</v>
      </c>
      <c r="X69" s="2" t="str">
        <f t="shared" si="82"/>
        <v/>
      </c>
      <c r="Y69" s="2" t="str">
        <f t="shared" si="83"/>
        <v/>
      </c>
      <c r="Z69" s="2" t="str">
        <f t="shared" si="84"/>
        <v/>
      </c>
      <c r="AA69" s="2" t="str">
        <f t="shared" si="85"/>
        <v/>
      </c>
      <c r="AB69" s="2" t="str">
        <f t="shared" si="86"/>
        <v/>
      </c>
      <c r="AC69" s="2" t="str">
        <f t="shared" si="87"/>
        <v/>
      </c>
      <c r="AD69" s="2" t="str">
        <f t="shared" si="88"/>
        <v/>
      </c>
      <c r="AE69" s="2" t="str">
        <f t="shared" si="89"/>
        <v/>
      </c>
      <c r="AF69" s="2" t="str">
        <f t="shared" si="90"/>
        <v/>
      </c>
      <c r="AG69" s="2">
        <f t="shared" si="49"/>
        <v>0</v>
      </c>
      <c r="AH69" s="2" t="str">
        <f>IF(ISERROR(MATCH(X69,$W69:W69,0)),X69,"")</f>
        <v/>
      </c>
      <c r="AI69" s="2" t="str">
        <f>IF(ISERROR(MATCH(Y69,$W69:X69,0)),Y69,"")</f>
        <v/>
      </c>
      <c r="AJ69" s="2" t="str">
        <f>IF(ISERROR(MATCH(Z69,$W69:Y69,0)),Z69,"")</f>
        <v/>
      </c>
      <c r="AK69" s="2" t="str">
        <f>IF(ISERROR(MATCH(AA69,$W69:Z69,0)),AA69,"")</f>
        <v/>
      </c>
      <c r="AL69" s="2" t="str">
        <f>IF(ISERROR(MATCH(AB69,$W69:AA69,0)),AB69,"")</f>
        <v/>
      </c>
      <c r="AM69" s="2" t="str">
        <f>IF(ISERROR(MATCH(AC69,$W69:AB69,0)),AC69,"")</f>
        <v/>
      </c>
      <c r="AN69" s="2" t="str">
        <f>IF(ISERROR(MATCH(AD69,$W69:AC69,0)),AD69,"")</f>
        <v/>
      </c>
      <c r="AO69" s="2" t="str">
        <f>IF(ISERROR(MATCH(AE69,$W69:AD69,0)),AE69,"")</f>
        <v/>
      </c>
      <c r="AP69" s="2" t="str">
        <f>IF(ISERROR(MATCH(AF69,$W69:AE69,0)),AF69,"")</f>
        <v/>
      </c>
      <c r="AQ69" s="2">
        <f t="shared" si="17"/>
        <v>0</v>
      </c>
      <c r="AR69" s="2" t="str">
        <f t="shared" si="91"/>
        <v/>
      </c>
      <c r="AS69" s="2" t="str">
        <f t="shared" si="92"/>
        <v/>
      </c>
      <c r="AT69" s="2" t="str">
        <f t="shared" si="93"/>
        <v/>
      </c>
      <c r="AU69" s="2" t="str">
        <f t="shared" si="94"/>
        <v/>
      </c>
      <c r="AV69" s="2" t="str">
        <f t="shared" si="95"/>
        <v/>
      </c>
      <c r="AW69" s="2" t="str">
        <f t="shared" si="96"/>
        <v/>
      </c>
      <c r="AX69" s="2" t="str">
        <f t="shared" si="97"/>
        <v/>
      </c>
      <c r="AY69" s="2" t="str">
        <f t="shared" si="98"/>
        <v/>
      </c>
      <c r="AZ69" s="2" t="str">
        <f t="shared" si="38"/>
        <v/>
      </c>
      <c r="BA69" s="52" t="str">
        <f t="shared" si="99"/>
        <v/>
      </c>
      <c r="BB69" s="52" t="str">
        <f t="shared" si="100"/>
        <v/>
      </c>
      <c r="BC69" s="52" t="str">
        <f t="shared" si="101"/>
        <v/>
      </c>
      <c r="BD69" s="52" t="str">
        <f t="shared" si="102"/>
        <v/>
      </c>
      <c r="BE69" s="52" t="str">
        <f t="shared" si="103"/>
        <v/>
      </c>
      <c r="BF69" s="52" t="str">
        <f t="shared" si="104"/>
        <v/>
      </c>
      <c r="BG69" s="52" t="str">
        <f t="shared" si="105"/>
        <v/>
      </c>
      <c r="BH69" s="52" t="str">
        <f t="shared" si="106"/>
        <v/>
      </c>
      <c r="BI69" s="52" t="str">
        <f t="shared" si="107"/>
        <v/>
      </c>
      <c r="BJ69" s="31" t="str">
        <f t="shared" si="109"/>
        <v>BL</v>
      </c>
      <c r="BK69" s="31" t="str">
        <f t="shared" si="39"/>
        <v>0-BL</v>
      </c>
      <c r="BL69" s="79" t="str">
        <f t="shared" si="40"/>
        <v/>
      </c>
      <c r="BM69" s="79" t="str">
        <f>IF(COUNTIF(BL70:BL$205,BL69)=1,BL69,"")</f>
        <v/>
      </c>
      <c r="BN69" s="79">
        <f t="shared" si="41"/>
        <v>0</v>
      </c>
      <c r="BO69" s="3">
        <f t="shared" si="42"/>
        <v>0</v>
      </c>
      <c r="BP69" s="79">
        <f t="shared" si="43"/>
        <v>0</v>
      </c>
      <c r="BQ69" s="31" t="b">
        <f t="shared" si="44"/>
        <v>0</v>
      </c>
      <c r="BR69" s="31" t="b">
        <f t="shared" si="45"/>
        <v>0</v>
      </c>
    </row>
    <row r="70" spans="1:70" ht="21" customHeight="1" x14ac:dyDescent="0.3">
      <c r="A70" s="8">
        <v>65</v>
      </c>
      <c r="B70" s="65"/>
      <c r="C70" s="63" t="str">
        <f t="shared" ref="C70:C101" si="110">_xlfn.IFNA(VLOOKUP($B70,EventTable,7,FALSE),IF(C71="","","v"))</f>
        <v/>
      </c>
      <c r="D70" s="63" t="str">
        <f t="shared" ref="D70:D105" si="111">_xlfn.IFNA(VLOOKUP(B70,EventTable,2,FALSE),"")</f>
        <v/>
      </c>
      <c r="E70" s="111" t="str">
        <f t="shared" ref="E70:E133" si="112">_xlfn.IFNA(VLOOKUP(B70,EventTable,3,FALSE),"")</f>
        <v/>
      </c>
      <c r="F70" s="103" t="str">
        <f t="shared" si="78"/>
        <v/>
      </c>
      <c r="G70" s="105"/>
      <c r="H70" s="11"/>
      <c r="I70" s="11"/>
      <c r="J70" s="11"/>
      <c r="K70" s="11"/>
      <c r="L70" s="11"/>
      <c r="M70" s="11"/>
      <c r="N70" s="11"/>
      <c r="O70" s="11"/>
      <c r="P70" s="91"/>
      <c r="Q70" s="86"/>
      <c r="R70" s="74"/>
      <c r="S70" s="64" t="str">
        <f t="shared" ref="S70:S101" si="113">_xlfn.IFNA(VLOOKUP($B70,EventTable,6,FALSE),"")</f>
        <v/>
      </c>
      <c r="T70" s="10"/>
      <c r="U70" s="106" t="str">
        <f t="shared" ref="U70:U101" si="114">_xlfn.IFNA(VLOOKUP(B70,EventTable,5,FALSE),"")</f>
        <v/>
      </c>
      <c r="V70" s="106">
        <f t="shared" si="30"/>
        <v>0</v>
      </c>
      <c r="W70" s="3">
        <f t="shared" ref="W70:W205" si="115">Club</f>
        <v>0</v>
      </c>
      <c r="X70" s="2" t="str">
        <f t="shared" ref="X70:X105" si="116">_xlfn.IFNA(VLOOKUP(G70,NameTable,5,FALSE),"")</f>
        <v/>
      </c>
      <c r="Y70" s="2" t="str">
        <f t="shared" ref="Y70:Y105" si="117">_xlfn.IFNA(VLOOKUP(H70,NameTable,5,FALSE),"")</f>
        <v/>
      </c>
      <c r="Z70" s="2" t="str">
        <f t="shared" ref="Z70:Z105" si="118">_xlfn.IFNA(VLOOKUP(I70,NameTable,5,FALSE),"")</f>
        <v/>
      </c>
      <c r="AA70" s="2" t="str">
        <f t="shared" ref="AA70:AA105" si="119">_xlfn.IFNA(VLOOKUP(J70,NameTable,5,FALSE),"")</f>
        <v/>
      </c>
      <c r="AB70" s="2" t="str">
        <f t="shared" ref="AB70:AB105" si="120">_xlfn.IFNA(VLOOKUP(K70,NameTable,5,FALSE),"")</f>
        <v/>
      </c>
      <c r="AC70" s="2" t="str">
        <f t="shared" ref="AC70:AC105" si="121">_xlfn.IFNA(VLOOKUP(L70,NameTable,5,FALSE),"")</f>
        <v/>
      </c>
      <c r="AD70" s="2" t="str">
        <f t="shared" ref="AD70:AD105" si="122">_xlfn.IFNA(VLOOKUP(M70,NameTable,5,FALSE),"")</f>
        <v/>
      </c>
      <c r="AE70" s="2" t="str">
        <f t="shared" ref="AE70:AE105" si="123">_xlfn.IFNA(VLOOKUP(N70,NameTable,5,FALSE),"")</f>
        <v/>
      </c>
      <c r="AF70" s="2" t="str">
        <f t="shared" ref="AF70:AF105" si="124">_xlfn.IFNA(VLOOKUP(O70,NameTable,5,FALSE),"")</f>
        <v/>
      </c>
      <c r="AG70" s="2">
        <f t="shared" si="49"/>
        <v>0</v>
      </c>
      <c r="AH70" s="2" t="str">
        <f>IF(ISERROR(MATCH(X70,$W70:W70,0)),X70,"")</f>
        <v/>
      </c>
      <c r="AI70" s="2" t="str">
        <f>IF(ISERROR(MATCH(Y70,$W70:X70,0)),Y70,"")</f>
        <v/>
      </c>
      <c r="AJ70" s="2" t="str">
        <f>IF(ISERROR(MATCH(Z70,$W70:Y70,0)),Z70,"")</f>
        <v/>
      </c>
      <c r="AK70" s="2" t="str">
        <f>IF(ISERROR(MATCH(AA70,$W70:Z70,0)),AA70,"")</f>
        <v/>
      </c>
      <c r="AL70" s="2" t="str">
        <f>IF(ISERROR(MATCH(AB70,$W70:AA70,0)),AB70,"")</f>
        <v/>
      </c>
      <c r="AM70" s="2" t="str">
        <f>IF(ISERROR(MATCH(AC70,$W70:AB70,0)),AC70,"")</f>
        <v/>
      </c>
      <c r="AN70" s="2" t="str">
        <f>IF(ISERROR(MATCH(AD70,$W70:AC70,0)),AD70,"")</f>
        <v/>
      </c>
      <c r="AO70" s="2" t="str">
        <f>IF(ISERROR(MATCH(AE70,$W70:AD70,0)),AE70,"")</f>
        <v/>
      </c>
      <c r="AP70" s="2" t="str">
        <f>IF(ISERROR(MATCH(AF70,$W70:AE70,0)),AF70,"")</f>
        <v/>
      </c>
      <c r="AQ70" s="2">
        <f t="shared" ref="AQ70:AQ133" si="125">IF(AG70="",AR70,IF(AR70="",AG70,_xlfn.IFNA(_xlfn.CONCAT(HLOOKUP(W70,X70:AF70,1,FALSE),"/",AR70),AR70)))</f>
        <v>0</v>
      </c>
      <c r="AR70" s="2" t="str">
        <f t="shared" si="91"/>
        <v/>
      </c>
      <c r="AS70" s="2" t="str">
        <f t="shared" si="92"/>
        <v/>
      </c>
      <c r="AT70" s="2" t="str">
        <f t="shared" si="93"/>
        <v/>
      </c>
      <c r="AU70" s="2" t="str">
        <f t="shared" si="94"/>
        <v/>
      </c>
      <c r="AV70" s="2" t="str">
        <f t="shared" si="95"/>
        <v/>
      </c>
      <c r="AW70" s="2" t="str">
        <f t="shared" si="96"/>
        <v/>
      </c>
      <c r="AX70" s="2" t="str">
        <f t="shared" si="97"/>
        <v/>
      </c>
      <c r="AY70" s="2" t="str">
        <f t="shared" si="98"/>
        <v/>
      </c>
      <c r="AZ70" s="2" t="str">
        <f t="shared" si="38"/>
        <v/>
      </c>
      <c r="BA70" s="52" t="str">
        <f t="shared" ref="BA70:BA105" si="126">_xlfn.IFNA(IF(G70="","",IF(VLOOKUP(G70,NameTable,2,FALSE)=0,"",VLOOKUP(G70,NameTable,2,FALSE))),"")</f>
        <v/>
      </c>
      <c r="BB70" s="52" t="str">
        <f t="shared" ref="BB70:BB105" si="127">_xlfn.IFNA(IF(H70="","",IF(VLOOKUP(H70,NameTable,2,FALSE)=0,"",VLOOKUP(H70,NameTable,2,FALSE))),"")</f>
        <v/>
      </c>
      <c r="BC70" s="52" t="str">
        <f t="shared" ref="BC70:BC105" si="128">_xlfn.IFNA(IF(I70="","",IF(VLOOKUP(I70,NameTable,2,FALSE)=0,"",VLOOKUP(I70,NameTable,2,FALSE))),"")</f>
        <v/>
      </c>
      <c r="BD70" s="52" t="str">
        <f t="shared" ref="BD70:BD105" si="129">_xlfn.IFNA(IF(J70="","",IF(VLOOKUP(J70,NameTable,2,FALSE)=0,"",VLOOKUP(J70,NameTable,2,FALSE))),"")</f>
        <v/>
      </c>
      <c r="BE70" s="52" t="str">
        <f t="shared" ref="BE70:BE105" si="130">_xlfn.IFNA(IF(K70="","",IF(VLOOKUP(K70,NameTable,2,FALSE)=0,"",VLOOKUP(K70,NameTable,2,FALSE))),"")</f>
        <v/>
      </c>
      <c r="BF70" s="52" t="str">
        <f t="shared" ref="BF70:BF105" si="131">_xlfn.IFNA(IF(L70="","",IF(VLOOKUP(L70,NameTable,2,FALSE)=0,"",VLOOKUP(L70,NameTable,2,FALSE))),"")</f>
        <v/>
      </c>
      <c r="BG70" s="52" t="str">
        <f t="shared" ref="BG70:BG105" si="132">_xlfn.IFNA(IF(M70="","",IF(VLOOKUP(M70,NameTable,2,FALSE)=0,"",VLOOKUP(M70,NameTable,2,FALSE))),"")</f>
        <v/>
      </c>
      <c r="BH70" s="52" t="str">
        <f t="shared" ref="BH70:BH105" si="133">_xlfn.IFNA(IF(N70="","",IF(VLOOKUP(N70,NameTable,2,FALSE)=0,"",VLOOKUP(N70,NameTable,2,FALSE))),"")</f>
        <v/>
      </c>
      <c r="BI70" s="52" t="str">
        <f t="shared" ref="BI70:BI105" si="134">_xlfn.IFNA(IF(O70="","",IF(VLOOKUP(O70,NameTable,2,FALSE)=0,"",VLOOKUP(O70,NameTable,2,FALSE))),"")</f>
        <v/>
      </c>
      <c r="BJ70" s="31" t="str">
        <f t="shared" si="109"/>
        <v>BM</v>
      </c>
      <c r="BK70" s="31" t="str">
        <f t="shared" si="39"/>
        <v>0-BM</v>
      </c>
      <c r="BL70" s="79" t="str">
        <f t="shared" si="40"/>
        <v/>
      </c>
      <c r="BM70" s="79" t="str">
        <f>IF(COUNTIF(BL71:BL$205,BL70)=1,BL70,"")</f>
        <v/>
      </c>
      <c r="BN70" s="79">
        <f t="shared" si="41"/>
        <v>0</v>
      </c>
      <c r="BO70" s="3">
        <f t="shared" si="42"/>
        <v>0</v>
      </c>
      <c r="BP70" s="79">
        <f t="shared" si="43"/>
        <v>0</v>
      </c>
      <c r="BQ70" s="31" t="b">
        <f t="shared" si="44"/>
        <v>0</v>
      </c>
      <c r="BR70" s="31" t="b">
        <f t="shared" si="45"/>
        <v>0</v>
      </c>
    </row>
    <row r="71" spans="1:70" ht="21" customHeight="1" x14ac:dyDescent="0.3">
      <c r="A71" s="8">
        <v>66</v>
      </c>
      <c r="B71" s="65"/>
      <c r="C71" s="63" t="str">
        <f t="shared" si="110"/>
        <v/>
      </c>
      <c r="D71" s="63" t="str">
        <f t="shared" si="111"/>
        <v/>
      </c>
      <c r="E71" s="111" t="str">
        <f t="shared" si="112"/>
        <v/>
      </c>
      <c r="F71" s="103" t="str">
        <f t="shared" si="78"/>
        <v/>
      </c>
      <c r="G71" s="105"/>
      <c r="H71" s="11"/>
      <c r="I71" s="11"/>
      <c r="J71" s="11"/>
      <c r="K71" s="11"/>
      <c r="L71" s="11"/>
      <c r="M71" s="11"/>
      <c r="N71" s="11"/>
      <c r="O71" s="11"/>
      <c r="P71" s="91"/>
      <c r="Q71" s="86"/>
      <c r="R71" s="74"/>
      <c r="S71" s="64" t="str">
        <f t="shared" si="113"/>
        <v/>
      </c>
      <c r="T71" s="10"/>
      <c r="U71" s="106" t="str">
        <f t="shared" si="114"/>
        <v/>
      </c>
      <c r="V71" s="106">
        <f t="shared" ref="V71:V134" si="135">IF(ISNUMBER(U71),IF(BQ71,U71-COUNTA(G71:N71)-1,U71-COUNTA(G71:O71)),0)+IF(AND(Q71="",BP71=2),10,0)+IF(BR71,100,0)</f>
        <v>0</v>
      </c>
      <c r="W71" s="3">
        <f t="shared" si="115"/>
        <v>0</v>
      </c>
      <c r="X71" s="2" t="str">
        <f t="shared" si="116"/>
        <v/>
      </c>
      <c r="Y71" s="2" t="str">
        <f t="shared" si="117"/>
        <v/>
      </c>
      <c r="Z71" s="2" t="str">
        <f t="shared" si="118"/>
        <v/>
      </c>
      <c r="AA71" s="2" t="str">
        <f t="shared" si="119"/>
        <v/>
      </c>
      <c r="AB71" s="2" t="str">
        <f t="shared" si="120"/>
        <v/>
      </c>
      <c r="AC71" s="2" t="str">
        <f t="shared" si="121"/>
        <v/>
      </c>
      <c r="AD71" s="2" t="str">
        <f t="shared" si="122"/>
        <v/>
      </c>
      <c r="AE71" s="2" t="str">
        <f t="shared" si="123"/>
        <v/>
      </c>
      <c r="AF71" s="2" t="str">
        <f t="shared" si="124"/>
        <v/>
      </c>
      <c r="AG71" s="2">
        <f t="shared" si="49"/>
        <v>0</v>
      </c>
      <c r="AH71" s="2" t="str">
        <f>IF(ISERROR(MATCH(X71,$W71:W71,0)),X71,"")</f>
        <v/>
      </c>
      <c r="AI71" s="2" t="str">
        <f>IF(ISERROR(MATCH(Y71,$W71:X71,0)),Y71,"")</f>
        <v/>
      </c>
      <c r="AJ71" s="2" t="str">
        <f>IF(ISERROR(MATCH(Z71,$W71:Y71,0)),Z71,"")</f>
        <v/>
      </c>
      <c r="AK71" s="2" t="str">
        <f>IF(ISERROR(MATCH(AA71,$W71:Z71,0)),AA71,"")</f>
        <v/>
      </c>
      <c r="AL71" s="2" t="str">
        <f>IF(ISERROR(MATCH(AB71,$W71:AA71,0)),AB71,"")</f>
        <v/>
      </c>
      <c r="AM71" s="2" t="str">
        <f>IF(ISERROR(MATCH(AC71,$W71:AB71,0)),AC71,"")</f>
        <v/>
      </c>
      <c r="AN71" s="2" t="str">
        <f>IF(ISERROR(MATCH(AD71,$W71:AC71,0)),AD71,"")</f>
        <v/>
      </c>
      <c r="AO71" s="2" t="str">
        <f>IF(ISERROR(MATCH(AE71,$W71:AD71,0)),AE71,"")</f>
        <v/>
      </c>
      <c r="AP71" s="2" t="str">
        <f>IF(ISERROR(MATCH(AF71,$W71:AE71,0)),AF71,"")</f>
        <v/>
      </c>
      <c r="AQ71" s="2">
        <f t="shared" si="125"/>
        <v>0</v>
      </c>
      <c r="AR71" s="2" t="str">
        <f t="shared" si="91"/>
        <v/>
      </c>
      <c r="AS71" s="2" t="str">
        <f t="shared" si="92"/>
        <v/>
      </c>
      <c r="AT71" s="2" t="str">
        <f t="shared" si="93"/>
        <v/>
      </c>
      <c r="AU71" s="2" t="str">
        <f t="shared" si="94"/>
        <v/>
      </c>
      <c r="AV71" s="2" t="str">
        <f t="shared" si="95"/>
        <v/>
      </c>
      <c r="AW71" s="2" t="str">
        <f t="shared" si="96"/>
        <v/>
      </c>
      <c r="AX71" s="2" t="str">
        <f t="shared" si="97"/>
        <v/>
      </c>
      <c r="AY71" s="2" t="str">
        <f t="shared" si="98"/>
        <v/>
      </c>
      <c r="AZ71" s="2" t="str">
        <f t="shared" ref="AZ71:AZ134" si="136">AP71</f>
        <v/>
      </c>
      <c r="BA71" s="52" t="str">
        <f t="shared" si="126"/>
        <v/>
      </c>
      <c r="BB71" s="52" t="str">
        <f t="shared" si="127"/>
        <v/>
      </c>
      <c r="BC71" s="52" t="str">
        <f t="shared" si="128"/>
        <v/>
      </c>
      <c r="BD71" s="52" t="str">
        <f t="shared" si="129"/>
        <v/>
      </c>
      <c r="BE71" s="52" t="str">
        <f t="shared" si="130"/>
        <v/>
      </c>
      <c r="BF71" s="52" t="str">
        <f t="shared" si="131"/>
        <v/>
      </c>
      <c r="BG71" s="52" t="str">
        <f t="shared" si="132"/>
        <v/>
      </c>
      <c r="BH71" s="52" t="str">
        <f t="shared" si="133"/>
        <v/>
      </c>
      <c r="BI71" s="52" t="str">
        <f t="shared" si="134"/>
        <v/>
      </c>
      <c r="BJ71" s="31" t="str">
        <f t="shared" si="109"/>
        <v>BN</v>
      </c>
      <c r="BK71" s="31" t="str">
        <f t="shared" ref="BK71:BK134" si="137">_xlfn.CONCAT(W71,"-",IF(OR(U71=1,U71=2,U71=4,U71=""),U71,U71-1),BJ71)</f>
        <v>0-BN</v>
      </c>
      <c r="BL71" s="79" t="str">
        <f t="shared" ref="BL71:BL134" si="138">IF(OR(B71="",P71=""),"",P71)</f>
        <v/>
      </c>
      <c r="BM71" s="79" t="str">
        <f>IF(COUNTIF(BL72:BL$205,BL71)=1,BL71,"")</f>
        <v/>
      </c>
      <c r="BN71" s="79">
        <f t="shared" ref="BN71:BN134" si="139">IF(BM71="",BN70,BN70+1)</f>
        <v>0</v>
      </c>
      <c r="BO71" s="3">
        <f t="shared" ref="BO71:BO134" si="140">IF(BL71="",0,_xlfn.IFNA(VLOOKUP(P71,BM:BN,2,FALSE),0))</f>
        <v>0</v>
      </c>
      <c r="BP71" s="79">
        <f t="shared" ref="BP71:BP134" si="141">IF(OR(E71="",BQ71),0,IF(ISNUMBER(FIND("Mas",E71)),2,1))</f>
        <v>0</v>
      </c>
      <c r="BQ71" s="31" t="b">
        <f t="shared" ref="BQ71:BQ134" si="142">ISNUMBER(FIND("time",LOWER(E71)))</f>
        <v>0</v>
      </c>
      <c r="BR71" s="31" t="b">
        <f t="shared" ref="BR71:BR134" si="143">AND(BQ71,LEN(R71)=0)</f>
        <v>0</v>
      </c>
    </row>
    <row r="72" spans="1:70" ht="21" customHeight="1" x14ac:dyDescent="0.3">
      <c r="A72" s="8">
        <v>67</v>
      </c>
      <c r="B72" s="65"/>
      <c r="C72" s="63" t="str">
        <f t="shared" si="110"/>
        <v/>
      </c>
      <c r="D72" s="63" t="str">
        <f t="shared" si="111"/>
        <v/>
      </c>
      <c r="E72" s="111" t="str">
        <f t="shared" si="112"/>
        <v/>
      </c>
      <c r="F72" s="103" t="str">
        <f t="shared" si="78"/>
        <v/>
      </c>
      <c r="G72" s="105"/>
      <c r="H72" s="11"/>
      <c r="I72" s="11"/>
      <c r="J72" s="11"/>
      <c r="K72" s="11"/>
      <c r="L72" s="11"/>
      <c r="M72" s="11"/>
      <c r="N72" s="11"/>
      <c r="O72" s="11"/>
      <c r="P72" s="91"/>
      <c r="Q72" s="86"/>
      <c r="R72" s="74"/>
      <c r="S72" s="64" t="str">
        <f t="shared" si="113"/>
        <v/>
      </c>
      <c r="T72" s="10"/>
      <c r="U72" s="106" t="str">
        <f t="shared" si="114"/>
        <v/>
      </c>
      <c r="V72" s="106">
        <f t="shared" si="135"/>
        <v>0</v>
      </c>
      <c r="W72" s="3">
        <f t="shared" si="115"/>
        <v>0</v>
      </c>
      <c r="X72" s="2" t="str">
        <f t="shared" si="116"/>
        <v/>
      </c>
      <c r="Y72" s="2" t="str">
        <f t="shared" si="117"/>
        <v/>
      </c>
      <c r="Z72" s="2" t="str">
        <f t="shared" si="118"/>
        <v/>
      </c>
      <c r="AA72" s="2" t="str">
        <f t="shared" si="119"/>
        <v/>
      </c>
      <c r="AB72" s="2" t="str">
        <f t="shared" si="120"/>
        <v/>
      </c>
      <c r="AC72" s="2" t="str">
        <f t="shared" si="121"/>
        <v/>
      </c>
      <c r="AD72" s="2" t="str">
        <f t="shared" si="122"/>
        <v/>
      </c>
      <c r="AE72" s="2" t="str">
        <f t="shared" si="123"/>
        <v/>
      </c>
      <c r="AF72" s="2" t="str">
        <f t="shared" si="124"/>
        <v/>
      </c>
      <c r="AG72" s="2">
        <f t="shared" si="49"/>
        <v>0</v>
      </c>
      <c r="AH72" s="2" t="str">
        <f>IF(ISERROR(MATCH(X72,$W72:W72,0)),X72,"")</f>
        <v/>
      </c>
      <c r="AI72" s="2" t="str">
        <f>IF(ISERROR(MATCH(Y72,$W72:X72,0)),Y72,"")</f>
        <v/>
      </c>
      <c r="AJ72" s="2" t="str">
        <f>IF(ISERROR(MATCH(Z72,$W72:Y72,0)),Z72,"")</f>
        <v/>
      </c>
      <c r="AK72" s="2" t="str">
        <f>IF(ISERROR(MATCH(AA72,$W72:Z72,0)),AA72,"")</f>
        <v/>
      </c>
      <c r="AL72" s="2" t="str">
        <f>IF(ISERROR(MATCH(AB72,$W72:AA72,0)),AB72,"")</f>
        <v/>
      </c>
      <c r="AM72" s="2" t="str">
        <f>IF(ISERROR(MATCH(AC72,$W72:AB72,0)),AC72,"")</f>
        <v/>
      </c>
      <c r="AN72" s="2" t="str">
        <f>IF(ISERROR(MATCH(AD72,$W72:AC72,0)),AD72,"")</f>
        <v/>
      </c>
      <c r="AO72" s="2" t="str">
        <f>IF(ISERROR(MATCH(AE72,$W72:AD72,0)),AE72,"")</f>
        <v/>
      </c>
      <c r="AP72" s="2" t="str">
        <f>IF(ISERROR(MATCH(AF72,$W72:AE72,0)),AF72,"")</f>
        <v/>
      </c>
      <c r="AQ72" s="2">
        <f t="shared" si="125"/>
        <v>0</v>
      </c>
      <c r="AR72" s="2" t="str">
        <f t="shared" si="91"/>
        <v/>
      </c>
      <c r="AS72" s="2" t="str">
        <f t="shared" si="92"/>
        <v/>
      </c>
      <c r="AT72" s="2" t="str">
        <f t="shared" si="93"/>
        <v/>
      </c>
      <c r="AU72" s="2" t="str">
        <f t="shared" si="94"/>
        <v/>
      </c>
      <c r="AV72" s="2" t="str">
        <f t="shared" si="95"/>
        <v/>
      </c>
      <c r="AW72" s="2" t="str">
        <f t="shared" si="96"/>
        <v/>
      </c>
      <c r="AX72" s="2" t="str">
        <f t="shared" si="97"/>
        <v/>
      </c>
      <c r="AY72" s="2" t="str">
        <f t="shared" si="98"/>
        <v/>
      </c>
      <c r="AZ72" s="2" t="str">
        <f t="shared" si="136"/>
        <v/>
      </c>
      <c r="BA72" s="52" t="str">
        <f t="shared" si="126"/>
        <v/>
      </c>
      <c r="BB72" s="52" t="str">
        <f t="shared" si="127"/>
        <v/>
      </c>
      <c r="BC72" s="52" t="str">
        <f t="shared" si="128"/>
        <v/>
      </c>
      <c r="BD72" s="52" t="str">
        <f t="shared" si="129"/>
        <v/>
      </c>
      <c r="BE72" s="52" t="str">
        <f t="shared" si="130"/>
        <v/>
      </c>
      <c r="BF72" s="52" t="str">
        <f t="shared" si="131"/>
        <v/>
      </c>
      <c r="BG72" s="52" t="str">
        <f t="shared" si="132"/>
        <v/>
      </c>
      <c r="BH72" s="52" t="str">
        <f t="shared" si="133"/>
        <v/>
      </c>
      <c r="BI72" s="52" t="str">
        <f t="shared" si="134"/>
        <v/>
      </c>
      <c r="BJ72" s="31" t="str">
        <f t="shared" si="109"/>
        <v>BO</v>
      </c>
      <c r="BK72" s="31" t="str">
        <f t="shared" si="137"/>
        <v>0-BO</v>
      </c>
      <c r="BL72" s="79" t="str">
        <f t="shared" si="138"/>
        <v/>
      </c>
      <c r="BM72" s="79" t="str">
        <f>IF(COUNTIF(BL73:BL$205,BL72)=1,BL72,"")</f>
        <v/>
      </c>
      <c r="BN72" s="79">
        <f t="shared" si="139"/>
        <v>0</v>
      </c>
      <c r="BO72" s="3">
        <f t="shared" si="140"/>
        <v>0</v>
      </c>
      <c r="BP72" s="79">
        <f t="shared" si="141"/>
        <v>0</v>
      </c>
      <c r="BQ72" s="31" t="b">
        <f t="shared" si="142"/>
        <v>0</v>
      </c>
      <c r="BR72" s="31" t="b">
        <f t="shared" si="143"/>
        <v>0</v>
      </c>
    </row>
    <row r="73" spans="1:70" ht="21" customHeight="1" x14ac:dyDescent="0.3">
      <c r="A73" s="8">
        <v>68</v>
      </c>
      <c r="B73" s="65"/>
      <c r="C73" s="63" t="str">
        <f t="shared" si="110"/>
        <v/>
      </c>
      <c r="D73" s="63" t="str">
        <f t="shared" si="111"/>
        <v/>
      </c>
      <c r="E73" s="111" t="str">
        <f t="shared" si="112"/>
        <v/>
      </c>
      <c r="F73" s="103" t="str">
        <f t="shared" si="78"/>
        <v/>
      </c>
      <c r="G73" s="105"/>
      <c r="H73" s="11"/>
      <c r="I73" s="11"/>
      <c r="J73" s="11"/>
      <c r="K73" s="11"/>
      <c r="L73" s="11"/>
      <c r="M73" s="11"/>
      <c r="N73" s="11"/>
      <c r="O73" s="11"/>
      <c r="P73" s="91"/>
      <c r="Q73" s="86"/>
      <c r="R73" s="74"/>
      <c r="S73" s="64" t="str">
        <f t="shared" si="113"/>
        <v/>
      </c>
      <c r="T73" s="10"/>
      <c r="U73" s="106" t="str">
        <f t="shared" si="114"/>
        <v/>
      </c>
      <c r="V73" s="106">
        <f t="shared" si="135"/>
        <v>0</v>
      </c>
      <c r="W73" s="3">
        <f t="shared" si="115"/>
        <v>0</v>
      </c>
      <c r="X73" s="2" t="str">
        <f t="shared" si="116"/>
        <v/>
      </c>
      <c r="Y73" s="2" t="str">
        <f t="shared" si="117"/>
        <v/>
      </c>
      <c r="Z73" s="2" t="str">
        <f t="shared" si="118"/>
        <v/>
      </c>
      <c r="AA73" s="2" t="str">
        <f t="shared" si="119"/>
        <v/>
      </c>
      <c r="AB73" s="2" t="str">
        <f t="shared" si="120"/>
        <v/>
      </c>
      <c r="AC73" s="2" t="str">
        <f t="shared" si="121"/>
        <v/>
      </c>
      <c r="AD73" s="2" t="str">
        <f t="shared" si="122"/>
        <v/>
      </c>
      <c r="AE73" s="2" t="str">
        <f t="shared" si="123"/>
        <v/>
      </c>
      <c r="AF73" s="2" t="str">
        <f t="shared" si="124"/>
        <v/>
      </c>
      <c r="AG73" s="2">
        <f t="shared" si="49"/>
        <v>0</v>
      </c>
      <c r="AH73" s="2" t="str">
        <f>IF(ISERROR(MATCH(X73,$W73:W73,0)),X73,"")</f>
        <v/>
      </c>
      <c r="AI73" s="2" t="str">
        <f>IF(ISERROR(MATCH(Y73,$W73:X73,0)),Y73,"")</f>
        <v/>
      </c>
      <c r="AJ73" s="2" t="str">
        <f>IF(ISERROR(MATCH(Z73,$W73:Y73,0)),Z73,"")</f>
        <v/>
      </c>
      <c r="AK73" s="2" t="str">
        <f>IF(ISERROR(MATCH(AA73,$W73:Z73,0)),AA73,"")</f>
        <v/>
      </c>
      <c r="AL73" s="2" t="str">
        <f>IF(ISERROR(MATCH(AB73,$W73:AA73,0)),AB73,"")</f>
        <v/>
      </c>
      <c r="AM73" s="2" t="str">
        <f>IF(ISERROR(MATCH(AC73,$W73:AB73,0)),AC73,"")</f>
        <v/>
      </c>
      <c r="AN73" s="2" t="str">
        <f>IF(ISERROR(MATCH(AD73,$W73:AC73,0)),AD73,"")</f>
        <v/>
      </c>
      <c r="AO73" s="2" t="str">
        <f>IF(ISERROR(MATCH(AE73,$W73:AD73,0)),AE73,"")</f>
        <v/>
      </c>
      <c r="AP73" s="2" t="str">
        <f>IF(ISERROR(MATCH(AF73,$W73:AE73,0)),AF73,"")</f>
        <v/>
      </c>
      <c r="AQ73" s="2">
        <f t="shared" si="125"/>
        <v>0</v>
      </c>
      <c r="AR73" s="2" t="str">
        <f t="shared" si="91"/>
        <v/>
      </c>
      <c r="AS73" s="2" t="str">
        <f t="shared" si="92"/>
        <v/>
      </c>
      <c r="AT73" s="2" t="str">
        <f t="shared" si="93"/>
        <v/>
      </c>
      <c r="AU73" s="2" t="str">
        <f t="shared" si="94"/>
        <v/>
      </c>
      <c r="AV73" s="2" t="str">
        <f t="shared" si="95"/>
        <v/>
      </c>
      <c r="AW73" s="2" t="str">
        <f t="shared" si="96"/>
        <v/>
      </c>
      <c r="AX73" s="2" t="str">
        <f t="shared" si="97"/>
        <v/>
      </c>
      <c r="AY73" s="2" t="str">
        <f t="shared" si="98"/>
        <v/>
      </c>
      <c r="AZ73" s="2" t="str">
        <f t="shared" si="136"/>
        <v/>
      </c>
      <c r="BA73" s="52" t="str">
        <f t="shared" si="126"/>
        <v/>
      </c>
      <c r="BB73" s="52" t="str">
        <f t="shared" si="127"/>
        <v/>
      </c>
      <c r="BC73" s="52" t="str">
        <f t="shared" si="128"/>
        <v/>
      </c>
      <c r="BD73" s="52" t="str">
        <f t="shared" si="129"/>
        <v/>
      </c>
      <c r="BE73" s="52" t="str">
        <f t="shared" si="130"/>
        <v/>
      </c>
      <c r="BF73" s="52" t="str">
        <f t="shared" si="131"/>
        <v/>
      </c>
      <c r="BG73" s="52" t="str">
        <f t="shared" si="132"/>
        <v/>
      </c>
      <c r="BH73" s="52" t="str">
        <f t="shared" si="133"/>
        <v/>
      </c>
      <c r="BI73" s="52" t="str">
        <f t="shared" si="134"/>
        <v/>
      </c>
      <c r="BJ73" s="31" t="str">
        <f t="shared" si="109"/>
        <v>BP</v>
      </c>
      <c r="BK73" s="31" t="str">
        <f t="shared" si="137"/>
        <v>0-BP</v>
      </c>
      <c r="BL73" s="79" t="str">
        <f t="shared" si="138"/>
        <v/>
      </c>
      <c r="BM73" s="79" t="str">
        <f>IF(COUNTIF(BL74:BL$205,BL73)=1,BL73,"")</f>
        <v/>
      </c>
      <c r="BN73" s="79">
        <f t="shared" si="139"/>
        <v>0</v>
      </c>
      <c r="BO73" s="3">
        <f t="shared" si="140"/>
        <v>0</v>
      </c>
      <c r="BP73" s="79">
        <f t="shared" si="141"/>
        <v>0</v>
      </c>
      <c r="BQ73" s="31" t="b">
        <f t="shared" si="142"/>
        <v>0</v>
      </c>
      <c r="BR73" s="31" t="b">
        <f t="shared" si="143"/>
        <v>0</v>
      </c>
    </row>
    <row r="74" spans="1:70" ht="21" customHeight="1" x14ac:dyDescent="0.3">
      <c r="A74" s="8">
        <v>69</v>
      </c>
      <c r="B74" s="65"/>
      <c r="C74" s="63" t="str">
        <f t="shared" si="110"/>
        <v/>
      </c>
      <c r="D74" s="63" t="str">
        <f t="shared" si="111"/>
        <v/>
      </c>
      <c r="E74" s="111" t="str">
        <f t="shared" si="112"/>
        <v/>
      </c>
      <c r="F74" s="103" t="str">
        <f t="shared" si="78"/>
        <v/>
      </c>
      <c r="G74" s="105"/>
      <c r="H74" s="11"/>
      <c r="I74" s="11"/>
      <c r="J74" s="11"/>
      <c r="K74" s="11"/>
      <c r="L74" s="11"/>
      <c r="M74" s="11"/>
      <c r="N74" s="11"/>
      <c r="O74" s="11"/>
      <c r="P74" s="91"/>
      <c r="Q74" s="86"/>
      <c r="R74" s="74"/>
      <c r="S74" s="64" t="str">
        <f t="shared" si="113"/>
        <v/>
      </c>
      <c r="T74" s="10"/>
      <c r="U74" s="106" t="str">
        <f t="shared" si="114"/>
        <v/>
      </c>
      <c r="V74" s="106">
        <f t="shared" si="135"/>
        <v>0</v>
      </c>
      <c r="W74" s="3">
        <f t="shared" si="115"/>
        <v>0</v>
      </c>
      <c r="X74" s="2" t="str">
        <f t="shared" si="116"/>
        <v/>
      </c>
      <c r="Y74" s="2" t="str">
        <f t="shared" si="117"/>
        <v/>
      </c>
      <c r="Z74" s="2" t="str">
        <f t="shared" si="118"/>
        <v/>
      </c>
      <c r="AA74" s="2" t="str">
        <f t="shared" si="119"/>
        <v/>
      </c>
      <c r="AB74" s="2" t="str">
        <f t="shared" si="120"/>
        <v/>
      </c>
      <c r="AC74" s="2" t="str">
        <f t="shared" si="121"/>
        <v/>
      </c>
      <c r="AD74" s="2" t="str">
        <f t="shared" si="122"/>
        <v/>
      </c>
      <c r="AE74" s="2" t="str">
        <f t="shared" si="123"/>
        <v/>
      </c>
      <c r="AF74" s="2" t="str">
        <f t="shared" si="124"/>
        <v/>
      </c>
      <c r="AG74" s="2">
        <f t="shared" si="49"/>
        <v>0</v>
      </c>
      <c r="AH74" s="2" t="str">
        <f>IF(ISERROR(MATCH(X74,$W74:W74,0)),X74,"")</f>
        <v/>
      </c>
      <c r="AI74" s="2" t="str">
        <f>IF(ISERROR(MATCH(Y74,$W74:X74,0)),Y74,"")</f>
        <v/>
      </c>
      <c r="AJ74" s="2" t="str">
        <f>IF(ISERROR(MATCH(Z74,$W74:Y74,0)),Z74,"")</f>
        <v/>
      </c>
      <c r="AK74" s="2" t="str">
        <f>IF(ISERROR(MATCH(AA74,$W74:Z74,0)),AA74,"")</f>
        <v/>
      </c>
      <c r="AL74" s="2" t="str">
        <f>IF(ISERROR(MATCH(AB74,$W74:AA74,0)),AB74,"")</f>
        <v/>
      </c>
      <c r="AM74" s="2" t="str">
        <f>IF(ISERROR(MATCH(AC74,$W74:AB74,0)),AC74,"")</f>
        <v/>
      </c>
      <c r="AN74" s="2" t="str">
        <f>IF(ISERROR(MATCH(AD74,$W74:AC74,0)),AD74,"")</f>
        <v/>
      </c>
      <c r="AO74" s="2" t="str">
        <f>IF(ISERROR(MATCH(AE74,$W74:AD74,0)),AE74,"")</f>
        <v/>
      </c>
      <c r="AP74" s="2" t="str">
        <f>IF(ISERROR(MATCH(AF74,$W74:AE74,0)),AF74,"")</f>
        <v/>
      </c>
      <c r="AQ74" s="2">
        <f t="shared" si="125"/>
        <v>0</v>
      </c>
      <c r="AR74" s="2" t="str">
        <f t="shared" si="91"/>
        <v/>
      </c>
      <c r="AS74" s="2" t="str">
        <f t="shared" si="92"/>
        <v/>
      </c>
      <c r="AT74" s="2" t="str">
        <f t="shared" si="93"/>
        <v/>
      </c>
      <c r="AU74" s="2" t="str">
        <f t="shared" si="94"/>
        <v/>
      </c>
      <c r="AV74" s="2" t="str">
        <f t="shared" si="95"/>
        <v/>
      </c>
      <c r="AW74" s="2" t="str">
        <f t="shared" si="96"/>
        <v/>
      </c>
      <c r="AX74" s="2" t="str">
        <f t="shared" si="97"/>
        <v/>
      </c>
      <c r="AY74" s="2" t="str">
        <f t="shared" si="98"/>
        <v/>
      </c>
      <c r="AZ74" s="2" t="str">
        <f t="shared" si="136"/>
        <v/>
      </c>
      <c r="BA74" s="52" t="str">
        <f t="shared" si="126"/>
        <v/>
      </c>
      <c r="BB74" s="52" t="str">
        <f t="shared" si="127"/>
        <v/>
      </c>
      <c r="BC74" s="52" t="str">
        <f t="shared" si="128"/>
        <v/>
      </c>
      <c r="BD74" s="52" t="str">
        <f t="shared" si="129"/>
        <v/>
      </c>
      <c r="BE74" s="52" t="str">
        <f t="shared" si="130"/>
        <v/>
      </c>
      <c r="BF74" s="52" t="str">
        <f t="shared" si="131"/>
        <v/>
      </c>
      <c r="BG74" s="52" t="str">
        <f t="shared" si="132"/>
        <v/>
      </c>
      <c r="BH74" s="52" t="str">
        <f t="shared" si="133"/>
        <v/>
      </c>
      <c r="BI74" s="52" t="str">
        <f t="shared" si="134"/>
        <v/>
      </c>
      <c r="BJ74" s="31" t="str">
        <f t="shared" si="109"/>
        <v>BQ</v>
      </c>
      <c r="BK74" s="31" t="str">
        <f t="shared" si="137"/>
        <v>0-BQ</v>
      </c>
      <c r="BL74" s="79" t="str">
        <f t="shared" si="138"/>
        <v/>
      </c>
      <c r="BM74" s="79" t="str">
        <f>IF(COUNTIF(BL75:BL$205,BL74)=1,BL74,"")</f>
        <v/>
      </c>
      <c r="BN74" s="79">
        <f t="shared" si="139"/>
        <v>0</v>
      </c>
      <c r="BO74" s="3">
        <f t="shared" si="140"/>
        <v>0</v>
      </c>
      <c r="BP74" s="79">
        <f t="shared" si="141"/>
        <v>0</v>
      </c>
      <c r="BQ74" s="31" t="b">
        <f t="shared" si="142"/>
        <v>0</v>
      </c>
      <c r="BR74" s="31" t="b">
        <f t="shared" si="143"/>
        <v>0</v>
      </c>
    </row>
    <row r="75" spans="1:70" ht="21" customHeight="1" x14ac:dyDescent="0.3">
      <c r="A75" s="8">
        <v>70</v>
      </c>
      <c r="B75" s="65"/>
      <c r="C75" s="63" t="str">
        <f t="shared" si="110"/>
        <v/>
      </c>
      <c r="D75" s="63" t="str">
        <f t="shared" si="111"/>
        <v/>
      </c>
      <c r="E75" s="111" t="str">
        <f t="shared" si="112"/>
        <v/>
      </c>
      <c r="F75" s="103" t="str">
        <f t="shared" si="78"/>
        <v/>
      </c>
      <c r="G75" s="105"/>
      <c r="H75" s="11"/>
      <c r="I75" s="11"/>
      <c r="J75" s="11"/>
      <c r="K75" s="11"/>
      <c r="L75" s="11"/>
      <c r="M75" s="11"/>
      <c r="N75" s="11"/>
      <c r="O75" s="11"/>
      <c r="P75" s="91"/>
      <c r="Q75" s="86"/>
      <c r="R75" s="74"/>
      <c r="S75" s="64" t="str">
        <f t="shared" si="113"/>
        <v/>
      </c>
      <c r="T75" s="10"/>
      <c r="U75" s="106" t="str">
        <f t="shared" si="114"/>
        <v/>
      </c>
      <c r="V75" s="106">
        <f t="shared" si="135"/>
        <v>0</v>
      </c>
      <c r="W75" s="3">
        <f t="shared" si="115"/>
        <v>0</v>
      </c>
      <c r="X75" s="2" t="str">
        <f t="shared" si="116"/>
        <v/>
      </c>
      <c r="Y75" s="2" t="str">
        <f t="shared" si="117"/>
        <v/>
      </c>
      <c r="Z75" s="2" t="str">
        <f t="shared" si="118"/>
        <v/>
      </c>
      <c r="AA75" s="2" t="str">
        <f t="shared" si="119"/>
        <v/>
      </c>
      <c r="AB75" s="2" t="str">
        <f t="shared" si="120"/>
        <v/>
      </c>
      <c r="AC75" s="2" t="str">
        <f t="shared" si="121"/>
        <v/>
      </c>
      <c r="AD75" s="2" t="str">
        <f t="shared" si="122"/>
        <v/>
      </c>
      <c r="AE75" s="2" t="str">
        <f t="shared" si="123"/>
        <v/>
      </c>
      <c r="AF75" s="2" t="str">
        <f t="shared" si="124"/>
        <v/>
      </c>
      <c r="AG75" s="2">
        <f t="shared" ref="AG75:AG138" si="144">W75</f>
        <v>0</v>
      </c>
      <c r="AH75" s="2" t="str">
        <f>IF(ISERROR(MATCH(X75,$W75:W75,0)),X75,"")</f>
        <v/>
      </c>
      <c r="AI75" s="2" t="str">
        <f>IF(ISERROR(MATCH(Y75,$W75:X75,0)),Y75,"")</f>
        <v/>
      </c>
      <c r="AJ75" s="2" t="str">
        <f>IF(ISERROR(MATCH(Z75,$W75:Y75,0)),Z75,"")</f>
        <v/>
      </c>
      <c r="AK75" s="2" t="str">
        <f>IF(ISERROR(MATCH(AA75,$W75:Z75,0)),AA75,"")</f>
        <v/>
      </c>
      <c r="AL75" s="2" t="str">
        <f>IF(ISERROR(MATCH(AB75,$W75:AA75,0)),AB75,"")</f>
        <v/>
      </c>
      <c r="AM75" s="2" t="str">
        <f>IF(ISERROR(MATCH(AC75,$W75:AB75,0)),AC75,"")</f>
        <v/>
      </c>
      <c r="AN75" s="2" t="str">
        <f>IF(ISERROR(MATCH(AD75,$W75:AC75,0)),AD75,"")</f>
        <v/>
      </c>
      <c r="AO75" s="2" t="str">
        <f>IF(ISERROR(MATCH(AE75,$W75:AD75,0)),AE75,"")</f>
        <v/>
      </c>
      <c r="AP75" s="2" t="str">
        <f>IF(ISERROR(MATCH(AF75,$W75:AE75,0)),AF75,"")</f>
        <v/>
      </c>
      <c r="AQ75" s="2">
        <f t="shared" si="125"/>
        <v>0</v>
      </c>
      <c r="AR75" s="2" t="str">
        <f t="shared" si="91"/>
        <v/>
      </c>
      <c r="AS75" s="2" t="str">
        <f t="shared" si="92"/>
        <v/>
      </c>
      <c r="AT75" s="2" t="str">
        <f t="shared" si="93"/>
        <v/>
      </c>
      <c r="AU75" s="2" t="str">
        <f t="shared" si="94"/>
        <v/>
      </c>
      <c r="AV75" s="2" t="str">
        <f t="shared" si="95"/>
        <v/>
      </c>
      <c r="AW75" s="2" t="str">
        <f t="shared" si="96"/>
        <v/>
      </c>
      <c r="AX75" s="2" t="str">
        <f t="shared" si="97"/>
        <v/>
      </c>
      <c r="AY75" s="2" t="str">
        <f t="shared" si="98"/>
        <v/>
      </c>
      <c r="AZ75" s="2" t="str">
        <f t="shared" si="136"/>
        <v/>
      </c>
      <c r="BA75" s="52" t="str">
        <f t="shared" si="126"/>
        <v/>
      </c>
      <c r="BB75" s="52" t="str">
        <f t="shared" si="127"/>
        <v/>
      </c>
      <c r="BC75" s="52" t="str">
        <f t="shared" si="128"/>
        <v/>
      </c>
      <c r="BD75" s="52" t="str">
        <f t="shared" si="129"/>
        <v/>
      </c>
      <c r="BE75" s="52" t="str">
        <f t="shared" si="130"/>
        <v/>
      </c>
      <c r="BF75" s="52" t="str">
        <f t="shared" si="131"/>
        <v/>
      </c>
      <c r="BG75" s="52" t="str">
        <f t="shared" si="132"/>
        <v/>
      </c>
      <c r="BH75" s="52" t="str">
        <f t="shared" si="133"/>
        <v/>
      </c>
      <c r="BI75" s="52" t="str">
        <f t="shared" si="134"/>
        <v/>
      </c>
      <c r="BJ75" s="31" t="str">
        <f t="shared" si="109"/>
        <v>BR</v>
      </c>
      <c r="BK75" s="31" t="str">
        <f t="shared" si="137"/>
        <v>0-BR</v>
      </c>
      <c r="BL75" s="79" t="str">
        <f t="shared" si="138"/>
        <v/>
      </c>
      <c r="BM75" s="79" t="str">
        <f>IF(COUNTIF(BL76:BL$205,BL75)=1,BL75,"")</f>
        <v/>
      </c>
      <c r="BN75" s="79">
        <f t="shared" si="139"/>
        <v>0</v>
      </c>
      <c r="BO75" s="3">
        <f t="shared" si="140"/>
        <v>0</v>
      </c>
      <c r="BP75" s="79">
        <f t="shared" si="141"/>
        <v>0</v>
      </c>
      <c r="BQ75" s="31" t="b">
        <f t="shared" si="142"/>
        <v>0</v>
      </c>
      <c r="BR75" s="31" t="b">
        <f t="shared" si="143"/>
        <v>0</v>
      </c>
    </row>
    <row r="76" spans="1:70" ht="21" customHeight="1" x14ac:dyDescent="0.3">
      <c r="A76" s="8">
        <v>71</v>
      </c>
      <c r="B76" s="65"/>
      <c r="C76" s="63" t="str">
        <f t="shared" si="110"/>
        <v/>
      </c>
      <c r="D76" s="63" t="str">
        <f t="shared" si="111"/>
        <v/>
      </c>
      <c r="E76" s="111" t="str">
        <f t="shared" si="112"/>
        <v/>
      </c>
      <c r="F76" s="103" t="str">
        <f t="shared" si="78"/>
        <v/>
      </c>
      <c r="G76" s="105"/>
      <c r="H76" s="11"/>
      <c r="I76" s="11"/>
      <c r="J76" s="11"/>
      <c r="K76" s="11"/>
      <c r="L76" s="11"/>
      <c r="M76" s="11"/>
      <c r="N76" s="11"/>
      <c r="O76" s="11"/>
      <c r="P76" s="91"/>
      <c r="Q76" s="86"/>
      <c r="R76" s="74"/>
      <c r="S76" s="64" t="str">
        <f t="shared" si="113"/>
        <v/>
      </c>
      <c r="T76" s="10"/>
      <c r="U76" s="106" t="str">
        <f t="shared" si="114"/>
        <v/>
      </c>
      <c r="V76" s="106">
        <f t="shared" si="135"/>
        <v>0</v>
      </c>
      <c r="W76" s="3">
        <f t="shared" si="115"/>
        <v>0</v>
      </c>
      <c r="X76" s="2" t="str">
        <f t="shared" si="116"/>
        <v/>
      </c>
      <c r="Y76" s="2" t="str">
        <f t="shared" si="117"/>
        <v/>
      </c>
      <c r="Z76" s="2" t="str">
        <f t="shared" si="118"/>
        <v/>
      </c>
      <c r="AA76" s="2" t="str">
        <f t="shared" si="119"/>
        <v/>
      </c>
      <c r="AB76" s="2" t="str">
        <f t="shared" si="120"/>
        <v/>
      </c>
      <c r="AC76" s="2" t="str">
        <f t="shared" si="121"/>
        <v/>
      </c>
      <c r="AD76" s="2" t="str">
        <f t="shared" si="122"/>
        <v/>
      </c>
      <c r="AE76" s="2" t="str">
        <f t="shared" si="123"/>
        <v/>
      </c>
      <c r="AF76" s="2" t="str">
        <f t="shared" si="124"/>
        <v/>
      </c>
      <c r="AG76" s="2">
        <f t="shared" si="144"/>
        <v>0</v>
      </c>
      <c r="AH76" s="2" t="str">
        <f>IF(ISERROR(MATCH(X76,$W76:W76,0)),X76,"")</f>
        <v/>
      </c>
      <c r="AI76" s="2" t="str">
        <f>IF(ISERROR(MATCH(Y76,$W76:X76,0)),Y76,"")</f>
        <v/>
      </c>
      <c r="AJ76" s="2" t="str">
        <f>IF(ISERROR(MATCH(Z76,$W76:Y76,0)),Z76,"")</f>
        <v/>
      </c>
      <c r="AK76" s="2" t="str">
        <f>IF(ISERROR(MATCH(AA76,$W76:Z76,0)),AA76,"")</f>
        <v/>
      </c>
      <c r="AL76" s="2" t="str">
        <f>IF(ISERROR(MATCH(AB76,$W76:AA76,0)),AB76,"")</f>
        <v/>
      </c>
      <c r="AM76" s="2" t="str">
        <f>IF(ISERROR(MATCH(AC76,$W76:AB76,0)),AC76,"")</f>
        <v/>
      </c>
      <c r="AN76" s="2" t="str">
        <f>IF(ISERROR(MATCH(AD76,$W76:AC76,0)),AD76,"")</f>
        <v/>
      </c>
      <c r="AO76" s="2" t="str">
        <f>IF(ISERROR(MATCH(AE76,$W76:AD76,0)),AE76,"")</f>
        <v/>
      </c>
      <c r="AP76" s="2" t="str">
        <f>IF(ISERROR(MATCH(AF76,$W76:AE76,0)),AF76,"")</f>
        <v/>
      </c>
      <c r="AQ76" s="2">
        <f t="shared" si="125"/>
        <v>0</v>
      </c>
      <c r="AR76" s="2" t="str">
        <f t="shared" si="91"/>
        <v/>
      </c>
      <c r="AS76" s="2" t="str">
        <f t="shared" si="92"/>
        <v/>
      </c>
      <c r="AT76" s="2" t="str">
        <f t="shared" si="93"/>
        <v/>
      </c>
      <c r="AU76" s="2" t="str">
        <f t="shared" si="94"/>
        <v/>
      </c>
      <c r="AV76" s="2" t="str">
        <f t="shared" si="95"/>
        <v/>
      </c>
      <c r="AW76" s="2" t="str">
        <f t="shared" si="96"/>
        <v/>
      </c>
      <c r="AX76" s="2" t="str">
        <f t="shared" si="97"/>
        <v/>
      </c>
      <c r="AY76" s="2" t="str">
        <f t="shared" si="98"/>
        <v/>
      </c>
      <c r="AZ76" s="2" t="str">
        <f t="shared" si="136"/>
        <v/>
      </c>
      <c r="BA76" s="52" t="str">
        <f t="shared" si="126"/>
        <v/>
      </c>
      <c r="BB76" s="52" t="str">
        <f t="shared" si="127"/>
        <v/>
      </c>
      <c r="BC76" s="52" t="str">
        <f t="shared" si="128"/>
        <v/>
      </c>
      <c r="BD76" s="52" t="str">
        <f t="shared" si="129"/>
        <v/>
      </c>
      <c r="BE76" s="52" t="str">
        <f t="shared" si="130"/>
        <v/>
      </c>
      <c r="BF76" s="52" t="str">
        <f t="shared" si="131"/>
        <v/>
      </c>
      <c r="BG76" s="52" t="str">
        <f t="shared" si="132"/>
        <v/>
      </c>
      <c r="BH76" s="52" t="str">
        <f t="shared" si="133"/>
        <v/>
      </c>
      <c r="BI76" s="52" t="str">
        <f t="shared" si="134"/>
        <v/>
      </c>
      <c r="BJ76" s="31" t="str">
        <f t="shared" si="109"/>
        <v>BS</v>
      </c>
      <c r="BK76" s="31" t="str">
        <f t="shared" si="137"/>
        <v>0-BS</v>
      </c>
      <c r="BL76" s="79" t="str">
        <f t="shared" si="138"/>
        <v/>
      </c>
      <c r="BM76" s="79" t="str">
        <f>IF(COUNTIF(BL77:BL$205,BL76)=1,BL76,"")</f>
        <v/>
      </c>
      <c r="BN76" s="79">
        <f t="shared" si="139"/>
        <v>0</v>
      </c>
      <c r="BO76" s="3">
        <f t="shared" si="140"/>
        <v>0</v>
      </c>
      <c r="BP76" s="79">
        <f t="shared" si="141"/>
        <v>0</v>
      </c>
      <c r="BQ76" s="31" t="b">
        <f t="shared" si="142"/>
        <v>0</v>
      </c>
      <c r="BR76" s="31" t="b">
        <f t="shared" si="143"/>
        <v>0</v>
      </c>
    </row>
    <row r="77" spans="1:70" ht="21" customHeight="1" x14ac:dyDescent="0.3">
      <c r="A77" s="8">
        <v>72</v>
      </c>
      <c r="B77" s="65"/>
      <c r="C77" s="63" t="str">
        <f t="shared" si="110"/>
        <v/>
      </c>
      <c r="D77" s="63" t="str">
        <f t="shared" si="111"/>
        <v/>
      </c>
      <c r="E77" s="111" t="str">
        <f t="shared" si="112"/>
        <v/>
      </c>
      <c r="F77" s="103" t="str">
        <f t="shared" si="78"/>
        <v/>
      </c>
      <c r="G77" s="105"/>
      <c r="H77" s="11"/>
      <c r="I77" s="11"/>
      <c r="J77" s="11"/>
      <c r="K77" s="11"/>
      <c r="L77" s="11"/>
      <c r="M77" s="11"/>
      <c r="N77" s="11"/>
      <c r="O77" s="11"/>
      <c r="P77" s="91"/>
      <c r="Q77" s="86"/>
      <c r="R77" s="74"/>
      <c r="S77" s="64" t="str">
        <f t="shared" si="113"/>
        <v/>
      </c>
      <c r="T77" s="10"/>
      <c r="U77" s="106" t="str">
        <f t="shared" si="114"/>
        <v/>
      </c>
      <c r="V77" s="106">
        <f t="shared" si="135"/>
        <v>0</v>
      </c>
      <c r="W77" s="3">
        <f t="shared" si="115"/>
        <v>0</v>
      </c>
      <c r="X77" s="2" t="str">
        <f t="shared" si="116"/>
        <v/>
      </c>
      <c r="Y77" s="2" t="str">
        <f t="shared" si="117"/>
        <v/>
      </c>
      <c r="Z77" s="2" t="str">
        <f t="shared" si="118"/>
        <v/>
      </c>
      <c r="AA77" s="2" t="str">
        <f t="shared" si="119"/>
        <v/>
      </c>
      <c r="AB77" s="2" t="str">
        <f t="shared" si="120"/>
        <v/>
      </c>
      <c r="AC77" s="2" t="str">
        <f t="shared" si="121"/>
        <v/>
      </c>
      <c r="AD77" s="2" t="str">
        <f t="shared" si="122"/>
        <v/>
      </c>
      <c r="AE77" s="2" t="str">
        <f t="shared" si="123"/>
        <v/>
      </c>
      <c r="AF77" s="2" t="str">
        <f t="shared" si="124"/>
        <v/>
      </c>
      <c r="AG77" s="2">
        <f t="shared" si="144"/>
        <v>0</v>
      </c>
      <c r="AH77" s="2" t="str">
        <f>IF(ISERROR(MATCH(X77,$W77:W77,0)),X77,"")</f>
        <v/>
      </c>
      <c r="AI77" s="2" t="str">
        <f>IF(ISERROR(MATCH(Y77,$W77:X77,0)),Y77,"")</f>
        <v/>
      </c>
      <c r="AJ77" s="2" t="str">
        <f>IF(ISERROR(MATCH(Z77,$W77:Y77,0)),Z77,"")</f>
        <v/>
      </c>
      <c r="AK77" s="2" t="str">
        <f>IF(ISERROR(MATCH(AA77,$W77:Z77,0)),AA77,"")</f>
        <v/>
      </c>
      <c r="AL77" s="2" t="str">
        <f>IF(ISERROR(MATCH(AB77,$W77:AA77,0)),AB77,"")</f>
        <v/>
      </c>
      <c r="AM77" s="2" t="str">
        <f>IF(ISERROR(MATCH(AC77,$W77:AB77,0)),AC77,"")</f>
        <v/>
      </c>
      <c r="AN77" s="2" t="str">
        <f>IF(ISERROR(MATCH(AD77,$W77:AC77,0)),AD77,"")</f>
        <v/>
      </c>
      <c r="AO77" s="2" t="str">
        <f>IF(ISERROR(MATCH(AE77,$W77:AD77,0)),AE77,"")</f>
        <v/>
      </c>
      <c r="AP77" s="2" t="str">
        <f>IF(ISERROR(MATCH(AF77,$W77:AE77,0)),AF77,"")</f>
        <v/>
      </c>
      <c r="AQ77" s="2">
        <f t="shared" si="125"/>
        <v>0</v>
      </c>
      <c r="AR77" s="2" t="str">
        <f t="shared" si="91"/>
        <v/>
      </c>
      <c r="AS77" s="2" t="str">
        <f t="shared" si="92"/>
        <v/>
      </c>
      <c r="AT77" s="2" t="str">
        <f t="shared" si="93"/>
        <v/>
      </c>
      <c r="AU77" s="2" t="str">
        <f t="shared" si="94"/>
        <v/>
      </c>
      <c r="AV77" s="2" t="str">
        <f t="shared" si="95"/>
        <v/>
      </c>
      <c r="AW77" s="2" t="str">
        <f t="shared" si="96"/>
        <v/>
      </c>
      <c r="AX77" s="2" t="str">
        <f t="shared" si="97"/>
        <v/>
      </c>
      <c r="AY77" s="2" t="str">
        <f t="shared" si="98"/>
        <v/>
      </c>
      <c r="AZ77" s="2" t="str">
        <f t="shared" si="136"/>
        <v/>
      </c>
      <c r="BA77" s="52" t="str">
        <f t="shared" si="126"/>
        <v/>
      </c>
      <c r="BB77" s="52" t="str">
        <f t="shared" si="127"/>
        <v/>
      </c>
      <c r="BC77" s="52" t="str">
        <f t="shared" si="128"/>
        <v/>
      </c>
      <c r="BD77" s="52" t="str">
        <f t="shared" si="129"/>
        <v/>
      </c>
      <c r="BE77" s="52" t="str">
        <f t="shared" si="130"/>
        <v/>
      </c>
      <c r="BF77" s="52" t="str">
        <f t="shared" si="131"/>
        <v/>
      </c>
      <c r="BG77" s="52" t="str">
        <f t="shared" si="132"/>
        <v/>
      </c>
      <c r="BH77" s="52" t="str">
        <f t="shared" si="133"/>
        <v/>
      </c>
      <c r="BI77" s="52" t="str">
        <f t="shared" si="134"/>
        <v/>
      </c>
      <c r="BJ77" s="31" t="str">
        <f t="shared" si="109"/>
        <v>BT</v>
      </c>
      <c r="BK77" s="31" t="str">
        <f t="shared" si="137"/>
        <v>0-BT</v>
      </c>
      <c r="BL77" s="79" t="str">
        <f t="shared" si="138"/>
        <v/>
      </c>
      <c r="BM77" s="79" t="str">
        <f>IF(COUNTIF(BL78:BL$205,BL77)=1,BL77,"")</f>
        <v/>
      </c>
      <c r="BN77" s="79">
        <f t="shared" si="139"/>
        <v>0</v>
      </c>
      <c r="BO77" s="3">
        <f t="shared" si="140"/>
        <v>0</v>
      </c>
      <c r="BP77" s="79">
        <f t="shared" si="141"/>
        <v>0</v>
      </c>
      <c r="BQ77" s="31" t="b">
        <f t="shared" si="142"/>
        <v>0</v>
      </c>
      <c r="BR77" s="31" t="b">
        <f t="shared" si="143"/>
        <v>0</v>
      </c>
    </row>
    <row r="78" spans="1:70" ht="21" customHeight="1" x14ac:dyDescent="0.3">
      <c r="A78" s="8">
        <v>73</v>
      </c>
      <c r="B78" s="65"/>
      <c r="C78" s="63" t="str">
        <f t="shared" si="110"/>
        <v/>
      </c>
      <c r="D78" s="63" t="str">
        <f t="shared" si="111"/>
        <v/>
      </c>
      <c r="E78" s="111" t="str">
        <f t="shared" si="112"/>
        <v/>
      </c>
      <c r="F78" s="103" t="str">
        <f t="shared" si="78"/>
        <v/>
      </c>
      <c r="G78" s="105"/>
      <c r="H78" s="11"/>
      <c r="I78" s="11"/>
      <c r="J78" s="11"/>
      <c r="K78" s="11"/>
      <c r="L78" s="11"/>
      <c r="M78" s="11"/>
      <c r="N78" s="11"/>
      <c r="O78" s="11"/>
      <c r="P78" s="91"/>
      <c r="Q78" s="86"/>
      <c r="R78" s="74"/>
      <c r="S78" s="64" t="str">
        <f t="shared" si="113"/>
        <v/>
      </c>
      <c r="T78" s="10"/>
      <c r="U78" s="106" t="str">
        <f t="shared" si="114"/>
        <v/>
      </c>
      <c r="V78" s="106">
        <f t="shared" si="135"/>
        <v>0</v>
      </c>
      <c r="W78" s="3">
        <f t="shared" si="115"/>
        <v>0</v>
      </c>
      <c r="X78" s="2" t="str">
        <f t="shared" si="116"/>
        <v/>
      </c>
      <c r="Y78" s="2" t="str">
        <f t="shared" si="117"/>
        <v/>
      </c>
      <c r="Z78" s="2" t="str">
        <f t="shared" si="118"/>
        <v/>
      </c>
      <c r="AA78" s="2" t="str">
        <f t="shared" si="119"/>
        <v/>
      </c>
      <c r="AB78" s="2" t="str">
        <f t="shared" si="120"/>
        <v/>
      </c>
      <c r="AC78" s="2" t="str">
        <f t="shared" si="121"/>
        <v/>
      </c>
      <c r="AD78" s="2" t="str">
        <f t="shared" si="122"/>
        <v/>
      </c>
      <c r="AE78" s="2" t="str">
        <f t="shared" si="123"/>
        <v/>
      </c>
      <c r="AF78" s="2" t="str">
        <f t="shared" si="124"/>
        <v/>
      </c>
      <c r="AG78" s="2">
        <f t="shared" si="144"/>
        <v>0</v>
      </c>
      <c r="AH78" s="2" t="str">
        <f>IF(ISERROR(MATCH(X78,$W78:W78,0)),X78,"")</f>
        <v/>
      </c>
      <c r="AI78" s="2" t="str">
        <f>IF(ISERROR(MATCH(Y78,$W78:X78,0)),Y78,"")</f>
        <v/>
      </c>
      <c r="AJ78" s="2" t="str">
        <f>IF(ISERROR(MATCH(Z78,$W78:Y78,0)),Z78,"")</f>
        <v/>
      </c>
      <c r="AK78" s="2" t="str">
        <f>IF(ISERROR(MATCH(AA78,$W78:Z78,0)),AA78,"")</f>
        <v/>
      </c>
      <c r="AL78" s="2" t="str">
        <f>IF(ISERROR(MATCH(AB78,$W78:AA78,0)),AB78,"")</f>
        <v/>
      </c>
      <c r="AM78" s="2" t="str">
        <f>IF(ISERROR(MATCH(AC78,$W78:AB78,0)),AC78,"")</f>
        <v/>
      </c>
      <c r="AN78" s="2" t="str">
        <f>IF(ISERROR(MATCH(AD78,$W78:AC78,0)),AD78,"")</f>
        <v/>
      </c>
      <c r="AO78" s="2" t="str">
        <f>IF(ISERROR(MATCH(AE78,$W78:AD78,0)),AE78,"")</f>
        <v/>
      </c>
      <c r="AP78" s="2" t="str">
        <f>IF(ISERROR(MATCH(AF78,$W78:AE78,0)),AF78,"")</f>
        <v/>
      </c>
      <c r="AQ78" s="2">
        <f t="shared" si="125"/>
        <v>0</v>
      </c>
      <c r="AR78" s="2" t="str">
        <f t="shared" si="91"/>
        <v/>
      </c>
      <c r="AS78" s="2" t="str">
        <f t="shared" si="92"/>
        <v/>
      </c>
      <c r="AT78" s="2" t="str">
        <f t="shared" si="93"/>
        <v/>
      </c>
      <c r="AU78" s="2" t="str">
        <f t="shared" si="94"/>
        <v/>
      </c>
      <c r="AV78" s="2" t="str">
        <f t="shared" si="95"/>
        <v/>
      </c>
      <c r="AW78" s="2" t="str">
        <f t="shared" si="96"/>
        <v/>
      </c>
      <c r="AX78" s="2" t="str">
        <f t="shared" si="97"/>
        <v/>
      </c>
      <c r="AY78" s="2" t="str">
        <f t="shared" si="98"/>
        <v/>
      </c>
      <c r="AZ78" s="2" t="str">
        <f t="shared" si="136"/>
        <v/>
      </c>
      <c r="BA78" s="52" t="str">
        <f t="shared" si="126"/>
        <v/>
      </c>
      <c r="BB78" s="52" t="str">
        <f t="shared" si="127"/>
        <v/>
      </c>
      <c r="BC78" s="52" t="str">
        <f t="shared" si="128"/>
        <v/>
      </c>
      <c r="BD78" s="52" t="str">
        <f t="shared" si="129"/>
        <v/>
      </c>
      <c r="BE78" s="52" t="str">
        <f t="shared" si="130"/>
        <v/>
      </c>
      <c r="BF78" s="52" t="str">
        <f t="shared" si="131"/>
        <v/>
      </c>
      <c r="BG78" s="52" t="str">
        <f t="shared" si="132"/>
        <v/>
      </c>
      <c r="BH78" s="52" t="str">
        <f t="shared" si="133"/>
        <v/>
      </c>
      <c r="BI78" s="52" t="str">
        <f t="shared" si="134"/>
        <v/>
      </c>
      <c r="BJ78" s="31" t="str">
        <f t="shared" si="109"/>
        <v>BU</v>
      </c>
      <c r="BK78" s="31" t="str">
        <f t="shared" si="137"/>
        <v>0-BU</v>
      </c>
      <c r="BL78" s="79" t="str">
        <f t="shared" si="138"/>
        <v/>
      </c>
      <c r="BM78" s="79" t="str">
        <f>IF(COUNTIF(BL79:BL$205,BL78)=1,BL78,"")</f>
        <v/>
      </c>
      <c r="BN78" s="79">
        <f t="shared" si="139"/>
        <v>0</v>
      </c>
      <c r="BO78" s="3">
        <f t="shared" si="140"/>
        <v>0</v>
      </c>
      <c r="BP78" s="79">
        <f t="shared" si="141"/>
        <v>0</v>
      </c>
      <c r="BQ78" s="31" t="b">
        <f t="shared" si="142"/>
        <v>0</v>
      </c>
      <c r="BR78" s="31" t="b">
        <f t="shared" si="143"/>
        <v>0</v>
      </c>
    </row>
    <row r="79" spans="1:70" ht="21" customHeight="1" x14ac:dyDescent="0.3">
      <c r="A79" s="8">
        <v>74</v>
      </c>
      <c r="B79" s="65"/>
      <c r="C79" s="63" t="str">
        <f t="shared" si="110"/>
        <v/>
      </c>
      <c r="D79" s="63" t="str">
        <f t="shared" si="111"/>
        <v/>
      </c>
      <c r="E79" s="111" t="str">
        <f t="shared" si="112"/>
        <v/>
      </c>
      <c r="F79" s="103" t="str">
        <f t="shared" si="78"/>
        <v/>
      </c>
      <c r="G79" s="105"/>
      <c r="H79" s="11"/>
      <c r="I79" s="11"/>
      <c r="J79" s="11"/>
      <c r="K79" s="11"/>
      <c r="L79" s="11"/>
      <c r="M79" s="11"/>
      <c r="N79" s="11"/>
      <c r="O79" s="11"/>
      <c r="P79" s="91"/>
      <c r="Q79" s="86"/>
      <c r="R79" s="74"/>
      <c r="S79" s="64" t="str">
        <f t="shared" si="113"/>
        <v/>
      </c>
      <c r="T79" s="10"/>
      <c r="U79" s="106" t="str">
        <f t="shared" si="114"/>
        <v/>
      </c>
      <c r="V79" s="106">
        <f t="shared" si="135"/>
        <v>0</v>
      </c>
      <c r="W79" s="3">
        <f t="shared" si="115"/>
        <v>0</v>
      </c>
      <c r="X79" s="2" t="str">
        <f t="shared" si="116"/>
        <v/>
      </c>
      <c r="Y79" s="2" t="str">
        <f t="shared" si="117"/>
        <v/>
      </c>
      <c r="Z79" s="2" t="str">
        <f t="shared" si="118"/>
        <v/>
      </c>
      <c r="AA79" s="2" t="str">
        <f t="shared" si="119"/>
        <v/>
      </c>
      <c r="AB79" s="2" t="str">
        <f t="shared" si="120"/>
        <v/>
      </c>
      <c r="AC79" s="2" t="str">
        <f t="shared" si="121"/>
        <v/>
      </c>
      <c r="AD79" s="2" t="str">
        <f t="shared" si="122"/>
        <v/>
      </c>
      <c r="AE79" s="2" t="str">
        <f t="shared" si="123"/>
        <v/>
      </c>
      <c r="AF79" s="2" t="str">
        <f t="shared" si="124"/>
        <v/>
      </c>
      <c r="AG79" s="2">
        <f t="shared" si="144"/>
        <v>0</v>
      </c>
      <c r="AH79" s="2" t="str">
        <f>IF(ISERROR(MATCH(X79,$W79:W79,0)),X79,"")</f>
        <v/>
      </c>
      <c r="AI79" s="2" t="str">
        <f>IF(ISERROR(MATCH(Y79,$W79:X79,0)),Y79,"")</f>
        <v/>
      </c>
      <c r="AJ79" s="2" t="str">
        <f>IF(ISERROR(MATCH(Z79,$W79:Y79,0)),Z79,"")</f>
        <v/>
      </c>
      <c r="AK79" s="2" t="str">
        <f>IF(ISERROR(MATCH(AA79,$W79:Z79,0)),AA79,"")</f>
        <v/>
      </c>
      <c r="AL79" s="2" t="str">
        <f>IF(ISERROR(MATCH(AB79,$W79:AA79,0)),AB79,"")</f>
        <v/>
      </c>
      <c r="AM79" s="2" t="str">
        <f>IF(ISERROR(MATCH(AC79,$W79:AB79,0)),AC79,"")</f>
        <v/>
      </c>
      <c r="AN79" s="2" t="str">
        <f>IF(ISERROR(MATCH(AD79,$W79:AC79,0)),AD79,"")</f>
        <v/>
      </c>
      <c r="AO79" s="2" t="str">
        <f>IF(ISERROR(MATCH(AE79,$W79:AD79,0)),AE79,"")</f>
        <v/>
      </c>
      <c r="AP79" s="2" t="str">
        <f>IF(ISERROR(MATCH(AF79,$W79:AE79,0)),AF79,"")</f>
        <v/>
      </c>
      <c r="AQ79" s="2">
        <f t="shared" si="125"/>
        <v>0</v>
      </c>
      <c r="AR79" s="2" t="str">
        <f t="shared" si="91"/>
        <v/>
      </c>
      <c r="AS79" s="2" t="str">
        <f t="shared" si="92"/>
        <v/>
      </c>
      <c r="AT79" s="2" t="str">
        <f t="shared" si="93"/>
        <v/>
      </c>
      <c r="AU79" s="2" t="str">
        <f t="shared" si="94"/>
        <v/>
      </c>
      <c r="AV79" s="2" t="str">
        <f t="shared" si="95"/>
        <v/>
      </c>
      <c r="AW79" s="2" t="str">
        <f t="shared" si="96"/>
        <v/>
      </c>
      <c r="AX79" s="2" t="str">
        <f t="shared" si="97"/>
        <v/>
      </c>
      <c r="AY79" s="2" t="str">
        <f t="shared" si="98"/>
        <v/>
      </c>
      <c r="AZ79" s="2" t="str">
        <f t="shared" si="136"/>
        <v/>
      </c>
      <c r="BA79" s="52" t="str">
        <f t="shared" si="126"/>
        <v/>
      </c>
      <c r="BB79" s="52" t="str">
        <f t="shared" si="127"/>
        <v/>
      </c>
      <c r="BC79" s="52" t="str">
        <f t="shared" si="128"/>
        <v/>
      </c>
      <c r="BD79" s="52" t="str">
        <f t="shared" si="129"/>
        <v/>
      </c>
      <c r="BE79" s="52" t="str">
        <f t="shared" si="130"/>
        <v/>
      </c>
      <c r="BF79" s="52" t="str">
        <f t="shared" si="131"/>
        <v/>
      </c>
      <c r="BG79" s="52" t="str">
        <f t="shared" si="132"/>
        <v/>
      </c>
      <c r="BH79" s="52" t="str">
        <f t="shared" si="133"/>
        <v/>
      </c>
      <c r="BI79" s="52" t="str">
        <f t="shared" si="134"/>
        <v/>
      </c>
      <c r="BJ79" s="31" t="str">
        <f t="shared" si="109"/>
        <v>BV</v>
      </c>
      <c r="BK79" s="31" t="str">
        <f t="shared" si="137"/>
        <v>0-BV</v>
      </c>
      <c r="BL79" s="79" t="str">
        <f t="shared" si="138"/>
        <v/>
      </c>
      <c r="BM79" s="79" t="str">
        <f>IF(COUNTIF(BL80:BL$205,BL79)=1,BL79,"")</f>
        <v/>
      </c>
      <c r="BN79" s="79">
        <f t="shared" si="139"/>
        <v>0</v>
      </c>
      <c r="BO79" s="3">
        <f t="shared" si="140"/>
        <v>0</v>
      </c>
      <c r="BP79" s="79">
        <f t="shared" si="141"/>
        <v>0</v>
      </c>
      <c r="BQ79" s="31" t="b">
        <f t="shared" si="142"/>
        <v>0</v>
      </c>
      <c r="BR79" s="31" t="b">
        <f t="shared" si="143"/>
        <v>0</v>
      </c>
    </row>
    <row r="80" spans="1:70" ht="21" customHeight="1" x14ac:dyDescent="0.3">
      <c r="A80" s="8">
        <v>75</v>
      </c>
      <c r="B80" s="65"/>
      <c r="C80" s="63" t="str">
        <f t="shared" si="110"/>
        <v/>
      </c>
      <c r="D80" s="63" t="str">
        <f t="shared" si="111"/>
        <v/>
      </c>
      <c r="E80" s="111" t="str">
        <f t="shared" si="112"/>
        <v/>
      </c>
      <c r="F80" s="103" t="str">
        <f t="shared" si="78"/>
        <v/>
      </c>
      <c r="G80" s="105"/>
      <c r="H80" s="11"/>
      <c r="I80" s="11"/>
      <c r="J80" s="11"/>
      <c r="K80" s="11"/>
      <c r="L80" s="11"/>
      <c r="M80" s="11"/>
      <c r="N80" s="11"/>
      <c r="O80" s="11"/>
      <c r="P80" s="91"/>
      <c r="Q80" s="86"/>
      <c r="R80" s="74"/>
      <c r="S80" s="64" t="str">
        <f t="shared" si="113"/>
        <v/>
      </c>
      <c r="T80" s="10"/>
      <c r="U80" s="106" t="str">
        <f t="shared" si="114"/>
        <v/>
      </c>
      <c r="V80" s="106">
        <f t="shared" si="135"/>
        <v>0</v>
      </c>
      <c r="W80" s="3">
        <f t="shared" si="115"/>
        <v>0</v>
      </c>
      <c r="X80" s="2" t="str">
        <f t="shared" si="116"/>
        <v/>
      </c>
      <c r="Y80" s="2" t="str">
        <f t="shared" si="117"/>
        <v/>
      </c>
      <c r="Z80" s="2" t="str">
        <f t="shared" si="118"/>
        <v/>
      </c>
      <c r="AA80" s="2" t="str">
        <f t="shared" si="119"/>
        <v/>
      </c>
      <c r="AB80" s="2" t="str">
        <f t="shared" si="120"/>
        <v/>
      </c>
      <c r="AC80" s="2" t="str">
        <f t="shared" si="121"/>
        <v/>
      </c>
      <c r="AD80" s="2" t="str">
        <f t="shared" si="122"/>
        <v/>
      </c>
      <c r="AE80" s="2" t="str">
        <f t="shared" si="123"/>
        <v/>
      </c>
      <c r="AF80" s="2" t="str">
        <f t="shared" si="124"/>
        <v/>
      </c>
      <c r="AG80" s="2">
        <f t="shared" si="144"/>
        <v>0</v>
      </c>
      <c r="AH80" s="2" t="str">
        <f>IF(ISERROR(MATCH(X80,$W80:W80,0)),X80,"")</f>
        <v/>
      </c>
      <c r="AI80" s="2" t="str">
        <f>IF(ISERROR(MATCH(Y80,$W80:X80,0)),Y80,"")</f>
        <v/>
      </c>
      <c r="AJ80" s="2" t="str">
        <f>IF(ISERROR(MATCH(Z80,$W80:Y80,0)),Z80,"")</f>
        <v/>
      </c>
      <c r="AK80" s="2" t="str">
        <f>IF(ISERROR(MATCH(AA80,$W80:Z80,0)),AA80,"")</f>
        <v/>
      </c>
      <c r="AL80" s="2" t="str">
        <f>IF(ISERROR(MATCH(AB80,$W80:AA80,0)),AB80,"")</f>
        <v/>
      </c>
      <c r="AM80" s="2" t="str">
        <f>IF(ISERROR(MATCH(AC80,$W80:AB80,0)),AC80,"")</f>
        <v/>
      </c>
      <c r="AN80" s="2" t="str">
        <f>IF(ISERROR(MATCH(AD80,$W80:AC80,0)),AD80,"")</f>
        <v/>
      </c>
      <c r="AO80" s="2" t="str">
        <f>IF(ISERROR(MATCH(AE80,$W80:AD80,0)),AE80,"")</f>
        <v/>
      </c>
      <c r="AP80" s="2" t="str">
        <f>IF(ISERROR(MATCH(AF80,$W80:AE80,0)),AF80,"")</f>
        <v/>
      </c>
      <c r="AQ80" s="2">
        <f t="shared" si="125"/>
        <v>0</v>
      </c>
      <c r="AR80" s="2" t="str">
        <f t="shared" si="91"/>
        <v/>
      </c>
      <c r="AS80" s="2" t="str">
        <f t="shared" si="92"/>
        <v/>
      </c>
      <c r="AT80" s="2" t="str">
        <f t="shared" si="93"/>
        <v/>
      </c>
      <c r="AU80" s="2" t="str">
        <f t="shared" si="94"/>
        <v/>
      </c>
      <c r="AV80" s="2" t="str">
        <f t="shared" si="95"/>
        <v/>
      </c>
      <c r="AW80" s="2" t="str">
        <f t="shared" si="96"/>
        <v/>
      </c>
      <c r="AX80" s="2" t="str">
        <f t="shared" si="97"/>
        <v/>
      </c>
      <c r="AY80" s="2" t="str">
        <f t="shared" si="98"/>
        <v/>
      </c>
      <c r="AZ80" s="2" t="str">
        <f t="shared" si="136"/>
        <v/>
      </c>
      <c r="BA80" s="52" t="str">
        <f t="shared" si="126"/>
        <v/>
      </c>
      <c r="BB80" s="52" t="str">
        <f t="shared" si="127"/>
        <v/>
      </c>
      <c r="BC80" s="52" t="str">
        <f t="shared" si="128"/>
        <v/>
      </c>
      <c r="BD80" s="52" t="str">
        <f t="shared" si="129"/>
        <v/>
      </c>
      <c r="BE80" s="52" t="str">
        <f t="shared" si="130"/>
        <v/>
      </c>
      <c r="BF80" s="52" t="str">
        <f t="shared" si="131"/>
        <v/>
      </c>
      <c r="BG80" s="52" t="str">
        <f t="shared" si="132"/>
        <v/>
      </c>
      <c r="BH80" s="52" t="str">
        <f t="shared" si="133"/>
        <v/>
      </c>
      <c r="BI80" s="52" t="str">
        <f t="shared" si="134"/>
        <v/>
      </c>
      <c r="BJ80" s="31" t="str">
        <f t="shared" si="109"/>
        <v>BW</v>
      </c>
      <c r="BK80" s="31" t="str">
        <f t="shared" si="137"/>
        <v>0-BW</v>
      </c>
      <c r="BL80" s="79" t="str">
        <f t="shared" si="138"/>
        <v/>
      </c>
      <c r="BM80" s="79" t="str">
        <f>IF(COUNTIF(BL81:BL$205,BL80)=1,BL80,"")</f>
        <v/>
      </c>
      <c r="BN80" s="79">
        <f t="shared" si="139"/>
        <v>0</v>
      </c>
      <c r="BO80" s="3">
        <f t="shared" si="140"/>
        <v>0</v>
      </c>
      <c r="BP80" s="79">
        <f t="shared" si="141"/>
        <v>0</v>
      </c>
      <c r="BQ80" s="31" t="b">
        <f t="shared" si="142"/>
        <v>0</v>
      </c>
      <c r="BR80" s="31" t="b">
        <f t="shared" si="143"/>
        <v>0</v>
      </c>
    </row>
    <row r="81" spans="1:70" ht="21" customHeight="1" x14ac:dyDescent="0.3">
      <c r="A81" s="8">
        <v>76</v>
      </c>
      <c r="B81" s="65"/>
      <c r="C81" s="63" t="str">
        <f t="shared" si="110"/>
        <v/>
      </c>
      <c r="D81" s="63" t="str">
        <f t="shared" si="111"/>
        <v/>
      </c>
      <c r="E81" s="111" t="str">
        <f t="shared" si="112"/>
        <v/>
      </c>
      <c r="F81" s="103" t="str">
        <f t="shared" si="78"/>
        <v/>
      </c>
      <c r="G81" s="105"/>
      <c r="H81" s="11"/>
      <c r="I81" s="11"/>
      <c r="J81" s="11"/>
      <c r="K81" s="11"/>
      <c r="L81" s="11"/>
      <c r="M81" s="11"/>
      <c r="N81" s="11"/>
      <c r="O81" s="11"/>
      <c r="P81" s="91"/>
      <c r="Q81" s="86"/>
      <c r="R81" s="74"/>
      <c r="S81" s="64" t="str">
        <f t="shared" si="113"/>
        <v/>
      </c>
      <c r="T81" s="10"/>
      <c r="U81" s="106" t="str">
        <f t="shared" si="114"/>
        <v/>
      </c>
      <c r="V81" s="106">
        <f t="shared" si="135"/>
        <v>0</v>
      </c>
      <c r="W81" s="3">
        <f t="shared" si="115"/>
        <v>0</v>
      </c>
      <c r="X81" s="2" t="str">
        <f t="shared" si="116"/>
        <v/>
      </c>
      <c r="Y81" s="2" t="str">
        <f t="shared" si="117"/>
        <v/>
      </c>
      <c r="Z81" s="2" t="str">
        <f t="shared" si="118"/>
        <v/>
      </c>
      <c r="AA81" s="2" t="str">
        <f t="shared" si="119"/>
        <v/>
      </c>
      <c r="AB81" s="2" t="str">
        <f t="shared" si="120"/>
        <v/>
      </c>
      <c r="AC81" s="2" t="str">
        <f t="shared" si="121"/>
        <v/>
      </c>
      <c r="AD81" s="2" t="str">
        <f t="shared" si="122"/>
        <v/>
      </c>
      <c r="AE81" s="2" t="str">
        <f t="shared" si="123"/>
        <v/>
      </c>
      <c r="AF81" s="2" t="str">
        <f t="shared" si="124"/>
        <v/>
      </c>
      <c r="AG81" s="2">
        <f t="shared" si="144"/>
        <v>0</v>
      </c>
      <c r="AH81" s="2" t="str">
        <f>IF(ISERROR(MATCH(X81,$W81:W81,0)),X81,"")</f>
        <v/>
      </c>
      <c r="AI81" s="2" t="str">
        <f>IF(ISERROR(MATCH(Y81,$W81:X81,0)),Y81,"")</f>
        <v/>
      </c>
      <c r="AJ81" s="2" t="str">
        <f>IF(ISERROR(MATCH(Z81,$W81:Y81,0)),Z81,"")</f>
        <v/>
      </c>
      <c r="AK81" s="2" t="str">
        <f>IF(ISERROR(MATCH(AA81,$W81:Z81,0)),AA81,"")</f>
        <v/>
      </c>
      <c r="AL81" s="2" t="str">
        <f>IF(ISERROR(MATCH(AB81,$W81:AA81,0)),AB81,"")</f>
        <v/>
      </c>
      <c r="AM81" s="2" t="str">
        <f>IF(ISERROR(MATCH(AC81,$W81:AB81,0)),AC81,"")</f>
        <v/>
      </c>
      <c r="AN81" s="2" t="str">
        <f>IF(ISERROR(MATCH(AD81,$W81:AC81,0)),AD81,"")</f>
        <v/>
      </c>
      <c r="AO81" s="2" t="str">
        <f>IF(ISERROR(MATCH(AE81,$W81:AD81,0)),AE81,"")</f>
        <v/>
      </c>
      <c r="AP81" s="2" t="str">
        <f>IF(ISERROR(MATCH(AF81,$W81:AE81,0)),AF81,"")</f>
        <v/>
      </c>
      <c r="AQ81" s="2">
        <f t="shared" si="125"/>
        <v>0</v>
      </c>
      <c r="AR81" s="2" t="str">
        <f t="shared" si="91"/>
        <v/>
      </c>
      <c r="AS81" s="2" t="str">
        <f t="shared" si="92"/>
        <v/>
      </c>
      <c r="AT81" s="2" t="str">
        <f t="shared" si="93"/>
        <v/>
      </c>
      <c r="AU81" s="2" t="str">
        <f t="shared" si="94"/>
        <v/>
      </c>
      <c r="AV81" s="2" t="str">
        <f t="shared" si="95"/>
        <v/>
      </c>
      <c r="AW81" s="2" t="str">
        <f t="shared" si="96"/>
        <v/>
      </c>
      <c r="AX81" s="2" t="str">
        <f t="shared" si="97"/>
        <v/>
      </c>
      <c r="AY81" s="2" t="str">
        <f t="shared" si="98"/>
        <v/>
      </c>
      <c r="AZ81" s="2" t="str">
        <f t="shared" si="136"/>
        <v/>
      </c>
      <c r="BA81" s="52" t="str">
        <f t="shared" si="126"/>
        <v/>
      </c>
      <c r="BB81" s="52" t="str">
        <f t="shared" si="127"/>
        <v/>
      </c>
      <c r="BC81" s="52" t="str">
        <f t="shared" si="128"/>
        <v/>
      </c>
      <c r="BD81" s="52" t="str">
        <f t="shared" si="129"/>
        <v/>
      </c>
      <c r="BE81" s="52" t="str">
        <f t="shared" si="130"/>
        <v/>
      </c>
      <c r="BF81" s="52" t="str">
        <f t="shared" si="131"/>
        <v/>
      </c>
      <c r="BG81" s="52" t="str">
        <f t="shared" si="132"/>
        <v/>
      </c>
      <c r="BH81" s="52" t="str">
        <f t="shared" si="133"/>
        <v/>
      </c>
      <c r="BI81" s="52" t="str">
        <f t="shared" si="134"/>
        <v/>
      </c>
      <c r="BJ81" s="31" t="str">
        <f t="shared" si="109"/>
        <v>BX</v>
      </c>
      <c r="BK81" s="31" t="str">
        <f t="shared" si="137"/>
        <v>0-BX</v>
      </c>
      <c r="BL81" s="79" t="str">
        <f t="shared" si="138"/>
        <v/>
      </c>
      <c r="BM81" s="79" t="str">
        <f>IF(COUNTIF(BL82:BL$205,BL81)=1,BL81,"")</f>
        <v/>
      </c>
      <c r="BN81" s="79">
        <f t="shared" si="139"/>
        <v>0</v>
      </c>
      <c r="BO81" s="3">
        <f t="shared" si="140"/>
        <v>0</v>
      </c>
      <c r="BP81" s="79">
        <f t="shared" si="141"/>
        <v>0</v>
      </c>
      <c r="BQ81" s="31" t="b">
        <f t="shared" si="142"/>
        <v>0</v>
      </c>
      <c r="BR81" s="31" t="b">
        <f t="shared" si="143"/>
        <v>0</v>
      </c>
    </row>
    <row r="82" spans="1:70" ht="21" customHeight="1" x14ac:dyDescent="0.3">
      <c r="A82" s="8">
        <v>77</v>
      </c>
      <c r="B82" s="65"/>
      <c r="C82" s="63" t="str">
        <f t="shared" si="110"/>
        <v/>
      </c>
      <c r="D82" s="63" t="str">
        <f t="shared" si="111"/>
        <v/>
      </c>
      <c r="E82" s="111" t="str">
        <f t="shared" si="112"/>
        <v/>
      </c>
      <c r="F82" s="103" t="str">
        <f t="shared" si="78"/>
        <v/>
      </c>
      <c r="G82" s="105"/>
      <c r="H82" s="11"/>
      <c r="I82" s="11"/>
      <c r="J82" s="11"/>
      <c r="K82" s="11"/>
      <c r="L82" s="11"/>
      <c r="M82" s="11"/>
      <c r="N82" s="11"/>
      <c r="O82" s="11"/>
      <c r="P82" s="91"/>
      <c r="Q82" s="86"/>
      <c r="R82" s="74"/>
      <c r="S82" s="64" t="str">
        <f t="shared" si="113"/>
        <v/>
      </c>
      <c r="T82" s="10"/>
      <c r="U82" s="106" t="str">
        <f t="shared" si="114"/>
        <v/>
      </c>
      <c r="V82" s="106">
        <f t="shared" si="135"/>
        <v>0</v>
      </c>
      <c r="W82" s="3">
        <f t="shared" si="115"/>
        <v>0</v>
      </c>
      <c r="X82" s="2" t="str">
        <f t="shared" si="116"/>
        <v/>
      </c>
      <c r="Y82" s="2" t="str">
        <f t="shared" si="117"/>
        <v/>
      </c>
      <c r="Z82" s="2" t="str">
        <f t="shared" si="118"/>
        <v/>
      </c>
      <c r="AA82" s="2" t="str">
        <f t="shared" si="119"/>
        <v/>
      </c>
      <c r="AB82" s="2" t="str">
        <f t="shared" si="120"/>
        <v/>
      </c>
      <c r="AC82" s="2" t="str">
        <f t="shared" si="121"/>
        <v/>
      </c>
      <c r="AD82" s="2" t="str">
        <f t="shared" si="122"/>
        <v/>
      </c>
      <c r="AE82" s="2" t="str">
        <f t="shared" si="123"/>
        <v/>
      </c>
      <c r="AF82" s="2" t="str">
        <f t="shared" si="124"/>
        <v/>
      </c>
      <c r="AG82" s="2">
        <f t="shared" si="144"/>
        <v>0</v>
      </c>
      <c r="AH82" s="2" t="str">
        <f>IF(ISERROR(MATCH(X82,$W82:W82,0)),X82,"")</f>
        <v/>
      </c>
      <c r="AI82" s="2" t="str">
        <f>IF(ISERROR(MATCH(Y82,$W82:X82,0)),Y82,"")</f>
        <v/>
      </c>
      <c r="AJ82" s="2" t="str">
        <f>IF(ISERROR(MATCH(Z82,$W82:Y82,0)),Z82,"")</f>
        <v/>
      </c>
      <c r="AK82" s="2" t="str">
        <f>IF(ISERROR(MATCH(AA82,$W82:Z82,0)),AA82,"")</f>
        <v/>
      </c>
      <c r="AL82" s="2" t="str">
        <f>IF(ISERROR(MATCH(AB82,$W82:AA82,0)),AB82,"")</f>
        <v/>
      </c>
      <c r="AM82" s="2" t="str">
        <f>IF(ISERROR(MATCH(AC82,$W82:AB82,0)),AC82,"")</f>
        <v/>
      </c>
      <c r="AN82" s="2" t="str">
        <f>IF(ISERROR(MATCH(AD82,$W82:AC82,0)),AD82,"")</f>
        <v/>
      </c>
      <c r="AO82" s="2" t="str">
        <f>IF(ISERROR(MATCH(AE82,$W82:AD82,0)),AE82,"")</f>
        <v/>
      </c>
      <c r="AP82" s="2" t="str">
        <f>IF(ISERROR(MATCH(AF82,$W82:AE82,0)),AF82,"")</f>
        <v/>
      </c>
      <c r="AQ82" s="2">
        <f t="shared" si="125"/>
        <v>0</v>
      </c>
      <c r="AR82" s="2" t="str">
        <f t="shared" si="91"/>
        <v/>
      </c>
      <c r="AS82" s="2" t="str">
        <f t="shared" si="92"/>
        <v/>
      </c>
      <c r="AT82" s="2" t="str">
        <f t="shared" si="93"/>
        <v/>
      </c>
      <c r="AU82" s="2" t="str">
        <f t="shared" si="94"/>
        <v/>
      </c>
      <c r="AV82" s="2" t="str">
        <f t="shared" si="95"/>
        <v/>
      </c>
      <c r="AW82" s="2" t="str">
        <f t="shared" si="96"/>
        <v/>
      </c>
      <c r="AX82" s="2" t="str">
        <f t="shared" si="97"/>
        <v/>
      </c>
      <c r="AY82" s="2" t="str">
        <f t="shared" si="98"/>
        <v/>
      </c>
      <c r="AZ82" s="2" t="str">
        <f t="shared" si="136"/>
        <v/>
      </c>
      <c r="BA82" s="52" t="str">
        <f t="shared" si="126"/>
        <v/>
      </c>
      <c r="BB82" s="52" t="str">
        <f t="shared" si="127"/>
        <v/>
      </c>
      <c r="BC82" s="52" t="str">
        <f t="shared" si="128"/>
        <v/>
      </c>
      <c r="BD82" s="52" t="str">
        <f t="shared" si="129"/>
        <v/>
      </c>
      <c r="BE82" s="52" t="str">
        <f t="shared" si="130"/>
        <v/>
      </c>
      <c r="BF82" s="52" t="str">
        <f t="shared" si="131"/>
        <v/>
      </c>
      <c r="BG82" s="52" t="str">
        <f t="shared" si="132"/>
        <v/>
      </c>
      <c r="BH82" s="52" t="str">
        <f t="shared" si="133"/>
        <v/>
      </c>
      <c r="BI82" s="52" t="str">
        <f t="shared" si="134"/>
        <v/>
      </c>
      <c r="BJ82" s="31" t="str">
        <f t="shared" si="109"/>
        <v>BY</v>
      </c>
      <c r="BK82" s="31" t="str">
        <f t="shared" si="137"/>
        <v>0-BY</v>
      </c>
      <c r="BL82" s="79" t="str">
        <f t="shared" si="138"/>
        <v/>
      </c>
      <c r="BM82" s="79" t="str">
        <f>IF(COUNTIF(BL83:BL$205,BL82)=1,BL82,"")</f>
        <v/>
      </c>
      <c r="BN82" s="79">
        <f t="shared" si="139"/>
        <v>0</v>
      </c>
      <c r="BO82" s="3">
        <f t="shared" si="140"/>
        <v>0</v>
      </c>
      <c r="BP82" s="79">
        <f t="shared" si="141"/>
        <v>0</v>
      </c>
      <c r="BQ82" s="31" t="b">
        <f t="shared" si="142"/>
        <v>0</v>
      </c>
      <c r="BR82" s="31" t="b">
        <f t="shared" si="143"/>
        <v>0</v>
      </c>
    </row>
    <row r="83" spans="1:70" ht="21" customHeight="1" x14ac:dyDescent="0.3">
      <c r="A83" s="8">
        <v>78</v>
      </c>
      <c r="B83" s="65"/>
      <c r="C83" s="63" t="str">
        <f t="shared" si="110"/>
        <v/>
      </c>
      <c r="D83" s="63" t="str">
        <f t="shared" si="111"/>
        <v/>
      </c>
      <c r="E83" s="111" t="str">
        <f t="shared" si="112"/>
        <v/>
      </c>
      <c r="F83" s="103" t="str">
        <f t="shared" si="78"/>
        <v/>
      </c>
      <c r="G83" s="105"/>
      <c r="H83" s="11"/>
      <c r="I83" s="11"/>
      <c r="J83" s="11"/>
      <c r="K83" s="11"/>
      <c r="L83" s="11"/>
      <c r="M83" s="11"/>
      <c r="N83" s="11"/>
      <c r="O83" s="11"/>
      <c r="P83" s="91"/>
      <c r="Q83" s="86"/>
      <c r="R83" s="74"/>
      <c r="S83" s="64" t="str">
        <f t="shared" si="113"/>
        <v/>
      </c>
      <c r="T83" s="10"/>
      <c r="U83" s="106" t="str">
        <f t="shared" si="114"/>
        <v/>
      </c>
      <c r="V83" s="106">
        <f t="shared" si="135"/>
        <v>0</v>
      </c>
      <c r="W83" s="3">
        <f t="shared" si="115"/>
        <v>0</v>
      </c>
      <c r="X83" s="2" t="str">
        <f t="shared" si="116"/>
        <v/>
      </c>
      <c r="Y83" s="2" t="str">
        <f t="shared" si="117"/>
        <v/>
      </c>
      <c r="Z83" s="2" t="str">
        <f t="shared" si="118"/>
        <v/>
      </c>
      <c r="AA83" s="2" t="str">
        <f t="shared" si="119"/>
        <v/>
      </c>
      <c r="AB83" s="2" t="str">
        <f t="shared" si="120"/>
        <v/>
      </c>
      <c r="AC83" s="2" t="str">
        <f t="shared" si="121"/>
        <v/>
      </c>
      <c r="AD83" s="2" t="str">
        <f t="shared" si="122"/>
        <v/>
      </c>
      <c r="AE83" s="2" t="str">
        <f t="shared" si="123"/>
        <v/>
      </c>
      <c r="AF83" s="2" t="str">
        <f t="shared" si="124"/>
        <v/>
      </c>
      <c r="AG83" s="2">
        <f t="shared" si="144"/>
        <v>0</v>
      </c>
      <c r="AH83" s="2" t="str">
        <f>IF(ISERROR(MATCH(X83,$W83:W83,0)),X83,"")</f>
        <v/>
      </c>
      <c r="AI83" s="2" t="str">
        <f>IF(ISERROR(MATCH(Y83,$W83:X83,0)),Y83,"")</f>
        <v/>
      </c>
      <c r="AJ83" s="2" t="str">
        <f>IF(ISERROR(MATCH(Z83,$W83:Y83,0)),Z83,"")</f>
        <v/>
      </c>
      <c r="AK83" s="2" t="str">
        <f>IF(ISERROR(MATCH(AA83,$W83:Z83,0)),AA83,"")</f>
        <v/>
      </c>
      <c r="AL83" s="2" t="str">
        <f>IF(ISERROR(MATCH(AB83,$W83:AA83,0)),AB83,"")</f>
        <v/>
      </c>
      <c r="AM83" s="2" t="str">
        <f>IF(ISERROR(MATCH(AC83,$W83:AB83,0)),AC83,"")</f>
        <v/>
      </c>
      <c r="AN83" s="2" t="str">
        <f>IF(ISERROR(MATCH(AD83,$W83:AC83,0)),AD83,"")</f>
        <v/>
      </c>
      <c r="AO83" s="2" t="str">
        <f>IF(ISERROR(MATCH(AE83,$W83:AD83,0)),AE83,"")</f>
        <v/>
      </c>
      <c r="AP83" s="2" t="str">
        <f>IF(ISERROR(MATCH(AF83,$W83:AE83,0)),AF83,"")</f>
        <v/>
      </c>
      <c r="AQ83" s="2">
        <f t="shared" si="125"/>
        <v>0</v>
      </c>
      <c r="AR83" s="2" t="str">
        <f t="shared" si="91"/>
        <v/>
      </c>
      <c r="AS83" s="2" t="str">
        <f t="shared" si="92"/>
        <v/>
      </c>
      <c r="AT83" s="2" t="str">
        <f t="shared" si="93"/>
        <v/>
      </c>
      <c r="AU83" s="2" t="str">
        <f t="shared" si="94"/>
        <v/>
      </c>
      <c r="AV83" s="2" t="str">
        <f t="shared" si="95"/>
        <v/>
      </c>
      <c r="AW83" s="2" t="str">
        <f t="shared" si="96"/>
        <v/>
      </c>
      <c r="AX83" s="2" t="str">
        <f t="shared" si="97"/>
        <v/>
      </c>
      <c r="AY83" s="2" t="str">
        <f t="shared" si="98"/>
        <v/>
      </c>
      <c r="AZ83" s="2" t="str">
        <f t="shared" si="136"/>
        <v/>
      </c>
      <c r="BA83" s="52" t="str">
        <f t="shared" si="126"/>
        <v/>
      </c>
      <c r="BB83" s="52" t="str">
        <f t="shared" si="127"/>
        <v/>
      </c>
      <c r="BC83" s="52" t="str">
        <f t="shared" si="128"/>
        <v/>
      </c>
      <c r="BD83" s="52" t="str">
        <f t="shared" si="129"/>
        <v/>
      </c>
      <c r="BE83" s="52" t="str">
        <f t="shared" si="130"/>
        <v/>
      </c>
      <c r="BF83" s="52" t="str">
        <f t="shared" si="131"/>
        <v/>
      </c>
      <c r="BG83" s="52" t="str">
        <f t="shared" si="132"/>
        <v/>
      </c>
      <c r="BH83" s="52" t="str">
        <f t="shared" si="133"/>
        <v/>
      </c>
      <c r="BI83" s="52" t="str">
        <f t="shared" si="134"/>
        <v/>
      </c>
      <c r="BJ83" s="31" t="str">
        <f t="shared" si="109"/>
        <v>BZ</v>
      </c>
      <c r="BK83" s="31" t="str">
        <f t="shared" si="137"/>
        <v>0-BZ</v>
      </c>
      <c r="BL83" s="79" t="str">
        <f t="shared" si="138"/>
        <v/>
      </c>
      <c r="BM83" s="79" t="str">
        <f>IF(COUNTIF(BL84:BL$205,BL83)=1,BL83,"")</f>
        <v/>
      </c>
      <c r="BN83" s="79">
        <f t="shared" si="139"/>
        <v>0</v>
      </c>
      <c r="BO83" s="3">
        <f t="shared" si="140"/>
        <v>0</v>
      </c>
      <c r="BP83" s="79">
        <f t="shared" si="141"/>
        <v>0</v>
      </c>
      <c r="BQ83" s="31" t="b">
        <f t="shared" si="142"/>
        <v>0</v>
      </c>
      <c r="BR83" s="31" t="b">
        <f t="shared" si="143"/>
        <v>0</v>
      </c>
    </row>
    <row r="84" spans="1:70" ht="21" customHeight="1" x14ac:dyDescent="0.3">
      <c r="A84" s="8">
        <v>79</v>
      </c>
      <c r="B84" s="65"/>
      <c r="C84" s="63" t="str">
        <f t="shared" si="110"/>
        <v/>
      </c>
      <c r="D84" s="63" t="str">
        <f t="shared" si="111"/>
        <v/>
      </c>
      <c r="E84" s="111" t="str">
        <f t="shared" si="112"/>
        <v/>
      </c>
      <c r="F84" s="103" t="str">
        <f t="shared" si="78"/>
        <v/>
      </c>
      <c r="G84" s="105"/>
      <c r="H84" s="11"/>
      <c r="I84" s="11"/>
      <c r="J84" s="11"/>
      <c r="K84" s="11"/>
      <c r="L84" s="11"/>
      <c r="M84" s="11"/>
      <c r="N84" s="11"/>
      <c r="O84" s="11"/>
      <c r="P84" s="91"/>
      <c r="Q84" s="86"/>
      <c r="R84" s="74"/>
      <c r="S84" s="64" t="str">
        <f t="shared" si="113"/>
        <v/>
      </c>
      <c r="T84" s="10"/>
      <c r="U84" s="106" t="str">
        <f t="shared" si="114"/>
        <v/>
      </c>
      <c r="V84" s="106">
        <f t="shared" si="135"/>
        <v>0</v>
      </c>
      <c r="W84" s="3">
        <f t="shared" si="115"/>
        <v>0</v>
      </c>
      <c r="X84" s="2" t="str">
        <f t="shared" si="116"/>
        <v/>
      </c>
      <c r="Y84" s="2" t="str">
        <f t="shared" si="117"/>
        <v/>
      </c>
      <c r="Z84" s="2" t="str">
        <f t="shared" si="118"/>
        <v/>
      </c>
      <c r="AA84" s="2" t="str">
        <f t="shared" si="119"/>
        <v/>
      </c>
      <c r="AB84" s="2" t="str">
        <f t="shared" si="120"/>
        <v/>
      </c>
      <c r="AC84" s="2" t="str">
        <f t="shared" si="121"/>
        <v/>
      </c>
      <c r="AD84" s="2" t="str">
        <f t="shared" si="122"/>
        <v/>
      </c>
      <c r="AE84" s="2" t="str">
        <f t="shared" si="123"/>
        <v/>
      </c>
      <c r="AF84" s="2" t="str">
        <f t="shared" si="124"/>
        <v/>
      </c>
      <c r="AG84" s="2">
        <f t="shared" si="144"/>
        <v>0</v>
      </c>
      <c r="AH84" s="2" t="str">
        <f>IF(ISERROR(MATCH(X84,$W84:W84,0)),X84,"")</f>
        <v/>
      </c>
      <c r="AI84" s="2" t="str">
        <f>IF(ISERROR(MATCH(Y84,$W84:X84,0)),Y84,"")</f>
        <v/>
      </c>
      <c r="AJ84" s="2" t="str">
        <f>IF(ISERROR(MATCH(Z84,$W84:Y84,0)),Z84,"")</f>
        <v/>
      </c>
      <c r="AK84" s="2" t="str">
        <f>IF(ISERROR(MATCH(AA84,$W84:Z84,0)),AA84,"")</f>
        <v/>
      </c>
      <c r="AL84" s="2" t="str">
        <f>IF(ISERROR(MATCH(AB84,$W84:AA84,0)),AB84,"")</f>
        <v/>
      </c>
      <c r="AM84" s="2" t="str">
        <f>IF(ISERROR(MATCH(AC84,$W84:AB84,0)),AC84,"")</f>
        <v/>
      </c>
      <c r="AN84" s="2" t="str">
        <f>IF(ISERROR(MATCH(AD84,$W84:AC84,0)),AD84,"")</f>
        <v/>
      </c>
      <c r="AO84" s="2" t="str">
        <f>IF(ISERROR(MATCH(AE84,$W84:AD84,0)),AE84,"")</f>
        <v/>
      </c>
      <c r="AP84" s="2" t="str">
        <f>IF(ISERROR(MATCH(AF84,$W84:AE84,0)),AF84,"")</f>
        <v/>
      </c>
      <c r="AQ84" s="2">
        <f t="shared" si="125"/>
        <v>0</v>
      </c>
      <c r="AR84" s="2" t="str">
        <f t="shared" si="91"/>
        <v/>
      </c>
      <c r="AS84" s="2" t="str">
        <f t="shared" si="92"/>
        <v/>
      </c>
      <c r="AT84" s="2" t="str">
        <f t="shared" si="93"/>
        <v/>
      </c>
      <c r="AU84" s="2" t="str">
        <f t="shared" si="94"/>
        <v/>
      </c>
      <c r="AV84" s="2" t="str">
        <f t="shared" si="95"/>
        <v/>
      </c>
      <c r="AW84" s="2" t="str">
        <f t="shared" si="96"/>
        <v/>
      </c>
      <c r="AX84" s="2" t="str">
        <f t="shared" si="97"/>
        <v/>
      </c>
      <c r="AY84" s="2" t="str">
        <f t="shared" si="98"/>
        <v/>
      </c>
      <c r="AZ84" s="2" t="str">
        <f t="shared" si="136"/>
        <v/>
      </c>
      <c r="BA84" s="52" t="str">
        <f t="shared" si="126"/>
        <v/>
      </c>
      <c r="BB84" s="52" t="str">
        <f t="shared" si="127"/>
        <v/>
      </c>
      <c r="BC84" s="52" t="str">
        <f t="shared" si="128"/>
        <v/>
      </c>
      <c r="BD84" s="52" t="str">
        <f t="shared" si="129"/>
        <v/>
      </c>
      <c r="BE84" s="52" t="str">
        <f t="shared" si="130"/>
        <v/>
      </c>
      <c r="BF84" s="52" t="str">
        <f t="shared" si="131"/>
        <v/>
      </c>
      <c r="BG84" s="52" t="str">
        <f t="shared" si="132"/>
        <v/>
      </c>
      <c r="BH84" s="52" t="str">
        <f t="shared" si="133"/>
        <v/>
      </c>
      <c r="BI84" s="52" t="str">
        <f t="shared" si="134"/>
        <v/>
      </c>
      <c r="BJ84" s="31" t="str">
        <f t="shared" si="109"/>
        <v>CA</v>
      </c>
      <c r="BK84" s="31" t="str">
        <f t="shared" si="137"/>
        <v>0-CA</v>
      </c>
      <c r="BL84" s="79" t="str">
        <f t="shared" si="138"/>
        <v/>
      </c>
      <c r="BM84" s="79" t="str">
        <f>IF(COUNTIF(BL85:BL$205,BL84)=1,BL84,"")</f>
        <v/>
      </c>
      <c r="BN84" s="79">
        <f t="shared" si="139"/>
        <v>0</v>
      </c>
      <c r="BO84" s="3">
        <f t="shared" si="140"/>
        <v>0</v>
      </c>
      <c r="BP84" s="79">
        <f t="shared" si="141"/>
        <v>0</v>
      </c>
      <c r="BQ84" s="31" t="b">
        <f t="shared" si="142"/>
        <v>0</v>
      </c>
      <c r="BR84" s="31" t="b">
        <f t="shared" si="143"/>
        <v>0</v>
      </c>
    </row>
    <row r="85" spans="1:70" ht="21" customHeight="1" x14ac:dyDescent="0.3">
      <c r="A85" s="8">
        <v>80</v>
      </c>
      <c r="B85" s="65"/>
      <c r="C85" s="63" t="str">
        <f t="shared" si="110"/>
        <v/>
      </c>
      <c r="D85" s="63" t="str">
        <f t="shared" si="111"/>
        <v/>
      </c>
      <c r="E85" s="111" t="str">
        <f t="shared" si="112"/>
        <v/>
      </c>
      <c r="F85" s="103" t="str">
        <f t="shared" si="78"/>
        <v/>
      </c>
      <c r="G85" s="105"/>
      <c r="H85" s="11"/>
      <c r="I85" s="11"/>
      <c r="J85" s="11"/>
      <c r="K85" s="11"/>
      <c r="L85" s="11"/>
      <c r="M85" s="11"/>
      <c r="N85" s="11"/>
      <c r="O85" s="11"/>
      <c r="P85" s="91"/>
      <c r="Q85" s="86"/>
      <c r="R85" s="74"/>
      <c r="S85" s="64" t="str">
        <f t="shared" si="113"/>
        <v/>
      </c>
      <c r="T85" s="10"/>
      <c r="U85" s="106" t="str">
        <f t="shared" si="114"/>
        <v/>
      </c>
      <c r="V85" s="106">
        <f t="shared" si="135"/>
        <v>0</v>
      </c>
      <c r="W85" s="3">
        <f t="shared" si="115"/>
        <v>0</v>
      </c>
      <c r="X85" s="2" t="str">
        <f t="shared" si="116"/>
        <v/>
      </c>
      <c r="Y85" s="2" t="str">
        <f t="shared" si="117"/>
        <v/>
      </c>
      <c r="Z85" s="2" t="str">
        <f t="shared" si="118"/>
        <v/>
      </c>
      <c r="AA85" s="2" t="str">
        <f t="shared" si="119"/>
        <v/>
      </c>
      <c r="AB85" s="2" t="str">
        <f t="shared" si="120"/>
        <v/>
      </c>
      <c r="AC85" s="2" t="str">
        <f t="shared" si="121"/>
        <v/>
      </c>
      <c r="AD85" s="2" t="str">
        <f t="shared" si="122"/>
        <v/>
      </c>
      <c r="AE85" s="2" t="str">
        <f t="shared" si="123"/>
        <v/>
      </c>
      <c r="AF85" s="2" t="str">
        <f t="shared" si="124"/>
        <v/>
      </c>
      <c r="AG85" s="2">
        <f t="shared" si="144"/>
        <v>0</v>
      </c>
      <c r="AH85" s="2" t="str">
        <f>IF(ISERROR(MATCH(X85,$W85:W85,0)),X85,"")</f>
        <v/>
      </c>
      <c r="AI85" s="2" t="str">
        <f>IF(ISERROR(MATCH(Y85,$W85:X85,0)),Y85,"")</f>
        <v/>
      </c>
      <c r="AJ85" s="2" t="str">
        <f>IF(ISERROR(MATCH(Z85,$W85:Y85,0)),Z85,"")</f>
        <v/>
      </c>
      <c r="AK85" s="2" t="str">
        <f>IF(ISERROR(MATCH(AA85,$W85:Z85,0)),AA85,"")</f>
        <v/>
      </c>
      <c r="AL85" s="2" t="str">
        <f>IF(ISERROR(MATCH(AB85,$W85:AA85,0)),AB85,"")</f>
        <v/>
      </c>
      <c r="AM85" s="2" t="str">
        <f>IF(ISERROR(MATCH(AC85,$W85:AB85,0)),AC85,"")</f>
        <v/>
      </c>
      <c r="AN85" s="2" t="str">
        <f>IF(ISERROR(MATCH(AD85,$W85:AC85,0)),AD85,"")</f>
        <v/>
      </c>
      <c r="AO85" s="2" t="str">
        <f>IF(ISERROR(MATCH(AE85,$W85:AD85,0)),AE85,"")</f>
        <v/>
      </c>
      <c r="AP85" s="2" t="str">
        <f>IF(ISERROR(MATCH(AF85,$W85:AE85,0)),AF85,"")</f>
        <v/>
      </c>
      <c r="AQ85" s="2">
        <f t="shared" si="125"/>
        <v>0</v>
      </c>
      <c r="AR85" s="2" t="str">
        <f t="shared" si="91"/>
        <v/>
      </c>
      <c r="AS85" s="2" t="str">
        <f t="shared" si="92"/>
        <v/>
      </c>
      <c r="AT85" s="2" t="str">
        <f t="shared" si="93"/>
        <v/>
      </c>
      <c r="AU85" s="2" t="str">
        <f t="shared" si="94"/>
        <v/>
      </c>
      <c r="AV85" s="2" t="str">
        <f t="shared" si="95"/>
        <v/>
      </c>
      <c r="AW85" s="2" t="str">
        <f t="shared" si="96"/>
        <v/>
      </c>
      <c r="AX85" s="2" t="str">
        <f t="shared" si="97"/>
        <v/>
      </c>
      <c r="AY85" s="2" t="str">
        <f t="shared" si="98"/>
        <v/>
      </c>
      <c r="AZ85" s="2" t="str">
        <f t="shared" si="136"/>
        <v/>
      </c>
      <c r="BA85" s="52" t="str">
        <f t="shared" si="126"/>
        <v/>
      </c>
      <c r="BB85" s="52" t="str">
        <f t="shared" si="127"/>
        <v/>
      </c>
      <c r="BC85" s="52" t="str">
        <f t="shared" si="128"/>
        <v/>
      </c>
      <c r="BD85" s="52" t="str">
        <f t="shared" si="129"/>
        <v/>
      </c>
      <c r="BE85" s="52" t="str">
        <f t="shared" si="130"/>
        <v/>
      </c>
      <c r="BF85" s="52" t="str">
        <f t="shared" si="131"/>
        <v/>
      </c>
      <c r="BG85" s="52" t="str">
        <f t="shared" si="132"/>
        <v/>
      </c>
      <c r="BH85" s="52" t="str">
        <f t="shared" si="133"/>
        <v/>
      </c>
      <c r="BI85" s="52" t="str">
        <f t="shared" si="134"/>
        <v/>
      </c>
      <c r="BJ85" s="31" t="str">
        <f t="shared" si="109"/>
        <v>CB</v>
      </c>
      <c r="BK85" s="31" t="str">
        <f t="shared" si="137"/>
        <v>0-CB</v>
      </c>
      <c r="BL85" s="79" t="str">
        <f t="shared" si="138"/>
        <v/>
      </c>
      <c r="BM85" s="79" t="str">
        <f>IF(COUNTIF(BL86:BL$205,BL85)=1,BL85,"")</f>
        <v/>
      </c>
      <c r="BN85" s="79">
        <f t="shared" si="139"/>
        <v>0</v>
      </c>
      <c r="BO85" s="3">
        <f t="shared" si="140"/>
        <v>0</v>
      </c>
      <c r="BP85" s="79">
        <f t="shared" si="141"/>
        <v>0</v>
      </c>
      <c r="BQ85" s="31" t="b">
        <f t="shared" si="142"/>
        <v>0</v>
      </c>
      <c r="BR85" s="31" t="b">
        <f t="shared" si="143"/>
        <v>0</v>
      </c>
    </row>
    <row r="86" spans="1:70" ht="21" customHeight="1" x14ac:dyDescent="0.3">
      <c r="A86" s="8">
        <v>81</v>
      </c>
      <c r="B86" s="65"/>
      <c r="C86" s="63" t="str">
        <f t="shared" si="110"/>
        <v/>
      </c>
      <c r="D86" s="63" t="str">
        <f t="shared" si="111"/>
        <v/>
      </c>
      <c r="E86" s="111" t="str">
        <f t="shared" si="112"/>
        <v/>
      </c>
      <c r="F86" s="103" t="str">
        <f t="shared" si="78"/>
        <v/>
      </c>
      <c r="G86" s="105"/>
      <c r="H86" s="11"/>
      <c r="I86" s="11"/>
      <c r="J86" s="11"/>
      <c r="K86" s="11"/>
      <c r="L86" s="11"/>
      <c r="M86" s="11"/>
      <c r="N86" s="11"/>
      <c r="O86" s="11"/>
      <c r="P86" s="91"/>
      <c r="Q86" s="86"/>
      <c r="R86" s="74"/>
      <c r="S86" s="64" t="str">
        <f t="shared" si="113"/>
        <v/>
      </c>
      <c r="T86" s="10"/>
      <c r="U86" s="106" t="str">
        <f t="shared" si="114"/>
        <v/>
      </c>
      <c r="V86" s="106">
        <f t="shared" si="135"/>
        <v>0</v>
      </c>
      <c r="W86" s="3">
        <f t="shared" si="115"/>
        <v>0</v>
      </c>
      <c r="X86" s="2" t="str">
        <f t="shared" si="116"/>
        <v/>
      </c>
      <c r="Y86" s="2" t="str">
        <f t="shared" si="117"/>
        <v/>
      </c>
      <c r="Z86" s="2" t="str">
        <f t="shared" si="118"/>
        <v/>
      </c>
      <c r="AA86" s="2" t="str">
        <f t="shared" si="119"/>
        <v/>
      </c>
      <c r="AB86" s="2" t="str">
        <f t="shared" si="120"/>
        <v/>
      </c>
      <c r="AC86" s="2" t="str">
        <f t="shared" si="121"/>
        <v/>
      </c>
      <c r="AD86" s="2" t="str">
        <f t="shared" si="122"/>
        <v/>
      </c>
      <c r="AE86" s="2" t="str">
        <f t="shared" si="123"/>
        <v/>
      </c>
      <c r="AF86" s="2" t="str">
        <f t="shared" si="124"/>
        <v/>
      </c>
      <c r="AG86" s="2">
        <f t="shared" si="144"/>
        <v>0</v>
      </c>
      <c r="AH86" s="2" t="str">
        <f>IF(ISERROR(MATCH(X86,$W86:W86,0)),X86,"")</f>
        <v/>
      </c>
      <c r="AI86" s="2" t="str">
        <f>IF(ISERROR(MATCH(Y86,$W86:X86,0)),Y86,"")</f>
        <v/>
      </c>
      <c r="AJ86" s="2" t="str">
        <f>IF(ISERROR(MATCH(Z86,$W86:Y86,0)),Z86,"")</f>
        <v/>
      </c>
      <c r="AK86" s="2" t="str">
        <f>IF(ISERROR(MATCH(AA86,$W86:Z86,0)),AA86,"")</f>
        <v/>
      </c>
      <c r="AL86" s="2" t="str">
        <f>IF(ISERROR(MATCH(AB86,$W86:AA86,0)),AB86,"")</f>
        <v/>
      </c>
      <c r="AM86" s="2" t="str">
        <f>IF(ISERROR(MATCH(AC86,$W86:AB86,0)),AC86,"")</f>
        <v/>
      </c>
      <c r="AN86" s="2" t="str">
        <f>IF(ISERROR(MATCH(AD86,$W86:AC86,0)),AD86,"")</f>
        <v/>
      </c>
      <c r="AO86" s="2" t="str">
        <f>IF(ISERROR(MATCH(AE86,$W86:AD86,0)),AE86,"")</f>
        <v/>
      </c>
      <c r="AP86" s="2" t="str">
        <f>IF(ISERROR(MATCH(AF86,$W86:AE86,0)),AF86,"")</f>
        <v/>
      </c>
      <c r="AQ86" s="2">
        <f t="shared" si="125"/>
        <v>0</v>
      </c>
      <c r="AR86" s="2" t="str">
        <f t="shared" si="91"/>
        <v/>
      </c>
      <c r="AS86" s="2" t="str">
        <f t="shared" si="92"/>
        <v/>
      </c>
      <c r="AT86" s="2" t="str">
        <f t="shared" si="93"/>
        <v/>
      </c>
      <c r="AU86" s="2" t="str">
        <f t="shared" si="94"/>
        <v/>
      </c>
      <c r="AV86" s="2" t="str">
        <f t="shared" si="95"/>
        <v/>
      </c>
      <c r="AW86" s="2" t="str">
        <f t="shared" si="96"/>
        <v/>
      </c>
      <c r="AX86" s="2" t="str">
        <f t="shared" si="97"/>
        <v/>
      </c>
      <c r="AY86" s="2" t="str">
        <f t="shared" si="98"/>
        <v/>
      </c>
      <c r="AZ86" s="2" t="str">
        <f t="shared" si="136"/>
        <v/>
      </c>
      <c r="BA86" s="52" t="str">
        <f t="shared" si="126"/>
        <v/>
      </c>
      <c r="BB86" s="52" t="str">
        <f t="shared" si="127"/>
        <v/>
      </c>
      <c r="BC86" s="52" t="str">
        <f t="shared" si="128"/>
        <v/>
      </c>
      <c r="BD86" s="52" t="str">
        <f t="shared" si="129"/>
        <v/>
      </c>
      <c r="BE86" s="52" t="str">
        <f t="shared" si="130"/>
        <v/>
      </c>
      <c r="BF86" s="52" t="str">
        <f t="shared" si="131"/>
        <v/>
      </c>
      <c r="BG86" s="52" t="str">
        <f t="shared" si="132"/>
        <v/>
      </c>
      <c r="BH86" s="52" t="str">
        <f t="shared" si="133"/>
        <v/>
      </c>
      <c r="BI86" s="52" t="str">
        <f t="shared" si="134"/>
        <v/>
      </c>
      <c r="BJ86" s="31" t="str">
        <f t="shared" si="109"/>
        <v>CC</v>
      </c>
      <c r="BK86" s="31" t="str">
        <f t="shared" si="137"/>
        <v>0-CC</v>
      </c>
      <c r="BL86" s="79" t="str">
        <f t="shared" si="138"/>
        <v/>
      </c>
      <c r="BM86" s="79" t="str">
        <f>IF(COUNTIF(BL87:BL$205,BL86)=1,BL86,"")</f>
        <v/>
      </c>
      <c r="BN86" s="79">
        <f t="shared" si="139"/>
        <v>0</v>
      </c>
      <c r="BO86" s="3">
        <f t="shared" si="140"/>
        <v>0</v>
      </c>
      <c r="BP86" s="79">
        <f t="shared" si="141"/>
        <v>0</v>
      </c>
      <c r="BQ86" s="31" t="b">
        <f t="shared" si="142"/>
        <v>0</v>
      </c>
      <c r="BR86" s="31" t="b">
        <f t="shared" si="143"/>
        <v>0</v>
      </c>
    </row>
    <row r="87" spans="1:70" ht="21" customHeight="1" x14ac:dyDescent="0.3">
      <c r="A87" s="8">
        <v>82</v>
      </c>
      <c r="B87" s="65"/>
      <c r="C87" s="63" t="str">
        <f t="shared" si="110"/>
        <v/>
      </c>
      <c r="D87" s="63" t="str">
        <f t="shared" si="111"/>
        <v/>
      </c>
      <c r="E87" s="111" t="str">
        <f t="shared" si="112"/>
        <v/>
      </c>
      <c r="F87" s="103" t="str">
        <f t="shared" si="78"/>
        <v/>
      </c>
      <c r="G87" s="105"/>
      <c r="H87" s="11"/>
      <c r="I87" s="11"/>
      <c r="J87" s="11"/>
      <c r="K87" s="11"/>
      <c r="L87" s="11"/>
      <c r="M87" s="11"/>
      <c r="N87" s="11"/>
      <c r="O87" s="11"/>
      <c r="P87" s="91"/>
      <c r="Q87" s="86"/>
      <c r="R87" s="74"/>
      <c r="S87" s="64" t="str">
        <f t="shared" si="113"/>
        <v/>
      </c>
      <c r="T87" s="10"/>
      <c r="U87" s="106" t="str">
        <f t="shared" si="114"/>
        <v/>
      </c>
      <c r="V87" s="106">
        <f t="shared" si="135"/>
        <v>0</v>
      </c>
      <c r="W87" s="3">
        <f t="shared" si="115"/>
        <v>0</v>
      </c>
      <c r="X87" s="2" t="str">
        <f t="shared" si="116"/>
        <v/>
      </c>
      <c r="Y87" s="2" t="str">
        <f t="shared" si="117"/>
        <v/>
      </c>
      <c r="Z87" s="2" t="str">
        <f t="shared" si="118"/>
        <v/>
      </c>
      <c r="AA87" s="2" t="str">
        <f t="shared" si="119"/>
        <v/>
      </c>
      <c r="AB87" s="2" t="str">
        <f t="shared" si="120"/>
        <v/>
      </c>
      <c r="AC87" s="2" t="str">
        <f t="shared" si="121"/>
        <v/>
      </c>
      <c r="AD87" s="2" t="str">
        <f t="shared" si="122"/>
        <v/>
      </c>
      <c r="AE87" s="2" t="str">
        <f t="shared" si="123"/>
        <v/>
      </c>
      <c r="AF87" s="2" t="str">
        <f t="shared" si="124"/>
        <v/>
      </c>
      <c r="AG87" s="2">
        <f t="shared" si="144"/>
        <v>0</v>
      </c>
      <c r="AH87" s="2" t="str">
        <f>IF(ISERROR(MATCH(X87,$W87:W87,0)),X87,"")</f>
        <v/>
      </c>
      <c r="AI87" s="2" t="str">
        <f>IF(ISERROR(MATCH(Y87,$W87:X87,0)),Y87,"")</f>
        <v/>
      </c>
      <c r="AJ87" s="2" t="str">
        <f>IF(ISERROR(MATCH(Z87,$W87:Y87,0)),Z87,"")</f>
        <v/>
      </c>
      <c r="AK87" s="2" t="str">
        <f>IF(ISERROR(MATCH(AA87,$W87:Z87,0)),AA87,"")</f>
        <v/>
      </c>
      <c r="AL87" s="2" t="str">
        <f>IF(ISERROR(MATCH(AB87,$W87:AA87,0)),AB87,"")</f>
        <v/>
      </c>
      <c r="AM87" s="2" t="str">
        <f>IF(ISERROR(MATCH(AC87,$W87:AB87,0)),AC87,"")</f>
        <v/>
      </c>
      <c r="AN87" s="2" t="str">
        <f>IF(ISERROR(MATCH(AD87,$W87:AC87,0)),AD87,"")</f>
        <v/>
      </c>
      <c r="AO87" s="2" t="str">
        <f>IF(ISERROR(MATCH(AE87,$W87:AD87,0)),AE87,"")</f>
        <v/>
      </c>
      <c r="AP87" s="2" t="str">
        <f>IF(ISERROR(MATCH(AF87,$W87:AE87,0)),AF87,"")</f>
        <v/>
      </c>
      <c r="AQ87" s="2">
        <f t="shared" si="125"/>
        <v>0</v>
      </c>
      <c r="AR87" s="2" t="str">
        <f t="shared" si="91"/>
        <v/>
      </c>
      <c r="AS87" s="2" t="str">
        <f t="shared" si="92"/>
        <v/>
      </c>
      <c r="AT87" s="2" t="str">
        <f t="shared" si="93"/>
        <v/>
      </c>
      <c r="AU87" s="2" t="str">
        <f t="shared" si="94"/>
        <v/>
      </c>
      <c r="AV87" s="2" t="str">
        <f t="shared" si="95"/>
        <v/>
      </c>
      <c r="AW87" s="2" t="str">
        <f t="shared" si="96"/>
        <v/>
      </c>
      <c r="AX87" s="2" t="str">
        <f t="shared" si="97"/>
        <v/>
      </c>
      <c r="AY87" s="2" t="str">
        <f t="shared" si="98"/>
        <v/>
      </c>
      <c r="AZ87" s="2" t="str">
        <f t="shared" si="136"/>
        <v/>
      </c>
      <c r="BA87" s="52" t="str">
        <f t="shared" si="126"/>
        <v/>
      </c>
      <c r="BB87" s="52" t="str">
        <f t="shared" si="127"/>
        <v/>
      </c>
      <c r="BC87" s="52" t="str">
        <f t="shared" si="128"/>
        <v/>
      </c>
      <c r="BD87" s="52" t="str">
        <f t="shared" si="129"/>
        <v/>
      </c>
      <c r="BE87" s="52" t="str">
        <f t="shared" si="130"/>
        <v/>
      </c>
      <c r="BF87" s="52" t="str">
        <f t="shared" si="131"/>
        <v/>
      </c>
      <c r="BG87" s="52" t="str">
        <f t="shared" si="132"/>
        <v/>
      </c>
      <c r="BH87" s="52" t="str">
        <f t="shared" si="133"/>
        <v/>
      </c>
      <c r="BI87" s="52" t="str">
        <f t="shared" si="134"/>
        <v/>
      </c>
      <c r="BJ87" s="31" t="str">
        <f t="shared" si="109"/>
        <v>CD</v>
      </c>
      <c r="BK87" s="31" t="str">
        <f t="shared" si="137"/>
        <v>0-CD</v>
      </c>
      <c r="BL87" s="79" t="str">
        <f t="shared" si="138"/>
        <v/>
      </c>
      <c r="BM87" s="79" t="str">
        <f>IF(COUNTIF(BL88:BL$205,BL87)=1,BL87,"")</f>
        <v/>
      </c>
      <c r="BN87" s="79">
        <f t="shared" si="139"/>
        <v>0</v>
      </c>
      <c r="BO87" s="3">
        <f t="shared" si="140"/>
        <v>0</v>
      </c>
      <c r="BP87" s="79">
        <f t="shared" si="141"/>
        <v>0</v>
      </c>
      <c r="BQ87" s="31" t="b">
        <f t="shared" si="142"/>
        <v>0</v>
      </c>
      <c r="BR87" s="31" t="b">
        <f t="shared" si="143"/>
        <v>0</v>
      </c>
    </row>
    <row r="88" spans="1:70" ht="21" customHeight="1" x14ac:dyDescent="0.3">
      <c r="A88" s="8">
        <v>83</v>
      </c>
      <c r="B88" s="65"/>
      <c r="C88" s="63" t="str">
        <f t="shared" si="110"/>
        <v/>
      </c>
      <c r="D88" s="63" t="str">
        <f t="shared" si="111"/>
        <v/>
      </c>
      <c r="E88" s="111" t="str">
        <f t="shared" si="112"/>
        <v/>
      </c>
      <c r="F88" s="103" t="str">
        <f t="shared" si="78"/>
        <v/>
      </c>
      <c r="G88" s="105"/>
      <c r="H88" s="11"/>
      <c r="I88" s="11"/>
      <c r="J88" s="11"/>
      <c r="K88" s="11"/>
      <c r="L88" s="11"/>
      <c r="M88" s="11"/>
      <c r="N88" s="11"/>
      <c r="O88" s="11"/>
      <c r="P88" s="91"/>
      <c r="Q88" s="86"/>
      <c r="R88" s="74"/>
      <c r="S88" s="64" t="str">
        <f t="shared" si="113"/>
        <v/>
      </c>
      <c r="T88" s="10"/>
      <c r="U88" s="106" t="str">
        <f t="shared" si="114"/>
        <v/>
      </c>
      <c r="V88" s="106">
        <f t="shared" si="135"/>
        <v>0</v>
      </c>
      <c r="W88" s="3">
        <f t="shared" si="115"/>
        <v>0</v>
      </c>
      <c r="X88" s="2" t="str">
        <f t="shared" si="116"/>
        <v/>
      </c>
      <c r="Y88" s="2" t="str">
        <f t="shared" si="117"/>
        <v/>
      </c>
      <c r="Z88" s="2" t="str">
        <f t="shared" si="118"/>
        <v/>
      </c>
      <c r="AA88" s="2" t="str">
        <f t="shared" si="119"/>
        <v/>
      </c>
      <c r="AB88" s="2" t="str">
        <f t="shared" si="120"/>
        <v/>
      </c>
      <c r="AC88" s="2" t="str">
        <f t="shared" si="121"/>
        <v/>
      </c>
      <c r="AD88" s="2" t="str">
        <f t="shared" si="122"/>
        <v/>
      </c>
      <c r="AE88" s="2" t="str">
        <f t="shared" si="123"/>
        <v/>
      </c>
      <c r="AF88" s="2" t="str">
        <f t="shared" si="124"/>
        <v/>
      </c>
      <c r="AG88" s="2">
        <f t="shared" si="144"/>
        <v>0</v>
      </c>
      <c r="AH88" s="2" t="str">
        <f>IF(ISERROR(MATCH(X88,$W88:W88,0)),X88,"")</f>
        <v/>
      </c>
      <c r="AI88" s="2" t="str">
        <f>IF(ISERROR(MATCH(Y88,$W88:X88,0)),Y88,"")</f>
        <v/>
      </c>
      <c r="AJ88" s="2" t="str">
        <f>IF(ISERROR(MATCH(Z88,$W88:Y88,0)),Z88,"")</f>
        <v/>
      </c>
      <c r="AK88" s="2" t="str">
        <f>IF(ISERROR(MATCH(AA88,$W88:Z88,0)),AA88,"")</f>
        <v/>
      </c>
      <c r="AL88" s="2" t="str">
        <f>IF(ISERROR(MATCH(AB88,$W88:AA88,0)),AB88,"")</f>
        <v/>
      </c>
      <c r="AM88" s="2" t="str">
        <f>IF(ISERROR(MATCH(AC88,$W88:AB88,0)),AC88,"")</f>
        <v/>
      </c>
      <c r="AN88" s="2" t="str">
        <f>IF(ISERROR(MATCH(AD88,$W88:AC88,0)),AD88,"")</f>
        <v/>
      </c>
      <c r="AO88" s="2" t="str">
        <f>IF(ISERROR(MATCH(AE88,$W88:AD88,0)),AE88,"")</f>
        <v/>
      </c>
      <c r="AP88" s="2" t="str">
        <f>IF(ISERROR(MATCH(AF88,$W88:AE88,0)),AF88,"")</f>
        <v/>
      </c>
      <c r="AQ88" s="2">
        <f t="shared" si="125"/>
        <v>0</v>
      </c>
      <c r="AR88" s="2" t="str">
        <f t="shared" si="91"/>
        <v/>
      </c>
      <c r="AS88" s="2" t="str">
        <f t="shared" si="92"/>
        <v/>
      </c>
      <c r="AT88" s="2" t="str">
        <f t="shared" si="93"/>
        <v/>
      </c>
      <c r="AU88" s="2" t="str">
        <f t="shared" si="94"/>
        <v/>
      </c>
      <c r="AV88" s="2" t="str">
        <f t="shared" si="95"/>
        <v/>
      </c>
      <c r="AW88" s="2" t="str">
        <f t="shared" si="96"/>
        <v/>
      </c>
      <c r="AX88" s="2" t="str">
        <f t="shared" si="97"/>
        <v/>
      </c>
      <c r="AY88" s="2" t="str">
        <f t="shared" si="98"/>
        <v/>
      </c>
      <c r="AZ88" s="2" t="str">
        <f t="shared" si="136"/>
        <v/>
      </c>
      <c r="BA88" s="52" t="str">
        <f t="shared" si="126"/>
        <v/>
      </c>
      <c r="BB88" s="52" t="str">
        <f t="shared" si="127"/>
        <v/>
      </c>
      <c r="BC88" s="52" t="str">
        <f t="shared" si="128"/>
        <v/>
      </c>
      <c r="BD88" s="52" t="str">
        <f t="shared" si="129"/>
        <v/>
      </c>
      <c r="BE88" s="52" t="str">
        <f t="shared" si="130"/>
        <v/>
      </c>
      <c r="BF88" s="52" t="str">
        <f t="shared" si="131"/>
        <v/>
      </c>
      <c r="BG88" s="52" t="str">
        <f t="shared" si="132"/>
        <v/>
      </c>
      <c r="BH88" s="52" t="str">
        <f t="shared" si="133"/>
        <v/>
      </c>
      <c r="BI88" s="52" t="str">
        <f t="shared" si="134"/>
        <v/>
      </c>
      <c r="BJ88" s="31" t="str">
        <f t="shared" si="109"/>
        <v>CE</v>
      </c>
      <c r="BK88" s="31" t="str">
        <f t="shared" si="137"/>
        <v>0-CE</v>
      </c>
      <c r="BL88" s="79" t="str">
        <f t="shared" si="138"/>
        <v/>
      </c>
      <c r="BM88" s="79" t="str">
        <f>IF(COUNTIF(BL89:BL$205,BL88)=1,BL88,"")</f>
        <v/>
      </c>
      <c r="BN88" s="79">
        <f t="shared" si="139"/>
        <v>0</v>
      </c>
      <c r="BO88" s="3">
        <f t="shared" si="140"/>
        <v>0</v>
      </c>
      <c r="BP88" s="79">
        <f t="shared" si="141"/>
        <v>0</v>
      </c>
      <c r="BQ88" s="31" t="b">
        <f t="shared" si="142"/>
        <v>0</v>
      </c>
      <c r="BR88" s="31" t="b">
        <f t="shared" si="143"/>
        <v>0</v>
      </c>
    </row>
    <row r="89" spans="1:70" ht="21" customHeight="1" x14ac:dyDescent="0.3">
      <c r="A89" s="8">
        <v>84</v>
      </c>
      <c r="B89" s="65"/>
      <c r="C89" s="63" t="str">
        <f t="shared" si="110"/>
        <v/>
      </c>
      <c r="D89" s="63" t="str">
        <f t="shared" si="111"/>
        <v/>
      </c>
      <c r="E89" s="111" t="str">
        <f t="shared" si="112"/>
        <v/>
      </c>
      <c r="F89" s="103" t="str">
        <f t="shared" si="78"/>
        <v/>
      </c>
      <c r="G89" s="105"/>
      <c r="H89" s="11"/>
      <c r="I89" s="11"/>
      <c r="J89" s="11"/>
      <c r="K89" s="11"/>
      <c r="L89" s="11"/>
      <c r="M89" s="11"/>
      <c r="N89" s="11"/>
      <c r="O89" s="11"/>
      <c r="P89" s="91"/>
      <c r="Q89" s="86"/>
      <c r="R89" s="74"/>
      <c r="S89" s="64" t="str">
        <f t="shared" si="113"/>
        <v/>
      </c>
      <c r="T89" s="10"/>
      <c r="U89" s="106" t="str">
        <f t="shared" si="114"/>
        <v/>
      </c>
      <c r="V89" s="106">
        <f t="shared" si="135"/>
        <v>0</v>
      </c>
      <c r="W89" s="3">
        <f t="shared" si="115"/>
        <v>0</v>
      </c>
      <c r="X89" s="2" t="str">
        <f t="shared" si="116"/>
        <v/>
      </c>
      <c r="Y89" s="2" t="str">
        <f t="shared" si="117"/>
        <v/>
      </c>
      <c r="Z89" s="2" t="str">
        <f t="shared" si="118"/>
        <v/>
      </c>
      <c r="AA89" s="2" t="str">
        <f t="shared" si="119"/>
        <v/>
      </c>
      <c r="AB89" s="2" t="str">
        <f t="shared" si="120"/>
        <v/>
      </c>
      <c r="AC89" s="2" t="str">
        <f t="shared" si="121"/>
        <v/>
      </c>
      <c r="AD89" s="2" t="str">
        <f t="shared" si="122"/>
        <v/>
      </c>
      <c r="AE89" s="2" t="str">
        <f t="shared" si="123"/>
        <v/>
      </c>
      <c r="AF89" s="2" t="str">
        <f t="shared" si="124"/>
        <v/>
      </c>
      <c r="AG89" s="2">
        <f t="shared" si="144"/>
        <v>0</v>
      </c>
      <c r="AH89" s="2" t="str">
        <f>IF(ISERROR(MATCH(X89,$W89:W89,0)),X89,"")</f>
        <v/>
      </c>
      <c r="AI89" s="2" t="str">
        <f>IF(ISERROR(MATCH(Y89,$W89:X89,0)),Y89,"")</f>
        <v/>
      </c>
      <c r="AJ89" s="2" t="str">
        <f>IF(ISERROR(MATCH(Z89,$W89:Y89,0)),Z89,"")</f>
        <v/>
      </c>
      <c r="AK89" s="2" t="str">
        <f>IF(ISERROR(MATCH(AA89,$W89:Z89,0)),AA89,"")</f>
        <v/>
      </c>
      <c r="AL89" s="2" t="str">
        <f>IF(ISERROR(MATCH(AB89,$W89:AA89,0)),AB89,"")</f>
        <v/>
      </c>
      <c r="AM89" s="2" t="str">
        <f>IF(ISERROR(MATCH(AC89,$W89:AB89,0)),AC89,"")</f>
        <v/>
      </c>
      <c r="AN89" s="2" t="str">
        <f>IF(ISERROR(MATCH(AD89,$W89:AC89,0)),AD89,"")</f>
        <v/>
      </c>
      <c r="AO89" s="2" t="str">
        <f>IF(ISERROR(MATCH(AE89,$W89:AD89,0)),AE89,"")</f>
        <v/>
      </c>
      <c r="AP89" s="2" t="str">
        <f>IF(ISERROR(MATCH(AF89,$W89:AE89,0)),AF89,"")</f>
        <v/>
      </c>
      <c r="AQ89" s="2">
        <f t="shared" si="125"/>
        <v>0</v>
      </c>
      <c r="AR89" s="2" t="str">
        <f t="shared" si="91"/>
        <v/>
      </c>
      <c r="AS89" s="2" t="str">
        <f t="shared" si="92"/>
        <v/>
      </c>
      <c r="AT89" s="2" t="str">
        <f t="shared" si="93"/>
        <v/>
      </c>
      <c r="AU89" s="2" t="str">
        <f t="shared" si="94"/>
        <v/>
      </c>
      <c r="AV89" s="2" t="str">
        <f t="shared" si="95"/>
        <v/>
      </c>
      <c r="AW89" s="2" t="str">
        <f t="shared" si="96"/>
        <v/>
      </c>
      <c r="AX89" s="2" t="str">
        <f t="shared" si="97"/>
        <v/>
      </c>
      <c r="AY89" s="2" t="str">
        <f t="shared" si="98"/>
        <v/>
      </c>
      <c r="AZ89" s="2" t="str">
        <f t="shared" si="136"/>
        <v/>
      </c>
      <c r="BA89" s="52" t="str">
        <f t="shared" si="126"/>
        <v/>
      </c>
      <c r="BB89" s="52" t="str">
        <f t="shared" si="127"/>
        <v/>
      </c>
      <c r="BC89" s="52" t="str">
        <f t="shared" si="128"/>
        <v/>
      </c>
      <c r="BD89" s="52" t="str">
        <f t="shared" si="129"/>
        <v/>
      </c>
      <c r="BE89" s="52" t="str">
        <f t="shared" si="130"/>
        <v/>
      </c>
      <c r="BF89" s="52" t="str">
        <f t="shared" si="131"/>
        <v/>
      </c>
      <c r="BG89" s="52" t="str">
        <f t="shared" si="132"/>
        <v/>
      </c>
      <c r="BH89" s="52" t="str">
        <f t="shared" si="133"/>
        <v/>
      </c>
      <c r="BI89" s="52" t="str">
        <f t="shared" si="134"/>
        <v/>
      </c>
      <c r="BJ89" s="31" t="str">
        <f t="shared" si="109"/>
        <v>CF</v>
      </c>
      <c r="BK89" s="31" t="str">
        <f t="shared" si="137"/>
        <v>0-CF</v>
      </c>
      <c r="BL89" s="79" t="str">
        <f t="shared" si="138"/>
        <v/>
      </c>
      <c r="BM89" s="79" t="str">
        <f>IF(COUNTIF(BL90:BL$205,BL89)=1,BL89,"")</f>
        <v/>
      </c>
      <c r="BN89" s="79">
        <f t="shared" si="139"/>
        <v>0</v>
      </c>
      <c r="BO89" s="3">
        <f t="shared" si="140"/>
        <v>0</v>
      </c>
      <c r="BP89" s="79">
        <f t="shared" si="141"/>
        <v>0</v>
      </c>
      <c r="BQ89" s="31" t="b">
        <f t="shared" si="142"/>
        <v>0</v>
      </c>
      <c r="BR89" s="31" t="b">
        <f t="shared" si="143"/>
        <v>0</v>
      </c>
    </row>
    <row r="90" spans="1:70" ht="21" customHeight="1" x14ac:dyDescent="0.3">
      <c r="A90" s="8">
        <v>85</v>
      </c>
      <c r="B90" s="65"/>
      <c r="C90" s="63" t="str">
        <f t="shared" si="110"/>
        <v/>
      </c>
      <c r="D90" s="63" t="str">
        <f t="shared" si="111"/>
        <v/>
      </c>
      <c r="E90" s="111" t="str">
        <f t="shared" si="112"/>
        <v/>
      </c>
      <c r="F90" s="103" t="str">
        <f t="shared" si="78"/>
        <v/>
      </c>
      <c r="G90" s="105"/>
      <c r="H90" s="11"/>
      <c r="I90" s="11"/>
      <c r="J90" s="11"/>
      <c r="K90" s="11"/>
      <c r="L90" s="11"/>
      <c r="M90" s="11"/>
      <c r="N90" s="11"/>
      <c r="O90" s="11"/>
      <c r="P90" s="91"/>
      <c r="Q90" s="86"/>
      <c r="R90" s="74"/>
      <c r="S90" s="64" t="str">
        <f t="shared" si="113"/>
        <v/>
      </c>
      <c r="T90" s="10"/>
      <c r="U90" s="106" t="str">
        <f t="shared" si="114"/>
        <v/>
      </c>
      <c r="V90" s="106">
        <f t="shared" si="135"/>
        <v>0</v>
      </c>
      <c r="W90" s="3">
        <f t="shared" si="115"/>
        <v>0</v>
      </c>
      <c r="X90" s="2" t="str">
        <f t="shared" si="116"/>
        <v/>
      </c>
      <c r="Y90" s="2" t="str">
        <f t="shared" si="117"/>
        <v/>
      </c>
      <c r="Z90" s="2" t="str">
        <f t="shared" si="118"/>
        <v/>
      </c>
      <c r="AA90" s="2" t="str">
        <f t="shared" si="119"/>
        <v/>
      </c>
      <c r="AB90" s="2" t="str">
        <f t="shared" si="120"/>
        <v/>
      </c>
      <c r="AC90" s="2" t="str">
        <f t="shared" si="121"/>
        <v/>
      </c>
      <c r="AD90" s="2" t="str">
        <f t="shared" si="122"/>
        <v/>
      </c>
      <c r="AE90" s="2" t="str">
        <f t="shared" si="123"/>
        <v/>
      </c>
      <c r="AF90" s="2" t="str">
        <f t="shared" si="124"/>
        <v/>
      </c>
      <c r="AG90" s="2">
        <f t="shared" si="144"/>
        <v>0</v>
      </c>
      <c r="AH90" s="2" t="str">
        <f>IF(ISERROR(MATCH(X90,$W90:W90,0)),X90,"")</f>
        <v/>
      </c>
      <c r="AI90" s="2" t="str">
        <f>IF(ISERROR(MATCH(Y90,$W90:X90,0)),Y90,"")</f>
        <v/>
      </c>
      <c r="AJ90" s="2" t="str">
        <f>IF(ISERROR(MATCH(Z90,$W90:Y90,0)),Z90,"")</f>
        <v/>
      </c>
      <c r="AK90" s="2" t="str">
        <f>IF(ISERROR(MATCH(AA90,$W90:Z90,0)),AA90,"")</f>
        <v/>
      </c>
      <c r="AL90" s="2" t="str">
        <f>IF(ISERROR(MATCH(AB90,$W90:AA90,0)),AB90,"")</f>
        <v/>
      </c>
      <c r="AM90" s="2" t="str">
        <f>IF(ISERROR(MATCH(AC90,$W90:AB90,0)),AC90,"")</f>
        <v/>
      </c>
      <c r="AN90" s="2" t="str">
        <f>IF(ISERROR(MATCH(AD90,$W90:AC90,0)),AD90,"")</f>
        <v/>
      </c>
      <c r="AO90" s="2" t="str">
        <f>IF(ISERROR(MATCH(AE90,$W90:AD90,0)),AE90,"")</f>
        <v/>
      </c>
      <c r="AP90" s="2" t="str">
        <f>IF(ISERROR(MATCH(AF90,$W90:AE90,0)),AF90,"")</f>
        <v/>
      </c>
      <c r="AQ90" s="2">
        <f t="shared" si="125"/>
        <v>0</v>
      </c>
      <c r="AR90" s="2" t="str">
        <f t="shared" si="91"/>
        <v/>
      </c>
      <c r="AS90" s="2" t="str">
        <f t="shared" si="92"/>
        <v/>
      </c>
      <c r="AT90" s="2" t="str">
        <f t="shared" si="93"/>
        <v/>
      </c>
      <c r="AU90" s="2" t="str">
        <f t="shared" si="94"/>
        <v/>
      </c>
      <c r="AV90" s="2" t="str">
        <f t="shared" si="95"/>
        <v/>
      </c>
      <c r="AW90" s="2" t="str">
        <f t="shared" si="96"/>
        <v/>
      </c>
      <c r="AX90" s="2" t="str">
        <f t="shared" si="97"/>
        <v/>
      </c>
      <c r="AY90" s="2" t="str">
        <f t="shared" si="98"/>
        <v/>
      </c>
      <c r="AZ90" s="2" t="str">
        <f t="shared" si="136"/>
        <v/>
      </c>
      <c r="BA90" s="52" t="str">
        <f t="shared" si="126"/>
        <v/>
      </c>
      <c r="BB90" s="52" t="str">
        <f t="shared" si="127"/>
        <v/>
      </c>
      <c r="BC90" s="52" t="str">
        <f t="shared" si="128"/>
        <v/>
      </c>
      <c r="BD90" s="52" t="str">
        <f t="shared" si="129"/>
        <v/>
      </c>
      <c r="BE90" s="52" t="str">
        <f t="shared" si="130"/>
        <v/>
      </c>
      <c r="BF90" s="52" t="str">
        <f t="shared" si="131"/>
        <v/>
      </c>
      <c r="BG90" s="52" t="str">
        <f t="shared" si="132"/>
        <v/>
      </c>
      <c r="BH90" s="52" t="str">
        <f t="shared" si="133"/>
        <v/>
      </c>
      <c r="BI90" s="52" t="str">
        <f t="shared" si="134"/>
        <v/>
      </c>
      <c r="BJ90" s="31" t="str">
        <f t="shared" si="109"/>
        <v>CG</v>
      </c>
      <c r="BK90" s="31" t="str">
        <f t="shared" si="137"/>
        <v>0-CG</v>
      </c>
      <c r="BL90" s="79" t="str">
        <f t="shared" si="138"/>
        <v/>
      </c>
      <c r="BM90" s="79" t="str">
        <f>IF(COUNTIF(BL91:BL$205,BL90)=1,BL90,"")</f>
        <v/>
      </c>
      <c r="BN90" s="79">
        <f t="shared" si="139"/>
        <v>0</v>
      </c>
      <c r="BO90" s="3">
        <f t="shared" si="140"/>
        <v>0</v>
      </c>
      <c r="BP90" s="79">
        <f t="shared" si="141"/>
        <v>0</v>
      </c>
      <c r="BQ90" s="31" t="b">
        <f t="shared" si="142"/>
        <v>0</v>
      </c>
      <c r="BR90" s="31" t="b">
        <f t="shared" si="143"/>
        <v>0</v>
      </c>
    </row>
    <row r="91" spans="1:70" ht="21" customHeight="1" x14ac:dyDescent="0.3">
      <c r="A91" s="8">
        <v>86</v>
      </c>
      <c r="B91" s="65"/>
      <c r="C91" s="63" t="str">
        <f t="shared" si="110"/>
        <v/>
      </c>
      <c r="D91" s="63" t="str">
        <f t="shared" si="111"/>
        <v/>
      </c>
      <c r="E91" s="111" t="str">
        <f t="shared" si="112"/>
        <v/>
      </c>
      <c r="F91" s="103" t="str">
        <f t="shared" si="78"/>
        <v/>
      </c>
      <c r="G91" s="105"/>
      <c r="H91" s="11"/>
      <c r="I91" s="11"/>
      <c r="J91" s="11"/>
      <c r="K91" s="11"/>
      <c r="L91" s="11"/>
      <c r="M91" s="11"/>
      <c r="N91" s="11"/>
      <c r="O91" s="11"/>
      <c r="P91" s="91"/>
      <c r="Q91" s="86"/>
      <c r="R91" s="74"/>
      <c r="S91" s="64" t="str">
        <f t="shared" si="113"/>
        <v/>
      </c>
      <c r="T91" s="10"/>
      <c r="U91" s="106" t="str">
        <f t="shared" si="114"/>
        <v/>
      </c>
      <c r="V91" s="106">
        <f t="shared" si="135"/>
        <v>0</v>
      </c>
      <c r="W91" s="3">
        <f t="shared" si="115"/>
        <v>0</v>
      </c>
      <c r="X91" s="2" t="str">
        <f t="shared" si="116"/>
        <v/>
      </c>
      <c r="Y91" s="2" t="str">
        <f t="shared" si="117"/>
        <v/>
      </c>
      <c r="Z91" s="2" t="str">
        <f t="shared" si="118"/>
        <v/>
      </c>
      <c r="AA91" s="2" t="str">
        <f t="shared" si="119"/>
        <v/>
      </c>
      <c r="AB91" s="2" t="str">
        <f t="shared" si="120"/>
        <v/>
      </c>
      <c r="AC91" s="2" t="str">
        <f t="shared" si="121"/>
        <v/>
      </c>
      <c r="AD91" s="2" t="str">
        <f t="shared" si="122"/>
        <v/>
      </c>
      <c r="AE91" s="2" t="str">
        <f t="shared" si="123"/>
        <v/>
      </c>
      <c r="AF91" s="2" t="str">
        <f t="shared" si="124"/>
        <v/>
      </c>
      <c r="AG91" s="2">
        <f t="shared" si="144"/>
        <v>0</v>
      </c>
      <c r="AH91" s="2" t="str">
        <f>IF(ISERROR(MATCH(X91,$W91:W91,0)),X91,"")</f>
        <v/>
      </c>
      <c r="AI91" s="2" t="str">
        <f>IF(ISERROR(MATCH(Y91,$W91:X91,0)),Y91,"")</f>
        <v/>
      </c>
      <c r="AJ91" s="2" t="str">
        <f>IF(ISERROR(MATCH(Z91,$W91:Y91,0)),Z91,"")</f>
        <v/>
      </c>
      <c r="AK91" s="2" t="str">
        <f>IF(ISERROR(MATCH(AA91,$W91:Z91,0)),AA91,"")</f>
        <v/>
      </c>
      <c r="AL91" s="2" t="str">
        <f>IF(ISERROR(MATCH(AB91,$W91:AA91,0)),AB91,"")</f>
        <v/>
      </c>
      <c r="AM91" s="2" t="str">
        <f>IF(ISERROR(MATCH(AC91,$W91:AB91,0)),AC91,"")</f>
        <v/>
      </c>
      <c r="AN91" s="2" t="str">
        <f>IF(ISERROR(MATCH(AD91,$W91:AC91,0)),AD91,"")</f>
        <v/>
      </c>
      <c r="AO91" s="2" t="str">
        <f>IF(ISERROR(MATCH(AE91,$W91:AD91,0)),AE91,"")</f>
        <v/>
      </c>
      <c r="AP91" s="2" t="str">
        <f>IF(ISERROR(MATCH(AF91,$W91:AE91,0)),AF91,"")</f>
        <v/>
      </c>
      <c r="AQ91" s="2">
        <f t="shared" si="125"/>
        <v>0</v>
      </c>
      <c r="AR91" s="2" t="str">
        <f t="shared" si="91"/>
        <v/>
      </c>
      <c r="AS91" s="2" t="str">
        <f t="shared" si="92"/>
        <v/>
      </c>
      <c r="AT91" s="2" t="str">
        <f t="shared" si="93"/>
        <v/>
      </c>
      <c r="AU91" s="2" t="str">
        <f t="shared" si="94"/>
        <v/>
      </c>
      <c r="AV91" s="2" t="str">
        <f t="shared" si="95"/>
        <v/>
      </c>
      <c r="AW91" s="2" t="str">
        <f t="shared" si="96"/>
        <v/>
      </c>
      <c r="AX91" s="2" t="str">
        <f t="shared" si="97"/>
        <v/>
      </c>
      <c r="AY91" s="2" t="str">
        <f t="shared" si="98"/>
        <v/>
      </c>
      <c r="AZ91" s="2" t="str">
        <f t="shared" si="136"/>
        <v/>
      </c>
      <c r="BA91" s="52" t="str">
        <f t="shared" si="126"/>
        <v/>
      </c>
      <c r="BB91" s="52" t="str">
        <f t="shared" si="127"/>
        <v/>
      </c>
      <c r="BC91" s="52" t="str">
        <f t="shared" si="128"/>
        <v/>
      </c>
      <c r="BD91" s="52" t="str">
        <f t="shared" si="129"/>
        <v/>
      </c>
      <c r="BE91" s="52" t="str">
        <f t="shared" si="130"/>
        <v/>
      </c>
      <c r="BF91" s="52" t="str">
        <f t="shared" si="131"/>
        <v/>
      </c>
      <c r="BG91" s="52" t="str">
        <f t="shared" si="132"/>
        <v/>
      </c>
      <c r="BH91" s="52" t="str">
        <f t="shared" si="133"/>
        <v/>
      </c>
      <c r="BI91" s="52" t="str">
        <f t="shared" si="134"/>
        <v/>
      </c>
      <c r="BJ91" s="31" t="str">
        <f t="shared" si="109"/>
        <v>CH</v>
      </c>
      <c r="BK91" s="31" t="str">
        <f t="shared" si="137"/>
        <v>0-CH</v>
      </c>
      <c r="BL91" s="79" t="str">
        <f t="shared" si="138"/>
        <v/>
      </c>
      <c r="BM91" s="79" t="str">
        <f>IF(COUNTIF(BL92:BL$205,BL91)=1,BL91,"")</f>
        <v/>
      </c>
      <c r="BN91" s="79">
        <f t="shared" si="139"/>
        <v>0</v>
      </c>
      <c r="BO91" s="3">
        <f t="shared" si="140"/>
        <v>0</v>
      </c>
      <c r="BP91" s="79">
        <f t="shared" si="141"/>
        <v>0</v>
      </c>
      <c r="BQ91" s="31" t="b">
        <f t="shared" si="142"/>
        <v>0</v>
      </c>
      <c r="BR91" s="31" t="b">
        <f t="shared" si="143"/>
        <v>0</v>
      </c>
    </row>
    <row r="92" spans="1:70" ht="21" customHeight="1" x14ac:dyDescent="0.3">
      <c r="A92" s="8">
        <v>87</v>
      </c>
      <c r="B92" s="65"/>
      <c r="C92" s="63" t="str">
        <f t="shared" si="110"/>
        <v/>
      </c>
      <c r="D92" s="63" t="str">
        <f t="shared" si="111"/>
        <v/>
      </c>
      <c r="E92" s="111" t="str">
        <f t="shared" si="112"/>
        <v/>
      </c>
      <c r="F92" s="103" t="str">
        <f t="shared" si="78"/>
        <v/>
      </c>
      <c r="G92" s="105"/>
      <c r="H92" s="11"/>
      <c r="I92" s="11"/>
      <c r="J92" s="11"/>
      <c r="K92" s="11"/>
      <c r="L92" s="11"/>
      <c r="M92" s="11"/>
      <c r="N92" s="11"/>
      <c r="O92" s="11"/>
      <c r="P92" s="91"/>
      <c r="Q92" s="86"/>
      <c r="R92" s="74"/>
      <c r="S92" s="64" t="str">
        <f t="shared" si="113"/>
        <v/>
      </c>
      <c r="T92" s="10"/>
      <c r="U92" s="106" t="str">
        <f t="shared" si="114"/>
        <v/>
      </c>
      <c r="V92" s="106">
        <f t="shared" si="135"/>
        <v>0</v>
      </c>
      <c r="W92" s="3">
        <f t="shared" si="115"/>
        <v>0</v>
      </c>
      <c r="X92" s="2" t="str">
        <f t="shared" si="116"/>
        <v/>
      </c>
      <c r="Y92" s="2" t="str">
        <f t="shared" si="117"/>
        <v/>
      </c>
      <c r="Z92" s="2" t="str">
        <f t="shared" si="118"/>
        <v/>
      </c>
      <c r="AA92" s="2" t="str">
        <f t="shared" si="119"/>
        <v/>
      </c>
      <c r="AB92" s="2" t="str">
        <f t="shared" si="120"/>
        <v/>
      </c>
      <c r="AC92" s="2" t="str">
        <f t="shared" si="121"/>
        <v/>
      </c>
      <c r="AD92" s="2" t="str">
        <f t="shared" si="122"/>
        <v/>
      </c>
      <c r="AE92" s="2" t="str">
        <f t="shared" si="123"/>
        <v/>
      </c>
      <c r="AF92" s="2" t="str">
        <f t="shared" si="124"/>
        <v/>
      </c>
      <c r="AG92" s="2">
        <f t="shared" si="144"/>
        <v>0</v>
      </c>
      <c r="AH92" s="2" t="str">
        <f>IF(ISERROR(MATCH(X92,$W92:W92,0)),X92,"")</f>
        <v/>
      </c>
      <c r="AI92" s="2" t="str">
        <f>IF(ISERROR(MATCH(Y92,$W92:X92,0)),Y92,"")</f>
        <v/>
      </c>
      <c r="AJ92" s="2" t="str">
        <f>IF(ISERROR(MATCH(Z92,$W92:Y92,0)),Z92,"")</f>
        <v/>
      </c>
      <c r="AK92" s="2" t="str">
        <f>IF(ISERROR(MATCH(AA92,$W92:Z92,0)),AA92,"")</f>
        <v/>
      </c>
      <c r="AL92" s="2" t="str">
        <f>IF(ISERROR(MATCH(AB92,$W92:AA92,0)),AB92,"")</f>
        <v/>
      </c>
      <c r="AM92" s="2" t="str">
        <f>IF(ISERROR(MATCH(AC92,$W92:AB92,0)),AC92,"")</f>
        <v/>
      </c>
      <c r="AN92" s="2" t="str">
        <f>IF(ISERROR(MATCH(AD92,$W92:AC92,0)),AD92,"")</f>
        <v/>
      </c>
      <c r="AO92" s="2" t="str">
        <f>IF(ISERROR(MATCH(AE92,$W92:AD92,0)),AE92,"")</f>
        <v/>
      </c>
      <c r="AP92" s="2" t="str">
        <f>IF(ISERROR(MATCH(AF92,$W92:AE92,0)),AF92,"")</f>
        <v/>
      </c>
      <c r="AQ92" s="2">
        <f t="shared" si="125"/>
        <v>0</v>
      </c>
      <c r="AR92" s="2" t="str">
        <f t="shared" si="91"/>
        <v/>
      </c>
      <c r="AS92" s="2" t="str">
        <f t="shared" si="92"/>
        <v/>
      </c>
      <c r="AT92" s="2" t="str">
        <f t="shared" si="93"/>
        <v/>
      </c>
      <c r="AU92" s="2" t="str">
        <f t="shared" si="94"/>
        <v/>
      </c>
      <c r="AV92" s="2" t="str">
        <f t="shared" si="95"/>
        <v/>
      </c>
      <c r="AW92" s="2" t="str">
        <f t="shared" si="96"/>
        <v/>
      </c>
      <c r="AX92" s="2" t="str">
        <f t="shared" si="97"/>
        <v/>
      </c>
      <c r="AY92" s="2" t="str">
        <f t="shared" si="98"/>
        <v/>
      </c>
      <c r="AZ92" s="2" t="str">
        <f t="shared" si="136"/>
        <v/>
      </c>
      <c r="BA92" s="52" t="str">
        <f t="shared" si="126"/>
        <v/>
      </c>
      <c r="BB92" s="52" t="str">
        <f t="shared" si="127"/>
        <v/>
      </c>
      <c r="BC92" s="52" t="str">
        <f t="shared" si="128"/>
        <v/>
      </c>
      <c r="BD92" s="52" t="str">
        <f t="shared" si="129"/>
        <v/>
      </c>
      <c r="BE92" s="52" t="str">
        <f t="shared" si="130"/>
        <v/>
      </c>
      <c r="BF92" s="52" t="str">
        <f t="shared" si="131"/>
        <v/>
      </c>
      <c r="BG92" s="52" t="str">
        <f t="shared" si="132"/>
        <v/>
      </c>
      <c r="BH92" s="52" t="str">
        <f t="shared" si="133"/>
        <v/>
      </c>
      <c r="BI92" s="52" t="str">
        <f t="shared" si="134"/>
        <v/>
      </c>
      <c r="BJ92" s="31" t="str">
        <f t="shared" si="109"/>
        <v>CI</v>
      </c>
      <c r="BK92" s="31" t="str">
        <f t="shared" si="137"/>
        <v>0-CI</v>
      </c>
      <c r="BL92" s="79" t="str">
        <f t="shared" si="138"/>
        <v/>
      </c>
      <c r="BM92" s="79" t="str">
        <f>IF(COUNTIF(BL93:BL$205,BL92)=1,BL92,"")</f>
        <v/>
      </c>
      <c r="BN92" s="79">
        <f t="shared" si="139"/>
        <v>0</v>
      </c>
      <c r="BO92" s="3">
        <f t="shared" si="140"/>
        <v>0</v>
      </c>
      <c r="BP92" s="79">
        <f t="shared" si="141"/>
        <v>0</v>
      </c>
      <c r="BQ92" s="31" t="b">
        <f t="shared" si="142"/>
        <v>0</v>
      </c>
      <c r="BR92" s="31" t="b">
        <f t="shared" si="143"/>
        <v>0</v>
      </c>
    </row>
    <row r="93" spans="1:70" ht="21" customHeight="1" x14ac:dyDescent="0.3">
      <c r="A93" s="8">
        <v>88</v>
      </c>
      <c r="B93" s="65"/>
      <c r="C93" s="63" t="str">
        <f t="shared" si="110"/>
        <v/>
      </c>
      <c r="D93" s="63" t="str">
        <f t="shared" si="111"/>
        <v/>
      </c>
      <c r="E93" s="111" t="str">
        <f t="shared" si="112"/>
        <v/>
      </c>
      <c r="F93" s="103" t="str">
        <f t="shared" si="78"/>
        <v/>
      </c>
      <c r="G93" s="105"/>
      <c r="H93" s="11"/>
      <c r="I93" s="11"/>
      <c r="J93" s="11"/>
      <c r="K93" s="11"/>
      <c r="L93" s="11"/>
      <c r="M93" s="11"/>
      <c r="N93" s="11"/>
      <c r="O93" s="11"/>
      <c r="P93" s="91"/>
      <c r="Q93" s="86"/>
      <c r="R93" s="74"/>
      <c r="S93" s="64" t="str">
        <f t="shared" si="113"/>
        <v/>
      </c>
      <c r="T93" s="10"/>
      <c r="U93" s="106" t="str">
        <f t="shared" si="114"/>
        <v/>
      </c>
      <c r="V93" s="106">
        <f t="shared" si="135"/>
        <v>0</v>
      </c>
      <c r="W93" s="3">
        <f t="shared" si="115"/>
        <v>0</v>
      </c>
      <c r="X93" s="2" t="str">
        <f t="shared" si="116"/>
        <v/>
      </c>
      <c r="Y93" s="2" t="str">
        <f t="shared" si="117"/>
        <v/>
      </c>
      <c r="Z93" s="2" t="str">
        <f t="shared" si="118"/>
        <v/>
      </c>
      <c r="AA93" s="2" t="str">
        <f t="shared" si="119"/>
        <v/>
      </c>
      <c r="AB93" s="2" t="str">
        <f t="shared" si="120"/>
        <v/>
      </c>
      <c r="AC93" s="2" t="str">
        <f t="shared" si="121"/>
        <v/>
      </c>
      <c r="AD93" s="2" t="str">
        <f t="shared" si="122"/>
        <v/>
      </c>
      <c r="AE93" s="2" t="str">
        <f t="shared" si="123"/>
        <v/>
      </c>
      <c r="AF93" s="2" t="str">
        <f t="shared" si="124"/>
        <v/>
      </c>
      <c r="AG93" s="2">
        <f t="shared" si="144"/>
        <v>0</v>
      </c>
      <c r="AH93" s="2" t="str">
        <f>IF(ISERROR(MATCH(X93,$W93:W93,0)),X93,"")</f>
        <v/>
      </c>
      <c r="AI93" s="2" t="str">
        <f>IF(ISERROR(MATCH(Y93,$W93:X93,0)),Y93,"")</f>
        <v/>
      </c>
      <c r="AJ93" s="2" t="str">
        <f>IF(ISERROR(MATCH(Z93,$W93:Y93,0)),Z93,"")</f>
        <v/>
      </c>
      <c r="AK93" s="2" t="str">
        <f>IF(ISERROR(MATCH(AA93,$W93:Z93,0)),AA93,"")</f>
        <v/>
      </c>
      <c r="AL93" s="2" t="str">
        <f>IF(ISERROR(MATCH(AB93,$W93:AA93,0)),AB93,"")</f>
        <v/>
      </c>
      <c r="AM93" s="2" t="str">
        <f>IF(ISERROR(MATCH(AC93,$W93:AB93,0)),AC93,"")</f>
        <v/>
      </c>
      <c r="AN93" s="2" t="str">
        <f>IF(ISERROR(MATCH(AD93,$W93:AC93,0)),AD93,"")</f>
        <v/>
      </c>
      <c r="AO93" s="2" t="str">
        <f>IF(ISERROR(MATCH(AE93,$W93:AD93,0)),AE93,"")</f>
        <v/>
      </c>
      <c r="AP93" s="2" t="str">
        <f>IF(ISERROR(MATCH(AF93,$W93:AE93,0)),AF93,"")</f>
        <v/>
      </c>
      <c r="AQ93" s="2">
        <f t="shared" si="125"/>
        <v>0</v>
      </c>
      <c r="AR93" s="2" t="str">
        <f t="shared" si="91"/>
        <v/>
      </c>
      <c r="AS93" s="2" t="str">
        <f t="shared" si="92"/>
        <v/>
      </c>
      <c r="AT93" s="2" t="str">
        <f t="shared" si="93"/>
        <v/>
      </c>
      <c r="AU93" s="2" t="str">
        <f t="shared" si="94"/>
        <v/>
      </c>
      <c r="AV93" s="2" t="str">
        <f t="shared" si="95"/>
        <v/>
      </c>
      <c r="AW93" s="2" t="str">
        <f t="shared" si="96"/>
        <v/>
      </c>
      <c r="AX93" s="2" t="str">
        <f t="shared" si="97"/>
        <v/>
      </c>
      <c r="AY93" s="2" t="str">
        <f t="shared" si="98"/>
        <v/>
      </c>
      <c r="AZ93" s="2" t="str">
        <f t="shared" si="136"/>
        <v/>
      </c>
      <c r="BA93" s="52" t="str">
        <f t="shared" si="126"/>
        <v/>
      </c>
      <c r="BB93" s="52" t="str">
        <f t="shared" si="127"/>
        <v/>
      </c>
      <c r="BC93" s="52" t="str">
        <f t="shared" si="128"/>
        <v/>
      </c>
      <c r="BD93" s="52" t="str">
        <f t="shared" si="129"/>
        <v/>
      </c>
      <c r="BE93" s="52" t="str">
        <f t="shared" si="130"/>
        <v/>
      </c>
      <c r="BF93" s="52" t="str">
        <f t="shared" si="131"/>
        <v/>
      </c>
      <c r="BG93" s="52" t="str">
        <f t="shared" si="132"/>
        <v/>
      </c>
      <c r="BH93" s="52" t="str">
        <f t="shared" si="133"/>
        <v/>
      </c>
      <c r="BI93" s="52" t="str">
        <f t="shared" si="134"/>
        <v/>
      </c>
      <c r="BJ93" s="31" t="str">
        <f t="shared" si="109"/>
        <v>CJ</v>
      </c>
      <c r="BK93" s="31" t="str">
        <f t="shared" si="137"/>
        <v>0-CJ</v>
      </c>
      <c r="BL93" s="79" t="str">
        <f t="shared" si="138"/>
        <v/>
      </c>
      <c r="BM93" s="79" t="str">
        <f>IF(COUNTIF(BL94:BL$205,BL93)=1,BL93,"")</f>
        <v/>
      </c>
      <c r="BN93" s="79">
        <f t="shared" si="139"/>
        <v>0</v>
      </c>
      <c r="BO93" s="3">
        <f t="shared" si="140"/>
        <v>0</v>
      </c>
      <c r="BP93" s="79">
        <f t="shared" si="141"/>
        <v>0</v>
      </c>
      <c r="BQ93" s="31" t="b">
        <f t="shared" si="142"/>
        <v>0</v>
      </c>
      <c r="BR93" s="31" t="b">
        <f t="shared" si="143"/>
        <v>0</v>
      </c>
    </row>
    <row r="94" spans="1:70" ht="21" customHeight="1" x14ac:dyDescent="0.3">
      <c r="A94" s="8">
        <v>89</v>
      </c>
      <c r="B94" s="65"/>
      <c r="C94" s="63" t="str">
        <f t="shared" si="110"/>
        <v/>
      </c>
      <c r="D94" s="63" t="str">
        <f t="shared" si="111"/>
        <v/>
      </c>
      <c r="E94" s="111" t="str">
        <f t="shared" si="112"/>
        <v/>
      </c>
      <c r="F94" s="103" t="str">
        <f t="shared" si="78"/>
        <v/>
      </c>
      <c r="G94" s="105"/>
      <c r="H94" s="11"/>
      <c r="I94" s="11"/>
      <c r="J94" s="11"/>
      <c r="K94" s="11"/>
      <c r="L94" s="11"/>
      <c r="M94" s="11"/>
      <c r="N94" s="11"/>
      <c r="O94" s="11"/>
      <c r="P94" s="91"/>
      <c r="Q94" s="86"/>
      <c r="R94" s="74"/>
      <c r="S94" s="64" t="str">
        <f t="shared" si="113"/>
        <v/>
      </c>
      <c r="T94" s="10"/>
      <c r="U94" s="106" t="str">
        <f t="shared" si="114"/>
        <v/>
      </c>
      <c r="V94" s="106">
        <f t="shared" si="135"/>
        <v>0</v>
      </c>
      <c r="W94" s="3">
        <f t="shared" si="115"/>
        <v>0</v>
      </c>
      <c r="X94" s="2" t="str">
        <f t="shared" si="116"/>
        <v/>
      </c>
      <c r="Y94" s="2" t="str">
        <f t="shared" si="117"/>
        <v/>
      </c>
      <c r="Z94" s="2" t="str">
        <f t="shared" si="118"/>
        <v/>
      </c>
      <c r="AA94" s="2" t="str">
        <f t="shared" si="119"/>
        <v/>
      </c>
      <c r="AB94" s="2" t="str">
        <f t="shared" si="120"/>
        <v/>
      </c>
      <c r="AC94" s="2" t="str">
        <f t="shared" si="121"/>
        <v/>
      </c>
      <c r="AD94" s="2" t="str">
        <f t="shared" si="122"/>
        <v/>
      </c>
      <c r="AE94" s="2" t="str">
        <f t="shared" si="123"/>
        <v/>
      </c>
      <c r="AF94" s="2" t="str">
        <f t="shared" si="124"/>
        <v/>
      </c>
      <c r="AG94" s="2">
        <f t="shared" si="144"/>
        <v>0</v>
      </c>
      <c r="AH94" s="2" t="str">
        <f>IF(ISERROR(MATCH(X94,$W94:W94,0)),X94,"")</f>
        <v/>
      </c>
      <c r="AI94" s="2" t="str">
        <f>IF(ISERROR(MATCH(Y94,$W94:X94,0)),Y94,"")</f>
        <v/>
      </c>
      <c r="AJ94" s="2" t="str">
        <f>IF(ISERROR(MATCH(Z94,$W94:Y94,0)),Z94,"")</f>
        <v/>
      </c>
      <c r="AK94" s="2" t="str">
        <f>IF(ISERROR(MATCH(AA94,$W94:Z94,0)),AA94,"")</f>
        <v/>
      </c>
      <c r="AL94" s="2" t="str">
        <f>IF(ISERROR(MATCH(AB94,$W94:AA94,0)),AB94,"")</f>
        <v/>
      </c>
      <c r="AM94" s="2" t="str">
        <f>IF(ISERROR(MATCH(AC94,$W94:AB94,0)),AC94,"")</f>
        <v/>
      </c>
      <c r="AN94" s="2" t="str">
        <f>IF(ISERROR(MATCH(AD94,$W94:AC94,0)),AD94,"")</f>
        <v/>
      </c>
      <c r="AO94" s="2" t="str">
        <f>IF(ISERROR(MATCH(AE94,$W94:AD94,0)),AE94,"")</f>
        <v/>
      </c>
      <c r="AP94" s="2" t="str">
        <f>IF(ISERROR(MATCH(AF94,$W94:AE94,0)),AF94,"")</f>
        <v/>
      </c>
      <c r="AQ94" s="2">
        <f t="shared" si="125"/>
        <v>0</v>
      </c>
      <c r="AR94" s="2" t="str">
        <f t="shared" si="91"/>
        <v/>
      </c>
      <c r="AS94" s="2" t="str">
        <f t="shared" si="92"/>
        <v/>
      </c>
      <c r="AT94" s="2" t="str">
        <f t="shared" si="93"/>
        <v/>
      </c>
      <c r="AU94" s="2" t="str">
        <f t="shared" si="94"/>
        <v/>
      </c>
      <c r="AV94" s="2" t="str">
        <f t="shared" si="95"/>
        <v/>
      </c>
      <c r="AW94" s="2" t="str">
        <f t="shared" si="96"/>
        <v/>
      </c>
      <c r="AX94" s="2" t="str">
        <f t="shared" si="97"/>
        <v/>
      </c>
      <c r="AY94" s="2" t="str">
        <f t="shared" si="98"/>
        <v/>
      </c>
      <c r="AZ94" s="2" t="str">
        <f t="shared" si="136"/>
        <v/>
      </c>
      <c r="BA94" s="52" t="str">
        <f t="shared" si="126"/>
        <v/>
      </c>
      <c r="BB94" s="52" t="str">
        <f t="shared" si="127"/>
        <v/>
      </c>
      <c r="BC94" s="52" t="str">
        <f t="shared" si="128"/>
        <v/>
      </c>
      <c r="BD94" s="52" t="str">
        <f t="shared" si="129"/>
        <v/>
      </c>
      <c r="BE94" s="52" t="str">
        <f t="shared" si="130"/>
        <v/>
      </c>
      <c r="BF94" s="52" t="str">
        <f t="shared" si="131"/>
        <v/>
      </c>
      <c r="BG94" s="52" t="str">
        <f t="shared" si="132"/>
        <v/>
      </c>
      <c r="BH94" s="52" t="str">
        <f t="shared" si="133"/>
        <v/>
      </c>
      <c r="BI94" s="52" t="str">
        <f t="shared" si="134"/>
        <v/>
      </c>
      <c r="BJ94" s="31" t="str">
        <f t="shared" si="109"/>
        <v>CK</v>
      </c>
      <c r="BK94" s="31" t="str">
        <f t="shared" si="137"/>
        <v>0-CK</v>
      </c>
      <c r="BL94" s="79" t="str">
        <f t="shared" si="138"/>
        <v/>
      </c>
      <c r="BM94" s="79" t="str">
        <f>IF(COUNTIF(BL95:BL$205,BL94)=1,BL94,"")</f>
        <v/>
      </c>
      <c r="BN94" s="79">
        <f t="shared" si="139"/>
        <v>0</v>
      </c>
      <c r="BO94" s="3">
        <f t="shared" si="140"/>
        <v>0</v>
      </c>
      <c r="BP94" s="79">
        <f t="shared" si="141"/>
        <v>0</v>
      </c>
      <c r="BQ94" s="31" t="b">
        <f t="shared" si="142"/>
        <v>0</v>
      </c>
      <c r="BR94" s="31" t="b">
        <f t="shared" si="143"/>
        <v>0</v>
      </c>
    </row>
    <row r="95" spans="1:70" ht="21" customHeight="1" x14ac:dyDescent="0.3">
      <c r="A95" s="8">
        <v>90</v>
      </c>
      <c r="B95" s="65"/>
      <c r="C95" s="63" t="str">
        <f t="shared" si="110"/>
        <v/>
      </c>
      <c r="D95" s="63" t="str">
        <f t="shared" si="111"/>
        <v/>
      </c>
      <c r="E95" s="111" t="str">
        <f t="shared" si="112"/>
        <v/>
      </c>
      <c r="F95" s="103" t="str">
        <f t="shared" si="78"/>
        <v/>
      </c>
      <c r="G95" s="105"/>
      <c r="H95" s="11"/>
      <c r="I95" s="11"/>
      <c r="J95" s="11"/>
      <c r="K95" s="11"/>
      <c r="L95" s="11"/>
      <c r="M95" s="11"/>
      <c r="N95" s="11"/>
      <c r="O95" s="11"/>
      <c r="P95" s="91"/>
      <c r="Q95" s="86"/>
      <c r="R95" s="74"/>
      <c r="S95" s="64" t="str">
        <f t="shared" si="113"/>
        <v/>
      </c>
      <c r="T95" s="10"/>
      <c r="U95" s="106" t="str">
        <f t="shared" si="114"/>
        <v/>
      </c>
      <c r="V95" s="106">
        <f t="shared" si="135"/>
        <v>0</v>
      </c>
      <c r="W95" s="3">
        <f t="shared" si="115"/>
        <v>0</v>
      </c>
      <c r="X95" s="2" t="str">
        <f t="shared" si="116"/>
        <v/>
      </c>
      <c r="Y95" s="2" t="str">
        <f t="shared" si="117"/>
        <v/>
      </c>
      <c r="Z95" s="2" t="str">
        <f t="shared" si="118"/>
        <v/>
      </c>
      <c r="AA95" s="2" t="str">
        <f t="shared" si="119"/>
        <v/>
      </c>
      <c r="AB95" s="2" t="str">
        <f t="shared" si="120"/>
        <v/>
      </c>
      <c r="AC95" s="2" t="str">
        <f t="shared" si="121"/>
        <v/>
      </c>
      <c r="AD95" s="2" t="str">
        <f t="shared" si="122"/>
        <v/>
      </c>
      <c r="AE95" s="2" t="str">
        <f t="shared" si="123"/>
        <v/>
      </c>
      <c r="AF95" s="2" t="str">
        <f t="shared" si="124"/>
        <v/>
      </c>
      <c r="AG95" s="2">
        <f t="shared" si="144"/>
        <v>0</v>
      </c>
      <c r="AH95" s="2" t="str">
        <f>IF(ISERROR(MATCH(X95,$W95:W95,0)),X95,"")</f>
        <v/>
      </c>
      <c r="AI95" s="2" t="str">
        <f>IF(ISERROR(MATCH(Y95,$W95:X95,0)),Y95,"")</f>
        <v/>
      </c>
      <c r="AJ95" s="2" t="str">
        <f>IF(ISERROR(MATCH(Z95,$W95:Y95,0)),Z95,"")</f>
        <v/>
      </c>
      <c r="AK95" s="2" t="str">
        <f>IF(ISERROR(MATCH(AA95,$W95:Z95,0)),AA95,"")</f>
        <v/>
      </c>
      <c r="AL95" s="2" t="str">
        <f>IF(ISERROR(MATCH(AB95,$W95:AA95,0)),AB95,"")</f>
        <v/>
      </c>
      <c r="AM95" s="2" t="str">
        <f>IF(ISERROR(MATCH(AC95,$W95:AB95,0)),AC95,"")</f>
        <v/>
      </c>
      <c r="AN95" s="2" t="str">
        <f>IF(ISERROR(MATCH(AD95,$W95:AC95,0)),AD95,"")</f>
        <v/>
      </c>
      <c r="AO95" s="2" t="str">
        <f>IF(ISERROR(MATCH(AE95,$W95:AD95,0)),AE95,"")</f>
        <v/>
      </c>
      <c r="AP95" s="2" t="str">
        <f>IF(ISERROR(MATCH(AF95,$W95:AE95,0)),AF95,"")</f>
        <v/>
      </c>
      <c r="AQ95" s="2">
        <f t="shared" si="125"/>
        <v>0</v>
      </c>
      <c r="AR95" s="2" t="str">
        <f t="shared" si="91"/>
        <v/>
      </c>
      <c r="AS95" s="2" t="str">
        <f t="shared" si="92"/>
        <v/>
      </c>
      <c r="AT95" s="2" t="str">
        <f t="shared" si="93"/>
        <v/>
      </c>
      <c r="AU95" s="2" t="str">
        <f t="shared" si="94"/>
        <v/>
      </c>
      <c r="AV95" s="2" t="str">
        <f t="shared" si="95"/>
        <v/>
      </c>
      <c r="AW95" s="2" t="str">
        <f t="shared" si="96"/>
        <v/>
      </c>
      <c r="AX95" s="2" t="str">
        <f t="shared" si="97"/>
        <v/>
      </c>
      <c r="AY95" s="2" t="str">
        <f t="shared" si="98"/>
        <v/>
      </c>
      <c r="AZ95" s="2" t="str">
        <f t="shared" si="136"/>
        <v/>
      </c>
      <c r="BA95" s="52" t="str">
        <f t="shared" si="126"/>
        <v/>
      </c>
      <c r="BB95" s="52" t="str">
        <f t="shared" si="127"/>
        <v/>
      </c>
      <c r="BC95" s="52" t="str">
        <f t="shared" si="128"/>
        <v/>
      </c>
      <c r="BD95" s="52" t="str">
        <f t="shared" si="129"/>
        <v/>
      </c>
      <c r="BE95" s="52" t="str">
        <f t="shared" si="130"/>
        <v/>
      </c>
      <c r="BF95" s="52" t="str">
        <f t="shared" si="131"/>
        <v/>
      </c>
      <c r="BG95" s="52" t="str">
        <f t="shared" si="132"/>
        <v/>
      </c>
      <c r="BH95" s="52" t="str">
        <f t="shared" si="133"/>
        <v/>
      </c>
      <c r="BI95" s="52" t="str">
        <f t="shared" si="134"/>
        <v/>
      </c>
      <c r="BJ95" s="31" t="str">
        <f t="shared" si="109"/>
        <v>CL</v>
      </c>
      <c r="BK95" s="31" t="str">
        <f t="shared" si="137"/>
        <v>0-CL</v>
      </c>
      <c r="BL95" s="79" t="str">
        <f t="shared" si="138"/>
        <v/>
      </c>
      <c r="BM95" s="79" t="str">
        <f>IF(COUNTIF(BL96:BL$205,BL95)=1,BL95,"")</f>
        <v/>
      </c>
      <c r="BN95" s="79">
        <f t="shared" si="139"/>
        <v>0</v>
      </c>
      <c r="BO95" s="3">
        <f t="shared" si="140"/>
        <v>0</v>
      </c>
      <c r="BP95" s="79">
        <f t="shared" si="141"/>
        <v>0</v>
      </c>
      <c r="BQ95" s="31" t="b">
        <f t="shared" si="142"/>
        <v>0</v>
      </c>
      <c r="BR95" s="31" t="b">
        <f t="shared" si="143"/>
        <v>0</v>
      </c>
    </row>
    <row r="96" spans="1:70" ht="21" customHeight="1" x14ac:dyDescent="0.3">
      <c r="A96" s="8">
        <v>91</v>
      </c>
      <c r="B96" s="65"/>
      <c r="C96" s="63" t="str">
        <f t="shared" si="110"/>
        <v/>
      </c>
      <c r="D96" s="63" t="str">
        <f t="shared" si="111"/>
        <v/>
      </c>
      <c r="E96" s="111" t="str">
        <f t="shared" si="112"/>
        <v/>
      </c>
      <c r="F96" s="103" t="str">
        <f t="shared" si="78"/>
        <v/>
      </c>
      <c r="G96" s="105"/>
      <c r="H96" s="11"/>
      <c r="I96" s="11"/>
      <c r="J96" s="11"/>
      <c r="K96" s="11"/>
      <c r="L96" s="11"/>
      <c r="M96" s="11"/>
      <c r="N96" s="11"/>
      <c r="O96" s="11"/>
      <c r="P96" s="91"/>
      <c r="Q96" s="86"/>
      <c r="R96" s="74"/>
      <c r="S96" s="64" t="str">
        <f t="shared" si="113"/>
        <v/>
      </c>
      <c r="T96" s="10"/>
      <c r="U96" s="106" t="str">
        <f t="shared" si="114"/>
        <v/>
      </c>
      <c r="V96" s="106">
        <f t="shared" si="135"/>
        <v>0</v>
      </c>
      <c r="W96" s="3">
        <f t="shared" si="115"/>
        <v>0</v>
      </c>
      <c r="X96" s="2" t="str">
        <f t="shared" si="116"/>
        <v/>
      </c>
      <c r="Y96" s="2" t="str">
        <f t="shared" si="117"/>
        <v/>
      </c>
      <c r="Z96" s="2" t="str">
        <f t="shared" si="118"/>
        <v/>
      </c>
      <c r="AA96" s="2" t="str">
        <f t="shared" si="119"/>
        <v/>
      </c>
      <c r="AB96" s="2" t="str">
        <f t="shared" si="120"/>
        <v/>
      </c>
      <c r="AC96" s="2" t="str">
        <f t="shared" si="121"/>
        <v/>
      </c>
      <c r="AD96" s="2" t="str">
        <f t="shared" si="122"/>
        <v/>
      </c>
      <c r="AE96" s="2" t="str">
        <f t="shared" si="123"/>
        <v/>
      </c>
      <c r="AF96" s="2" t="str">
        <f t="shared" si="124"/>
        <v/>
      </c>
      <c r="AG96" s="2">
        <f t="shared" si="144"/>
        <v>0</v>
      </c>
      <c r="AH96" s="2" t="str">
        <f>IF(ISERROR(MATCH(X96,$W96:W96,0)),X96,"")</f>
        <v/>
      </c>
      <c r="AI96" s="2" t="str">
        <f>IF(ISERROR(MATCH(Y96,$W96:X96,0)),Y96,"")</f>
        <v/>
      </c>
      <c r="AJ96" s="2" t="str">
        <f>IF(ISERROR(MATCH(Z96,$W96:Y96,0)),Z96,"")</f>
        <v/>
      </c>
      <c r="AK96" s="2" t="str">
        <f>IF(ISERROR(MATCH(AA96,$W96:Z96,0)),AA96,"")</f>
        <v/>
      </c>
      <c r="AL96" s="2" t="str">
        <f>IF(ISERROR(MATCH(AB96,$W96:AA96,0)),AB96,"")</f>
        <v/>
      </c>
      <c r="AM96" s="2" t="str">
        <f>IF(ISERROR(MATCH(AC96,$W96:AB96,0)),AC96,"")</f>
        <v/>
      </c>
      <c r="AN96" s="2" t="str">
        <f>IF(ISERROR(MATCH(AD96,$W96:AC96,0)),AD96,"")</f>
        <v/>
      </c>
      <c r="AO96" s="2" t="str">
        <f>IF(ISERROR(MATCH(AE96,$W96:AD96,0)),AE96,"")</f>
        <v/>
      </c>
      <c r="AP96" s="2" t="str">
        <f>IF(ISERROR(MATCH(AF96,$W96:AE96,0)),AF96,"")</f>
        <v/>
      </c>
      <c r="AQ96" s="2">
        <f t="shared" si="125"/>
        <v>0</v>
      </c>
      <c r="AR96" s="2" t="str">
        <f t="shared" si="91"/>
        <v/>
      </c>
      <c r="AS96" s="2" t="str">
        <f t="shared" si="92"/>
        <v/>
      </c>
      <c r="AT96" s="2" t="str">
        <f t="shared" si="93"/>
        <v/>
      </c>
      <c r="AU96" s="2" t="str">
        <f t="shared" si="94"/>
        <v/>
      </c>
      <c r="AV96" s="2" t="str">
        <f t="shared" si="95"/>
        <v/>
      </c>
      <c r="AW96" s="2" t="str">
        <f t="shared" si="96"/>
        <v/>
      </c>
      <c r="AX96" s="2" t="str">
        <f t="shared" si="97"/>
        <v/>
      </c>
      <c r="AY96" s="2" t="str">
        <f t="shared" si="98"/>
        <v/>
      </c>
      <c r="AZ96" s="2" t="str">
        <f t="shared" si="136"/>
        <v/>
      </c>
      <c r="BA96" s="52" t="str">
        <f t="shared" si="126"/>
        <v/>
      </c>
      <c r="BB96" s="52" t="str">
        <f t="shared" si="127"/>
        <v/>
      </c>
      <c r="BC96" s="52" t="str">
        <f t="shared" si="128"/>
        <v/>
      </c>
      <c r="BD96" s="52" t="str">
        <f t="shared" si="129"/>
        <v/>
      </c>
      <c r="BE96" s="52" t="str">
        <f t="shared" si="130"/>
        <v/>
      </c>
      <c r="BF96" s="52" t="str">
        <f t="shared" si="131"/>
        <v/>
      </c>
      <c r="BG96" s="52" t="str">
        <f t="shared" si="132"/>
        <v/>
      </c>
      <c r="BH96" s="52" t="str">
        <f t="shared" si="133"/>
        <v/>
      </c>
      <c r="BI96" s="52" t="str">
        <f t="shared" si="134"/>
        <v/>
      </c>
      <c r="BJ96" s="31" t="str">
        <f t="shared" si="109"/>
        <v>CM</v>
      </c>
      <c r="BK96" s="31" t="str">
        <f t="shared" si="137"/>
        <v>0-CM</v>
      </c>
      <c r="BL96" s="79" t="str">
        <f t="shared" si="138"/>
        <v/>
      </c>
      <c r="BM96" s="79" t="str">
        <f>IF(COUNTIF(BL97:BL$205,BL96)=1,BL96,"")</f>
        <v/>
      </c>
      <c r="BN96" s="79">
        <f t="shared" si="139"/>
        <v>0</v>
      </c>
      <c r="BO96" s="3">
        <f t="shared" si="140"/>
        <v>0</v>
      </c>
      <c r="BP96" s="79">
        <f t="shared" si="141"/>
        <v>0</v>
      </c>
      <c r="BQ96" s="31" t="b">
        <f t="shared" si="142"/>
        <v>0</v>
      </c>
      <c r="BR96" s="31" t="b">
        <f t="shared" si="143"/>
        <v>0</v>
      </c>
    </row>
    <row r="97" spans="1:70" ht="21" customHeight="1" x14ac:dyDescent="0.3">
      <c r="A97" s="8">
        <v>92</v>
      </c>
      <c r="B97" s="65"/>
      <c r="C97" s="63" t="str">
        <f t="shared" si="110"/>
        <v/>
      </c>
      <c r="D97" s="63" t="str">
        <f t="shared" si="111"/>
        <v/>
      </c>
      <c r="E97" s="111" t="str">
        <f t="shared" si="112"/>
        <v/>
      </c>
      <c r="F97" s="103" t="str">
        <f t="shared" si="78"/>
        <v/>
      </c>
      <c r="G97" s="105"/>
      <c r="H97" s="11"/>
      <c r="I97" s="11"/>
      <c r="J97" s="11"/>
      <c r="K97" s="11"/>
      <c r="L97" s="11"/>
      <c r="M97" s="11"/>
      <c r="N97" s="11"/>
      <c r="O97" s="11"/>
      <c r="P97" s="91"/>
      <c r="Q97" s="86"/>
      <c r="R97" s="74"/>
      <c r="S97" s="64" t="str">
        <f t="shared" si="113"/>
        <v/>
      </c>
      <c r="T97" s="10"/>
      <c r="U97" s="106" t="str">
        <f t="shared" si="114"/>
        <v/>
      </c>
      <c r="V97" s="106">
        <f t="shared" si="135"/>
        <v>0</v>
      </c>
      <c r="W97" s="3">
        <f t="shared" si="115"/>
        <v>0</v>
      </c>
      <c r="X97" s="2" t="str">
        <f t="shared" si="116"/>
        <v/>
      </c>
      <c r="Y97" s="2" t="str">
        <f t="shared" si="117"/>
        <v/>
      </c>
      <c r="Z97" s="2" t="str">
        <f t="shared" si="118"/>
        <v/>
      </c>
      <c r="AA97" s="2" t="str">
        <f t="shared" si="119"/>
        <v/>
      </c>
      <c r="AB97" s="2" t="str">
        <f t="shared" si="120"/>
        <v/>
      </c>
      <c r="AC97" s="2" t="str">
        <f t="shared" si="121"/>
        <v/>
      </c>
      <c r="AD97" s="2" t="str">
        <f t="shared" si="122"/>
        <v/>
      </c>
      <c r="AE97" s="2" t="str">
        <f t="shared" si="123"/>
        <v/>
      </c>
      <c r="AF97" s="2" t="str">
        <f t="shared" si="124"/>
        <v/>
      </c>
      <c r="AG97" s="2">
        <f t="shared" si="144"/>
        <v>0</v>
      </c>
      <c r="AH97" s="2" t="str">
        <f>IF(ISERROR(MATCH(X97,$W97:W97,0)),X97,"")</f>
        <v/>
      </c>
      <c r="AI97" s="2" t="str">
        <f>IF(ISERROR(MATCH(Y97,$W97:X97,0)),Y97,"")</f>
        <v/>
      </c>
      <c r="AJ97" s="2" t="str">
        <f>IF(ISERROR(MATCH(Z97,$W97:Y97,0)),Z97,"")</f>
        <v/>
      </c>
      <c r="AK97" s="2" t="str">
        <f>IF(ISERROR(MATCH(AA97,$W97:Z97,0)),AA97,"")</f>
        <v/>
      </c>
      <c r="AL97" s="2" t="str">
        <f>IF(ISERROR(MATCH(AB97,$W97:AA97,0)),AB97,"")</f>
        <v/>
      </c>
      <c r="AM97" s="2" t="str">
        <f>IF(ISERROR(MATCH(AC97,$W97:AB97,0)),AC97,"")</f>
        <v/>
      </c>
      <c r="AN97" s="2" t="str">
        <f>IF(ISERROR(MATCH(AD97,$W97:AC97,0)),AD97,"")</f>
        <v/>
      </c>
      <c r="AO97" s="2" t="str">
        <f>IF(ISERROR(MATCH(AE97,$W97:AD97,0)),AE97,"")</f>
        <v/>
      </c>
      <c r="AP97" s="2" t="str">
        <f>IF(ISERROR(MATCH(AF97,$W97:AE97,0)),AF97,"")</f>
        <v/>
      </c>
      <c r="AQ97" s="2">
        <f t="shared" si="125"/>
        <v>0</v>
      </c>
      <c r="AR97" s="2" t="str">
        <f t="shared" si="91"/>
        <v/>
      </c>
      <c r="AS97" s="2" t="str">
        <f t="shared" si="92"/>
        <v/>
      </c>
      <c r="AT97" s="2" t="str">
        <f t="shared" si="93"/>
        <v/>
      </c>
      <c r="AU97" s="2" t="str">
        <f t="shared" si="94"/>
        <v/>
      </c>
      <c r="AV97" s="2" t="str">
        <f t="shared" si="95"/>
        <v/>
      </c>
      <c r="AW97" s="2" t="str">
        <f t="shared" si="96"/>
        <v/>
      </c>
      <c r="AX97" s="2" t="str">
        <f t="shared" si="97"/>
        <v/>
      </c>
      <c r="AY97" s="2" t="str">
        <f t="shared" si="98"/>
        <v/>
      </c>
      <c r="AZ97" s="2" t="str">
        <f t="shared" si="136"/>
        <v/>
      </c>
      <c r="BA97" s="52" t="str">
        <f t="shared" si="126"/>
        <v/>
      </c>
      <c r="BB97" s="52" t="str">
        <f t="shared" si="127"/>
        <v/>
      </c>
      <c r="BC97" s="52" t="str">
        <f t="shared" si="128"/>
        <v/>
      </c>
      <c r="BD97" s="52" t="str">
        <f t="shared" si="129"/>
        <v/>
      </c>
      <c r="BE97" s="52" t="str">
        <f t="shared" si="130"/>
        <v/>
      </c>
      <c r="BF97" s="52" t="str">
        <f t="shared" si="131"/>
        <v/>
      </c>
      <c r="BG97" s="52" t="str">
        <f t="shared" si="132"/>
        <v/>
      </c>
      <c r="BH97" s="52" t="str">
        <f t="shared" si="133"/>
        <v/>
      </c>
      <c r="BI97" s="52" t="str">
        <f t="shared" si="134"/>
        <v/>
      </c>
      <c r="BJ97" s="31" t="str">
        <f t="shared" si="109"/>
        <v>CN</v>
      </c>
      <c r="BK97" s="31" t="str">
        <f t="shared" si="137"/>
        <v>0-CN</v>
      </c>
      <c r="BL97" s="79" t="str">
        <f t="shared" si="138"/>
        <v/>
      </c>
      <c r="BM97" s="79" t="str">
        <f>IF(COUNTIF(BL98:BL$205,BL97)=1,BL97,"")</f>
        <v/>
      </c>
      <c r="BN97" s="79">
        <f t="shared" si="139"/>
        <v>0</v>
      </c>
      <c r="BO97" s="3">
        <f t="shared" si="140"/>
        <v>0</v>
      </c>
      <c r="BP97" s="79">
        <f t="shared" si="141"/>
        <v>0</v>
      </c>
      <c r="BQ97" s="31" t="b">
        <f t="shared" si="142"/>
        <v>0</v>
      </c>
      <c r="BR97" s="31" t="b">
        <f t="shared" si="143"/>
        <v>0</v>
      </c>
    </row>
    <row r="98" spans="1:70" ht="21" customHeight="1" x14ac:dyDescent="0.3">
      <c r="A98" s="8">
        <v>93</v>
      </c>
      <c r="B98" s="65"/>
      <c r="C98" s="63" t="str">
        <f t="shared" si="110"/>
        <v/>
      </c>
      <c r="D98" s="63" t="str">
        <f t="shared" si="111"/>
        <v/>
      </c>
      <c r="E98" s="111" t="str">
        <f t="shared" si="112"/>
        <v/>
      </c>
      <c r="F98" s="103" t="str">
        <f t="shared" si="78"/>
        <v/>
      </c>
      <c r="G98" s="105"/>
      <c r="H98" s="11"/>
      <c r="I98" s="11"/>
      <c r="J98" s="11"/>
      <c r="K98" s="11"/>
      <c r="L98" s="11"/>
      <c r="M98" s="11"/>
      <c r="N98" s="11"/>
      <c r="O98" s="11"/>
      <c r="P98" s="91"/>
      <c r="Q98" s="86"/>
      <c r="R98" s="74"/>
      <c r="S98" s="64" t="str">
        <f t="shared" si="113"/>
        <v/>
      </c>
      <c r="T98" s="10"/>
      <c r="U98" s="106" t="str">
        <f t="shared" si="114"/>
        <v/>
      </c>
      <c r="V98" s="106">
        <f t="shared" si="135"/>
        <v>0</v>
      </c>
      <c r="W98" s="3">
        <f t="shared" si="115"/>
        <v>0</v>
      </c>
      <c r="X98" s="2" t="str">
        <f t="shared" si="116"/>
        <v/>
      </c>
      <c r="Y98" s="2" t="str">
        <f t="shared" si="117"/>
        <v/>
      </c>
      <c r="Z98" s="2" t="str">
        <f t="shared" si="118"/>
        <v/>
      </c>
      <c r="AA98" s="2" t="str">
        <f t="shared" si="119"/>
        <v/>
      </c>
      <c r="AB98" s="2" t="str">
        <f t="shared" si="120"/>
        <v/>
      </c>
      <c r="AC98" s="2" t="str">
        <f t="shared" si="121"/>
        <v/>
      </c>
      <c r="AD98" s="2" t="str">
        <f t="shared" si="122"/>
        <v/>
      </c>
      <c r="AE98" s="2" t="str">
        <f t="shared" si="123"/>
        <v/>
      </c>
      <c r="AF98" s="2" t="str">
        <f t="shared" si="124"/>
        <v/>
      </c>
      <c r="AG98" s="2">
        <f t="shared" si="144"/>
        <v>0</v>
      </c>
      <c r="AH98" s="2" t="str">
        <f>IF(ISERROR(MATCH(X98,$W98:W98,0)),X98,"")</f>
        <v/>
      </c>
      <c r="AI98" s="2" t="str">
        <f>IF(ISERROR(MATCH(Y98,$W98:X98,0)),Y98,"")</f>
        <v/>
      </c>
      <c r="AJ98" s="2" t="str">
        <f>IF(ISERROR(MATCH(Z98,$W98:Y98,0)),Z98,"")</f>
        <v/>
      </c>
      <c r="AK98" s="2" t="str">
        <f>IF(ISERROR(MATCH(AA98,$W98:Z98,0)),AA98,"")</f>
        <v/>
      </c>
      <c r="AL98" s="2" t="str">
        <f>IF(ISERROR(MATCH(AB98,$W98:AA98,0)),AB98,"")</f>
        <v/>
      </c>
      <c r="AM98" s="2" t="str">
        <f>IF(ISERROR(MATCH(AC98,$W98:AB98,0)),AC98,"")</f>
        <v/>
      </c>
      <c r="AN98" s="2" t="str">
        <f>IF(ISERROR(MATCH(AD98,$W98:AC98,0)),AD98,"")</f>
        <v/>
      </c>
      <c r="AO98" s="2" t="str">
        <f>IF(ISERROR(MATCH(AE98,$W98:AD98,0)),AE98,"")</f>
        <v/>
      </c>
      <c r="AP98" s="2" t="str">
        <f>IF(ISERROR(MATCH(AF98,$W98:AE98,0)),AF98,"")</f>
        <v/>
      </c>
      <c r="AQ98" s="2">
        <f t="shared" si="125"/>
        <v>0</v>
      </c>
      <c r="AR98" s="2" t="str">
        <f t="shared" si="91"/>
        <v/>
      </c>
      <c r="AS98" s="2" t="str">
        <f t="shared" si="92"/>
        <v/>
      </c>
      <c r="AT98" s="2" t="str">
        <f t="shared" si="93"/>
        <v/>
      </c>
      <c r="AU98" s="2" t="str">
        <f t="shared" si="94"/>
        <v/>
      </c>
      <c r="AV98" s="2" t="str">
        <f t="shared" si="95"/>
        <v/>
      </c>
      <c r="AW98" s="2" t="str">
        <f t="shared" si="96"/>
        <v/>
      </c>
      <c r="AX98" s="2" t="str">
        <f t="shared" si="97"/>
        <v/>
      </c>
      <c r="AY98" s="2" t="str">
        <f t="shared" si="98"/>
        <v/>
      </c>
      <c r="AZ98" s="2" t="str">
        <f t="shared" si="136"/>
        <v/>
      </c>
      <c r="BA98" s="52" t="str">
        <f t="shared" si="126"/>
        <v/>
      </c>
      <c r="BB98" s="52" t="str">
        <f t="shared" si="127"/>
        <v/>
      </c>
      <c r="BC98" s="52" t="str">
        <f t="shared" si="128"/>
        <v/>
      </c>
      <c r="BD98" s="52" t="str">
        <f t="shared" si="129"/>
        <v/>
      </c>
      <c r="BE98" s="52" t="str">
        <f t="shared" si="130"/>
        <v/>
      </c>
      <c r="BF98" s="52" t="str">
        <f t="shared" si="131"/>
        <v/>
      </c>
      <c r="BG98" s="52" t="str">
        <f t="shared" si="132"/>
        <v/>
      </c>
      <c r="BH98" s="52" t="str">
        <f t="shared" si="133"/>
        <v/>
      </c>
      <c r="BI98" s="52" t="str">
        <f t="shared" si="134"/>
        <v/>
      </c>
      <c r="BJ98" s="31" t="str">
        <f t="shared" si="109"/>
        <v>CO</v>
      </c>
      <c r="BK98" s="31" t="str">
        <f t="shared" si="137"/>
        <v>0-CO</v>
      </c>
      <c r="BL98" s="79" t="str">
        <f t="shared" si="138"/>
        <v/>
      </c>
      <c r="BM98" s="79" t="str">
        <f>IF(COUNTIF(BL99:BL$205,BL98)=1,BL98,"")</f>
        <v/>
      </c>
      <c r="BN98" s="79">
        <f t="shared" si="139"/>
        <v>0</v>
      </c>
      <c r="BO98" s="3">
        <f t="shared" si="140"/>
        <v>0</v>
      </c>
      <c r="BP98" s="79">
        <f t="shared" si="141"/>
        <v>0</v>
      </c>
      <c r="BQ98" s="31" t="b">
        <f t="shared" si="142"/>
        <v>0</v>
      </c>
      <c r="BR98" s="31" t="b">
        <f t="shared" si="143"/>
        <v>0</v>
      </c>
    </row>
    <row r="99" spans="1:70" ht="21" customHeight="1" x14ac:dyDescent="0.3">
      <c r="A99" s="8">
        <v>94</v>
      </c>
      <c r="B99" s="65"/>
      <c r="C99" s="63" t="str">
        <f t="shared" si="110"/>
        <v/>
      </c>
      <c r="D99" s="63" t="str">
        <f t="shared" si="111"/>
        <v/>
      </c>
      <c r="E99" s="111" t="str">
        <f t="shared" si="112"/>
        <v/>
      </c>
      <c r="F99" s="103" t="str">
        <f t="shared" si="78"/>
        <v/>
      </c>
      <c r="G99" s="105"/>
      <c r="H99" s="11"/>
      <c r="I99" s="11"/>
      <c r="J99" s="11"/>
      <c r="K99" s="11"/>
      <c r="L99" s="11"/>
      <c r="M99" s="11"/>
      <c r="N99" s="11"/>
      <c r="O99" s="11"/>
      <c r="P99" s="91"/>
      <c r="Q99" s="86"/>
      <c r="R99" s="74"/>
      <c r="S99" s="64" t="str">
        <f t="shared" si="113"/>
        <v/>
      </c>
      <c r="T99" s="10"/>
      <c r="U99" s="106" t="str">
        <f t="shared" si="114"/>
        <v/>
      </c>
      <c r="V99" s="106">
        <f t="shared" si="135"/>
        <v>0</v>
      </c>
      <c r="W99" s="3">
        <f t="shared" si="115"/>
        <v>0</v>
      </c>
      <c r="X99" s="2" t="str">
        <f t="shared" si="116"/>
        <v/>
      </c>
      <c r="Y99" s="2" t="str">
        <f t="shared" si="117"/>
        <v/>
      </c>
      <c r="Z99" s="2" t="str">
        <f t="shared" si="118"/>
        <v/>
      </c>
      <c r="AA99" s="2" t="str">
        <f t="shared" si="119"/>
        <v/>
      </c>
      <c r="AB99" s="2" t="str">
        <f t="shared" si="120"/>
        <v/>
      </c>
      <c r="AC99" s="2" t="str">
        <f t="shared" si="121"/>
        <v/>
      </c>
      <c r="AD99" s="2" t="str">
        <f t="shared" si="122"/>
        <v/>
      </c>
      <c r="AE99" s="2" t="str">
        <f t="shared" si="123"/>
        <v/>
      </c>
      <c r="AF99" s="2" t="str">
        <f t="shared" si="124"/>
        <v/>
      </c>
      <c r="AG99" s="2">
        <f t="shared" si="144"/>
        <v>0</v>
      </c>
      <c r="AH99" s="2" t="str">
        <f>IF(ISERROR(MATCH(X99,$W99:W99,0)),X99,"")</f>
        <v/>
      </c>
      <c r="AI99" s="2" t="str">
        <f>IF(ISERROR(MATCH(Y99,$W99:X99,0)),Y99,"")</f>
        <v/>
      </c>
      <c r="AJ99" s="2" t="str">
        <f>IF(ISERROR(MATCH(Z99,$W99:Y99,0)),Z99,"")</f>
        <v/>
      </c>
      <c r="AK99" s="2" t="str">
        <f>IF(ISERROR(MATCH(AA99,$W99:Z99,0)),AA99,"")</f>
        <v/>
      </c>
      <c r="AL99" s="2" t="str">
        <f>IF(ISERROR(MATCH(AB99,$W99:AA99,0)),AB99,"")</f>
        <v/>
      </c>
      <c r="AM99" s="2" t="str">
        <f>IF(ISERROR(MATCH(AC99,$W99:AB99,0)),AC99,"")</f>
        <v/>
      </c>
      <c r="AN99" s="2" t="str">
        <f>IF(ISERROR(MATCH(AD99,$W99:AC99,0)),AD99,"")</f>
        <v/>
      </c>
      <c r="AO99" s="2" t="str">
        <f>IF(ISERROR(MATCH(AE99,$W99:AD99,0)),AE99,"")</f>
        <v/>
      </c>
      <c r="AP99" s="2" t="str">
        <f>IF(ISERROR(MATCH(AF99,$W99:AE99,0)),AF99,"")</f>
        <v/>
      </c>
      <c r="AQ99" s="2">
        <f t="shared" si="125"/>
        <v>0</v>
      </c>
      <c r="AR99" s="2" t="str">
        <f t="shared" si="91"/>
        <v/>
      </c>
      <c r="AS99" s="2" t="str">
        <f t="shared" si="92"/>
        <v/>
      </c>
      <c r="AT99" s="2" t="str">
        <f t="shared" si="93"/>
        <v/>
      </c>
      <c r="AU99" s="2" t="str">
        <f t="shared" si="94"/>
        <v/>
      </c>
      <c r="AV99" s="2" t="str">
        <f t="shared" si="95"/>
        <v/>
      </c>
      <c r="AW99" s="2" t="str">
        <f t="shared" si="96"/>
        <v/>
      </c>
      <c r="AX99" s="2" t="str">
        <f t="shared" si="97"/>
        <v/>
      </c>
      <c r="AY99" s="2" t="str">
        <f t="shared" si="98"/>
        <v/>
      </c>
      <c r="AZ99" s="2" t="str">
        <f t="shared" si="136"/>
        <v/>
      </c>
      <c r="BA99" s="52" t="str">
        <f t="shared" si="126"/>
        <v/>
      </c>
      <c r="BB99" s="52" t="str">
        <f t="shared" si="127"/>
        <v/>
      </c>
      <c r="BC99" s="52" t="str">
        <f t="shared" si="128"/>
        <v/>
      </c>
      <c r="BD99" s="52" t="str">
        <f t="shared" si="129"/>
        <v/>
      </c>
      <c r="BE99" s="52" t="str">
        <f t="shared" si="130"/>
        <v/>
      </c>
      <c r="BF99" s="52" t="str">
        <f t="shared" si="131"/>
        <v/>
      </c>
      <c r="BG99" s="52" t="str">
        <f t="shared" si="132"/>
        <v/>
      </c>
      <c r="BH99" s="52" t="str">
        <f t="shared" si="133"/>
        <v/>
      </c>
      <c r="BI99" s="52" t="str">
        <f t="shared" si="134"/>
        <v/>
      </c>
      <c r="BJ99" s="31" t="str">
        <f t="shared" si="109"/>
        <v>CP</v>
      </c>
      <c r="BK99" s="31" t="str">
        <f t="shared" si="137"/>
        <v>0-CP</v>
      </c>
      <c r="BL99" s="79" t="str">
        <f t="shared" si="138"/>
        <v/>
      </c>
      <c r="BM99" s="79" t="str">
        <f>IF(COUNTIF(BL100:BL$205,BL99)=1,BL99,"")</f>
        <v/>
      </c>
      <c r="BN99" s="79">
        <f t="shared" si="139"/>
        <v>0</v>
      </c>
      <c r="BO99" s="3">
        <f t="shared" si="140"/>
        <v>0</v>
      </c>
      <c r="BP99" s="79">
        <f t="shared" si="141"/>
        <v>0</v>
      </c>
      <c r="BQ99" s="31" t="b">
        <f t="shared" si="142"/>
        <v>0</v>
      </c>
      <c r="BR99" s="31" t="b">
        <f t="shared" si="143"/>
        <v>0</v>
      </c>
    </row>
    <row r="100" spans="1:70" ht="21" customHeight="1" x14ac:dyDescent="0.3">
      <c r="A100" s="8">
        <v>95</v>
      </c>
      <c r="B100" s="65"/>
      <c r="C100" s="63" t="str">
        <f t="shared" si="110"/>
        <v/>
      </c>
      <c r="D100" s="63" t="str">
        <f t="shared" si="111"/>
        <v/>
      </c>
      <c r="E100" s="111" t="str">
        <f t="shared" si="112"/>
        <v/>
      </c>
      <c r="F100" s="103" t="str">
        <f t="shared" si="78"/>
        <v/>
      </c>
      <c r="G100" s="105"/>
      <c r="H100" s="11"/>
      <c r="I100" s="11"/>
      <c r="J100" s="11"/>
      <c r="K100" s="11"/>
      <c r="L100" s="11"/>
      <c r="M100" s="11"/>
      <c r="N100" s="11"/>
      <c r="O100" s="11"/>
      <c r="P100" s="91"/>
      <c r="Q100" s="86"/>
      <c r="R100" s="74"/>
      <c r="S100" s="64" t="str">
        <f t="shared" si="113"/>
        <v/>
      </c>
      <c r="T100" s="10"/>
      <c r="U100" s="106" t="str">
        <f t="shared" si="114"/>
        <v/>
      </c>
      <c r="V100" s="106">
        <f t="shared" si="135"/>
        <v>0</v>
      </c>
      <c r="W100" s="3">
        <f t="shared" si="115"/>
        <v>0</v>
      </c>
      <c r="X100" s="2" t="str">
        <f t="shared" si="116"/>
        <v/>
      </c>
      <c r="Y100" s="2" t="str">
        <f t="shared" si="117"/>
        <v/>
      </c>
      <c r="Z100" s="2" t="str">
        <f t="shared" si="118"/>
        <v/>
      </c>
      <c r="AA100" s="2" t="str">
        <f t="shared" si="119"/>
        <v/>
      </c>
      <c r="AB100" s="2" t="str">
        <f t="shared" si="120"/>
        <v/>
      </c>
      <c r="AC100" s="2" t="str">
        <f t="shared" si="121"/>
        <v/>
      </c>
      <c r="AD100" s="2" t="str">
        <f t="shared" si="122"/>
        <v/>
      </c>
      <c r="AE100" s="2" t="str">
        <f t="shared" si="123"/>
        <v/>
      </c>
      <c r="AF100" s="2" t="str">
        <f t="shared" si="124"/>
        <v/>
      </c>
      <c r="AG100" s="2">
        <f t="shared" si="144"/>
        <v>0</v>
      </c>
      <c r="AH100" s="2" t="str">
        <f>IF(ISERROR(MATCH(X100,$W100:W100,0)),X100,"")</f>
        <v/>
      </c>
      <c r="AI100" s="2" t="str">
        <f>IF(ISERROR(MATCH(Y100,$W100:X100,0)),Y100,"")</f>
        <v/>
      </c>
      <c r="AJ100" s="2" t="str">
        <f>IF(ISERROR(MATCH(Z100,$W100:Y100,0)),Z100,"")</f>
        <v/>
      </c>
      <c r="AK100" s="2" t="str">
        <f>IF(ISERROR(MATCH(AA100,$W100:Z100,0)),AA100,"")</f>
        <v/>
      </c>
      <c r="AL100" s="2" t="str">
        <f>IF(ISERROR(MATCH(AB100,$W100:AA100,0)),AB100,"")</f>
        <v/>
      </c>
      <c r="AM100" s="2" t="str">
        <f>IF(ISERROR(MATCH(AC100,$W100:AB100,0)),AC100,"")</f>
        <v/>
      </c>
      <c r="AN100" s="2" t="str">
        <f>IF(ISERROR(MATCH(AD100,$W100:AC100,0)),AD100,"")</f>
        <v/>
      </c>
      <c r="AO100" s="2" t="str">
        <f>IF(ISERROR(MATCH(AE100,$W100:AD100,0)),AE100,"")</f>
        <v/>
      </c>
      <c r="AP100" s="2" t="str">
        <f>IF(ISERROR(MATCH(AF100,$W100:AE100,0)),AF100,"")</f>
        <v/>
      </c>
      <c r="AQ100" s="2">
        <f t="shared" si="125"/>
        <v>0</v>
      </c>
      <c r="AR100" s="2" t="str">
        <f t="shared" si="91"/>
        <v/>
      </c>
      <c r="AS100" s="2" t="str">
        <f t="shared" si="92"/>
        <v/>
      </c>
      <c r="AT100" s="2" t="str">
        <f t="shared" si="93"/>
        <v/>
      </c>
      <c r="AU100" s="2" t="str">
        <f t="shared" si="94"/>
        <v/>
      </c>
      <c r="AV100" s="2" t="str">
        <f t="shared" si="95"/>
        <v/>
      </c>
      <c r="AW100" s="2" t="str">
        <f t="shared" si="96"/>
        <v/>
      </c>
      <c r="AX100" s="2" t="str">
        <f t="shared" si="97"/>
        <v/>
      </c>
      <c r="AY100" s="2" t="str">
        <f t="shared" si="98"/>
        <v/>
      </c>
      <c r="AZ100" s="2" t="str">
        <f t="shared" si="136"/>
        <v/>
      </c>
      <c r="BA100" s="52" t="str">
        <f t="shared" si="126"/>
        <v/>
      </c>
      <c r="BB100" s="52" t="str">
        <f t="shared" si="127"/>
        <v/>
      </c>
      <c r="BC100" s="52" t="str">
        <f t="shared" si="128"/>
        <v/>
      </c>
      <c r="BD100" s="52" t="str">
        <f t="shared" si="129"/>
        <v/>
      </c>
      <c r="BE100" s="52" t="str">
        <f t="shared" si="130"/>
        <v/>
      </c>
      <c r="BF100" s="52" t="str">
        <f t="shared" si="131"/>
        <v/>
      </c>
      <c r="BG100" s="52" t="str">
        <f t="shared" si="132"/>
        <v/>
      </c>
      <c r="BH100" s="52" t="str">
        <f t="shared" si="133"/>
        <v/>
      </c>
      <c r="BI100" s="52" t="str">
        <f t="shared" si="134"/>
        <v/>
      </c>
      <c r="BJ100" s="31" t="str">
        <f t="shared" si="109"/>
        <v>CQ</v>
      </c>
      <c r="BK100" s="31" t="str">
        <f t="shared" si="137"/>
        <v>0-CQ</v>
      </c>
      <c r="BL100" s="79" t="str">
        <f t="shared" si="138"/>
        <v/>
      </c>
      <c r="BM100" s="79" t="str">
        <f>IF(COUNTIF(BL101:BL$205,BL100)=1,BL100,"")</f>
        <v/>
      </c>
      <c r="BN100" s="79">
        <f t="shared" si="139"/>
        <v>0</v>
      </c>
      <c r="BO100" s="3">
        <f t="shared" si="140"/>
        <v>0</v>
      </c>
      <c r="BP100" s="79">
        <f t="shared" si="141"/>
        <v>0</v>
      </c>
      <c r="BQ100" s="31" t="b">
        <f t="shared" si="142"/>
        <v>0</v>
      </c>
      <c r="BR100" s="31" t="b">
        <f t="shared" si="143"/>
        <v>0</v>
      </c>
    </row>
    <row r="101" spans="1:70" ht="21" customHeight="1" x14ac:dyDescent="0.3">
      <c r="A101" s="8">
        <v>96</v>
      </c>
      <c r="B101" s="65"/>
      <c r="C101" s="63" t="str">
        <f t="shared" si="110"/>
        <v/>
      </c>
      <c r="D101" s="63" t="str">
        <f t="shared" si="111"/>
        <v/>
      </c>
      <c r="E101" s="111" t="str">
        <f t="shared" si="112"/>
        <v/>
      </c>
      <c r="F101" s="103" t="str">
        <f t="shared" si="78"/>
        <v/>
      </c>
      <c r="G101" s="105"/>
      <c r="H101" s="11"/>
      <c r="I101" s="11"/>
      <c r="J101" s="11"/>
      <c r="K101" s="11"/>
      <c r="L101" s="11"/>
      <c r="M101" s="11"/>
      <c r="N101" s="11"/>
      <c r="O101" s="11"/>
      <c r="P101" s="91"/>
      <c r="Q101" s="86"/>
      <c r="R101" s="74"/>
      <c r="S101" s="64" t="str">
        <f t="shared" si="113"/>
        <v/>
      </c>
      <c r="T101" s="10"/>
      <c r="U101" s="106" t="str">
        <f t="shared" si="114"/>
        <v/>
      </c>
      <c r="V101" s="106">
        <f t="shared" si="135"/>
        <v>0</v>
      </c>
      <c r="W101" s="3">
        <f t="shared" si="115"/>
        <v>0</v>
      </c>
      <c r="X101" s="2" t="str">
        <f t="shared" si="116"/>
        <v/>
      </c>
      <c r="Y101" s="2" t="str">
        <f t="shared" si="117"/>
        <v/>
      </c>
      <c r="Z101" s="2" t="str">
        <f t="shared" si="118"/>
        <v/>
      </c>
      <c r="AA101" s="2" t="str">
        <f t="shared" si="119"/>
        <v/>
      </c>
      <c r="AB101" s="2" t="str">
        <f t="shared" si="120"/>
        <v/>
      </c>
      <c r="AC101" s="2" t="str">
        <f t="shared" si="121"/>
        <v/>
      </c>
      <c r="AD101" s="2" t="str">
        <f t="shared" si="122"/>
        <v/>
      </c>
      <c r="AE101" s="2" t="str">
        <f t="shared" si="123"/>
        <v/>
      </c>
      <c r="AF101" s="2" t="str">
        <f t="shared" si="124"/>
        <v/>
      </c>
      <c r="AG101" s="2">
        <f t="shared" si="144"/>
        <v>0</v>
      </c>
      <c r="AH101" s="2" t="str">
        <f>IF(ISERROR(MATCH(X101,$W101:W101,0)),X101,"")</f>
        <v/>
      </c>
      <c r="AI101" s="2" t="str">
        <f>IF(ISERROR(MATCH(Y101,$W101:X101,0)),Y101,"")</f>
        <v/>
      </c>
      <c r="AJ101" s="2" t="str">
        <f>IF(ISERROR(MATCH(Z101,$W101:Y101,0)),Z101,"")</f>
        <v/>
      </c>
      <c r="AK101" s="2" t="str">
        <f>IF(ISERROR(MATCH(AA101,$W101:Z101,0)),AA101,"")</f>
        <v/>
      </c>
      <c r="AL101" s="2" t="str">
        <f>IF(ISERROR(MATCH(AB101,$W101:AA101,0)),AB101,"")</f>
        <v/>
      </c>
      <c r="AM101" s="2" t="str">
        <f>IF(ISERROR(MATCH(AC101,$W101:AB101,0)),AC101,"")</f>
        <v/>
      </c>
      <c r="AN101" s="2" t="str">
        <f>IF(ISERROR(MATCH(AD101,$W101:AC101,0)),AD101,"")</f>
        <v/>
      </c>
      <c r="AO101" s="2" t="str">
        <f>IF(ISERROR(MATCH(AE101,$W101:AD101,0)),AE101,"")</f>
        <v/>
      </c>
      <c r="AP101" s="2" t="str">
        <f>IF(ISERROR(MATCH(AF101,$W101:AE101,0)),AF101,"")</f>
        <v/>
      </c>
      <c r="AQ101" s="2">
        <f t="shared" si="125"/>
        <v>0</v>
      </c>
      <c r="AR101" s="2" t="str">
        <f t="shared" si="91"/>
        <v/>
      </c>
      <c r="AS101" s="2" t="str">
        <f t="shared" si="92"/>
        <v/>
      </c>
      <c r="AT101" s="2" t="str">
        <f t="shared" si="93"/>
        <v/>
      </c>
      <c r="AU101" s="2" t="str">
        <f t="shared" si="94"/>
        <v/>
      </c>
      <c r="AV101" s="2" t="str">
        <f t="shared" si="95"/>
        <v/>
      </c>
      <c r="AW101" s="2" t="str">
        <f t="shared" si="96"/>
        <v/>
      </c>
      <c r="AX101" s="2" t="str">
        <f t="shared" si="97"/>
        <v/>
      </c>
      <c r="AY101" s="2" t="str">
        <f t="shared" si="98"/>
        <v/>
      </c>
      <c r="AZ101" s="2" t="str">
        <f t="shared" si="136"/>
        <v/>
      </c>
      <c r="BA101" s="52" t="str">
        <f t="shared" si="126"/>
        <v/>
      </c>
      <c r="BB101" s="52" t="str">
        <f t="shared" si="127"/>
        <v/>
      </c>
      <c r="BC101" s="52" t="str">
        <f t="shared" si="128"/>
        <v/>
      </c>
      <c r="BD101" s="52" t="str">
        <f t="shared" si="129"/>
        <v/>
      </c>
      <c r="BE101" s="52" t="str">
        <f t="shared" si="130"/>
        <v/>
      </c>
      <c r="BF101" s="52" t="str">
        <f t="shared" si="131"/>
        <v/>
      </c>
      <c r="BG101" s="52" t="str">
        <f t="shared" si="132"/>
        <v/>
      </c>
      <c r="BH101" s="52" t="str">
        <f t="shared" si="133"/>
        <v/>
      </c>
      <c r="BI101" s="52" t="str">
        <f t="shared" si="134"/>
        <v/>
      </c>
      <c r="BJ101" s="31" t="str">
        <f t="shared" si="109"/>
        <v>CR</v>
      </c>
      <c r="BK101" s="31" t="str">
        <f t="shared" si="137"/>
        <v>0-CR</v>
      </c>
      <c r="BL101" s="79" t="str">
        <f t="shared" si="138"/>
        <v/>
      </c>
      <c r="BM101" s="79" t="str">
        <f>IF(COUNTIF(BL102:BL$205,BL101)=1,BL101,"")</f>
        <v/>
      </c>
      <c r="BN101" s="79">
        <f t="shared" si="139"/>
        <v>0</v>
      </c>
      <c r="BO101" s="3">
        <f t="shared" si="140"/>
        <v>0</v>
      </c>
      <c r="BP101" s="79">
        <f t="shared" si="141"/>
        <v>0</v>
      </c>
      <c r="BQ101" s="31" t="b">
        <f t="shared" si="142"/>
        <v>0</v>
      </c>
      <c r="BR101" s="31" t="b">
        <f t="shared" si="143"/>
        <v>0</v>
      </c>
    </row>
    <row r="102" spans="1:70" ht="21" customHeight="1" x14ac:dyDescent="0.3">
      <c r="A102" s="8">
        <v>97</v>
      </c>
      <c r="B102" s="65"/>
      <c r="C102" s="63" t="str">
        <f t="shared" ref="C102:C133" si="145">_xlfn.IFNA(VLOOKUP($B102,EventTable,7,FALSE),IF(C103="","","v"))</f>
        <v/>
      </c>
      <c r="D102" s="63" t="str">
        <f t="shared" si="111"/>
        <v/>
      </c>
      <c r="E102" s="111" t="str">
        <f t="shared" si="112"/>
        <v/>
      </c>
      <c r="F102" s="103" t="str">
        <f t="shared" ref="F102:F105" si="146">IF(D102="","",AQ102)</f>
        <v/>
      </c>
      <c r="G102" s="105"/>
      <c r="H102" s="11"/>
      <c r="I102" s="11"/>
      <c r="J102" s="11"/>
      <c r="K102" s="11"/>
      <c r="L102" s="11"/>
      <c r="M102" s="11"/>
      <c r="N102" s="11"/>
      <c r="O102" s="11"/>
      <c r="P102" s="91"/>
      <c r="Q102" s="86"/>
      <c r="R102" s="74"/>
      <c r="S102" s="64" t="str">
        <f t="shared" ref="S102:S133" si="147">_xlfn.IFNA(VLOOKUP($B102,EventTable,6,FALSE),"")</f>
        <v/>
      </c>
      <c r="T102" s="10"/>
      <c r="U102" s="106" t="str">
        <f t="shared" ref="U102:U133" si="148">_xlfn.IFNA(VLOOKUP(B102,EventTable,5,FALSE),"")</f>
        <v/>
      </c>
      <c r="V102" s="106">
        <f t="shared" si="135"/>
        <v>0</v>
      </c>
      <c r="W102" s="3">
        <f t="shared" si="115"/>
        <v>0</v>
      </c>
      <c r="X102" s="2" t="str">
        <f t="shared" si="116"/>
        <v/>
      </c>
      <c r="Y102" s="2" t="str">
        <f t="shared" si="117"/>
        <v/>
      </c>
      <c r="Z102" s="2" t="str">
        <f t="shared" si="118"/>
        <v/>
      </c>
      <c r="AA102" s="2" t="str">
        <f t="shared" si="119"/>
        <v/>
      </c>
      <c r="AB102" s="2" t="str">
        <f t="shared" si="120"/>
        <v/>
      </c>
      <c r="AC102" s="2" t="str">
        <f t="shared" si="121"/>
        <v/>
      </c>
      <c r="AD102" s="2" t="str">
        <f t="shared" si="122"/>
        <v/>
      </c>
      <c r="AE102" s="2" t="str">
        <f t="shared" si="123"/>
        <v/>
      </c>
      <c r="AF102" s="2" t="str">
        <f t="shared" si="124"/>
        <v/>
      </c>
      <c r="AG102" s="2">
        <f t="shared" si="144"/>
        <v>0</v>
      </c>
      <c r="AH102" s="2" t="str">
        <f>IF(ISERROR(MATCH(X102,$W102:W102,0)),X102,"")</f>
        <v/>
      </c>
      <c r="AI102" s="2" t="str">
        <f>IF(ISERROR(MATCH(Y102,$W102:X102,0)),Y102,"")</f>
        <v/>
      </c>
      <c r="AJ102" s="2" t="str">
        <f>IF(ISERROR(MATCH(Z102,$W102:Y102,0)),Z102,"")</f>
        <v/>
      </c>
      <c r="AK102" s="2" t="str">
        <f>IF(ISERROR(MATCH(AA102,$W102:Z102,0)),AA102,"")</f>
        <v/>
      </c>
      <c r="AL102" s="2" t="str">
        <f>IF(ISERROR(MATCH(AB102,$W102:AA102,0)),AB102,"")</f>
        <v/>
      </c>
      <c r="AM102" s="2" t="str">
        <f>IF(ISERROR(MATCH(AC102,$W102:AB102,0)),AC102,"")</f>
        <v/>
      </c>
      <c r="AN102" s="2" t="str">
        <f>IF(ISERROR(MATCH(AD102,$W102:AC102,0)),AD102,"")</f>
        <v/>
      </c>
      <c r="AO102" s="2" t="str">
        <f>IF(ISERROR(MATCH(AE102,$W102:AD102,0)),AE102,"")</f>
        <v/>
      </c>
      <c r="AP102" s="2" t="str">
        <f>IF(ISERROR(MATCH(AF102,$W102:AE102,0)),AF102,"")</f>
        <v/>
      </c>
      <c r="AQ102" s="2">
        <f t="shared" si="125"/>
        <v>0</v>
      </c>
      <c r="AR102" s="2" t="str">
        <f t="shared" ref="AR102:AR105" si="149">IF(AH102="",AS102,IF(AS102="",AH102,_xlfn.CONCAT(AH102,"/",AS102)))</f>
        <v/>
      </c>
      <c r="AS102" s="2" t="str">
        <f t="shared" ref="AS102:AS105" si="150">IF(AI102="",AT102,IF(AT102="",AI102,_xlfn.CONCAT(AI102,"/",AT102)))</f>
        <v/>
      </c>
      <c r="AT102" s="2" t="str">
        <f t="shared" ref="AT102:AT105" si="151">IF(AJ102="",AU102,IF(AU102="",AJ102,_xlfn.CONCAT(AJ102,"/",AU102)))</f>
        <v/>
      </c>
      <c r="AU102" s="2" t="str">
        <f t="shared" ref="AU102:AU105" si="152">IF(AK102="",AV102,IF(AV102="",AK102,_xlfn.CONCAT(AK102,"/",AV102)))</f>
        <v/>
      </c>
      <c r="AV102" s="2" t="str">
        <f t="shared" ref="AV102:AV105" si="153">IF(AL102="",AW102,IF(AW102="",AL102,_xlfn.CONCAT(AL102,"/",AW102)))</f>
        <v/>
      </c>
      <c r="AW102" s="2" t="str">
        <f t="shared" ref="AW102:AW105" si="154">IF(AM102="",AX102,IF(AX102="",AM102,_xlfn.CONCAT(AM102,"/",AX102)))</f>
        <v/>
      </c>
      <c r="AX102" s="2" t="str">
        <f t="shared" ref="AX102:AX105" si="155">IF(AN102="",AY102,IF(AY102="",AN102,_xlfn.CONCAT(AN102,"/",AY102)))</f>
        <v/>
      </c>
      <c r="AY102" s="2" t="str">
        <f t="shared" ref="AY102:AY105" si="156">IF(AO102="",AZ102,IF(AZ102="",AO102,_xlfn.CONCAT(AO102,"/",AZ102)))</f>
        <v/>
      </c>
      <c r="AZ102" s="2" t="str">
        <f t="shared" si="136"/>
        <v/>
      </c>
      <c r="BA102" s="52" t="str">
        <f t="shared" si="126"/>
        <v/>
      </c>
      <c r="BB102" s="52" t="str">
        <f t="shared" si="127"/>
        <v/>
      </c>
      <c r="BC102" s="52" t="str">
        <f t="shared" si="128"/>
        <v/>
      </c>
      <c r="BD102" s="52" t="str">
        <f t="shared" si="129"/>
        <v/>
      </c>
      <c r="BE102" s="52" t="str">
        <f t="shared" si="130"/>
        <v/>
      </c>
      <c r="BF102" s="52" t="str">
        <f t="shared" si="131"/>
        <v/>
      </c>
      <c r="BG102" s="52" t="str">
        <f t="shared" si="132"/>
        <v/>
      </c>
      <c r="BH102" s="52" t="str">
        <f t="shared" si="133"/>
        <v/>
      </c>
      <c r="BI102" s="52" t="str">
        <f t="shared" si="134"/>
        <v/>
      </c>
      <c r="BJ102" s="31" t="str">
        <f t="shared" si="109"/>
        <v>CS</v>
      </c>
      <c r="BK102" s="31" t="str">
        <f t="shared" si="137"/>
        <v>0-CS</v>
      </c>
      <c r="BL102" s="79" t="str">
        <f t="shared" si="138"/>
        <v/>
      </c>
      <c r="BM102" s="79" t="str">
        <f>IF(COUNTIF(BL103:BL$205,BL102)=1,BL102,"")</f>
        <v/>
      </c>
      <c r="BN102" s="79">
        <f t="shared" si="139"/>
        <v>0</v>
      </c>
      <c r="BO102" s="3">
        <f t="shared" si="140"/>
        <v>0</v>
      </c>
      <c r="BP102" s="79">
        <f t="shared" si="141"/>
        <v>0</v>
      </c>
      <c r="BQ102" s="31" t="b">
        <f t="shared" si="142"/>
        <v>0</v>
      </c>
      <c r="BR102" s="31" t="b">
        <f t="shared" si="143"/>
        <v>0</v>
      </c>
    </row>
    <row r="103" spans="1:70" ht="21" customHeight="1" x14ac:dyDescent="0.3">
      <c r="A103" s="8">
        <v>98</v>
      </c>
      <c r="B103" s="65"/>
      <c r="C103" s="63" t="str">
        <f t="shared" si="145"/>
        <v/>
      </c>
      <c r="D103" s="63" t="str">
        <f t="shared" si="111"/>
        <v/>
      </c>
      <c r="E103" s="111" t="str">
        <f t="shared" si="112"/>
        <v/>
      </c>
      <c r="F103" s="103" t="str">
        <f t="shared" si="146"/>
        <v/>
      </c>
      <c r="G103" s="105"/>
      <c r="H103" s="11"/>
      <c r="I103" s="11"/>
      <c r="J103" s="11"/>
      <c r="K103" s="11"/>
      <c r="L103" s="11"/>
      <c r="M103" s="11"/>
      <c r="N103" s="11"/>
      <c r="O103" s="11"/>
      <c r="P103" s="91"/>
      <c r="Q103" s="86"/>
      <c r="R103" s="74"/>
      <c r="S103" s="64" t="str">
        <f t="shared" si="147"/>
        <v/>
      </c>
      <c r="T103" s="10"/>
      <c r="U103" s="106" t="str">
        <f t="shared" si="148"/>
        <v/>
      </c>
      <c r="V103" s="106">
        <f t="shared" si="135"/>
        <v>0</v>
      </c>
      <c r="W103" s="3">
        <f t="shared" si="115"/>
        <v>0</v>
      </c>
      <c r="X103" s="2" t="str">
        <f t="shared" si="116"/>
        <v/>
      </c>
      <c r="Y103" s="2" t="str">
        <f t="shared" si="117"/>
        <v/>
      </c>
      <c r="Z103" s="2" t="str">
        <f t="shared" si="118"/>
        <v/>
      </c>
      <c r="AA103" s="2" t="str">
        <f t="shared" si="119"/>
        <v/>
      </c>
      <c r="AB103" s="2" t="str">
        <f t="shared" si="120"/>
        <v/>
      </c>
      <c r="AC103" s="2" t="str">
        <f t="shared" si="121"/>
        <v/>
      </c>
      <c r="AD103" s="2" t="str">
        <f t="shared" si="122"/>
        <v/>
      </c>
      <c r="AE103" s="2" t="str">
        <f t="shared" si="123"/>
        <v/>
      </c>
      <c r="AF103" s="2" t="str">
        <f t="shared" si="124"/>
        <v/>
      </c>
      <c r="AG103" s="2">
        <f t="shared" si="144"/>
        <v>0</v>
      </c>
      <c r="AH103" s="2" t="str">
        <f>IF(ISERROR(MATCH(X103,$W103:W103,0)),X103,"")</f>
        <v/>
      </c>
      <c r="AI103" s="2" t="str">
        <f>IF(ISERROR(MATCH(Y103,$W103:X103,0)),Y103,"")</f>
        <v/>
      </c>
      <c r="AJ103" s="2" t="str">
        <f>IF(ISERROR(MATCH(Z103,$W103:Y103,0)),Z103,"")</f>
        <v/>
      </c>
      <c r="AK103" s="2" t="str">
        <f>IF(ISERROR(MATCH(AA103,$W103:Z103,0)),AA103,"")</f>
        <v/>
      </c>
      <c r="AL103" s="2" t="str">
        <f>IF(ISERROR(MATCH(AB103,$W103:AA103,0)),AB103,"")</f>
        <v/>
      </c>
      <c r="AM103" s="2" t="str">
        <f>IF(ISERROR(MATCH(AC103,$W103:AB103,0)),AC103,"")</f>
        <v/>
      </c>
      <c r="AN103" s="2" t="str">
        <f>IF(ISERROR(MATCH(AD103,$W103:AC103,0)),AD103,"")</f>
        <v/>
      </c>
      <c r="AO103" s="2" t="str">
        <f>IF(ISERROR(MATCH(AE103,$W103:AD103,0)),AE103,"")</f>
        <v/>
      </c>
      <c r="AP103" s="2" t="str">
        <f>IF(ISERROR(MATCH(AF103,$W103:AE103,0)),AF103,"")</f>
        <v/>
      </c>
      <c r="AQ103" s="2">
        <f t="shared" si="125"/>
        <v>0</v>
      </c>
      <c r="AR103" s="2" t="str">
        <f t="shared" si="149"/>
        <v/>
      </c>
      <c r="AS103" s="2" t="str">
        <f t="shared" si="150"/>
        <v/>
      </c>
      <c r="AT103" s="2" t="str">
        <f t="shared" si="151"/>
        <v/>
      </c>
      <c r="AU103" s="2" t="str">
        <f t="shared" si="152"/>
        <v/>
      </c>
      <c r="AV103" s="2" t="str">
        <f t="shared" si="153"/>
        <v/>
      </c>
      <c r="AW103" s="2" t="str">
        <f t="shared" si="154"/>
        <v/>
      </c>
      <c r="AX103" s="2" t="str">
        <f t="shared" si="155"/>
        <v/>
      </c>
      <c r="AY103" s="2" t="str">
        <f t="shared" si="156"/>
        <v/>
      </c>
      <c r="AZ103" s="2" t="str">
        <f t="shared" si="136"/>
        <v/>
      </c>
      <c r="BA103" s="52" t="str">
        <f t="shared" si="126"/>
        <v/>
      </c>
      <c r="BB103" s="52" t="str">
        <f t="shared" si="127"/>
        <v/>
      </c>
      <c r="BC103" s="52" t="str">
        <f t="shared" si="128"/>
        <v/>
      </c>
      <c r="BD103" s="52" t="str">
        <f t="shared" si="129"/>
        <v/>
      </c>
      <c r="BE103" s="52" t="str">
        <f t="shared" si="130"/>
        <v/>
      </c>
      <c r="BF103" s="52" t="str">
        <f t="shared" si="131"/>
        <v/>
      </c>
      <c r="BG103" s="52" t="str">
        <f t="shared" si="132"/>
        <v/>
      </c>
      <c r="BH103" s="52" t="str">
        <f t="shared" si="133"/>
        <v/>
      </c>
      <c r="BI103" s="52" t="str">
        <f t="shared" si="134"/>
        <v/>
      </c>
      <c r="BJ103" s="31" t="str">
        <f t="shared" si="109"/>
        <v>CT</v>
      </c>
      <c r="BK103" s="31" t="str">
        <f t="shared" si="137"/>
        <v>0-CT</v>
      </c>
      <c r="BL103" s="79" t="str">
        <f t="shared" si="138"/>
        <v/>
      </c>
      <c r="BM103" s="79" t="str">
        <f>IF(COUNTIF(BL104:BL$205,BL103)=1,BL103,"")</f>
        <v/>
      </c>
      <c r="BN103" s="79">
        <f t="shared" si="139"/>
        <v>0</v>
      </c>
      <c r="BO103" s="3">
        <f t="shared" si="140"/>
        <v>0</v>
      </c>
      <c r="BP103" s="79">
        <f t="shared" si="141"/>
        <v>0</v>
      </c>
      <c r="BQ103" s="31" t="b">
        <f t="shared" si="142"/>
        <v>0</v>
      </c>
      <c r="BR103" s="31" t="b">
        <f t="shared" si="143"/>
        <v>0</v>
      </c>
    </row>
    <row r="104" spans="1:70" ht="21" customHeight="1" x14ac:dyDescent="0.3">
      <c r="A104" s="8">
        <v>99</v>
      </c>
      <c r="B104" s="65"/>
      <c r="C104" s="63" t="str">
        <f t="shared" si="145"/>
        <v/>
      </c>
      <c r="D104" s="63" t="str">
        <f t="shared" si="111"/>
        <v/>
      </c>
      <c r="E104" s="111" t="str">
        <f t="shared" si="112"/>
        <v/>
      </c>
      <c r="F104" s="103" t="str">
        <f t="shared" si="146"/>
        <v/>
      </c>
      <c r="G104" s="105"/>
      <c r="H104" s="11"/>
      <c r="I104" s="11"/>
      <c r="J104" s="11"/>
      <c r="K104" s="11"/>
      <c r="L104" s="11"/>
      <c r="M104" s="11"/>
      <c r="N104" s="11"/>
      <c r="O104" s="11"/>
      <c r="P104" s="91"/>
      <c r="Q104" s="86"/>
      <c r="R104" s="74"/>
      <c r="S104" s="64" t="str">
        <f t="shared" si="147"/>
        <v/>
      </c>
      <c r="T104" s="10"/>
      <c r="U104" s="106" t="str">
        <f t="shared" si="148"/>
        <v/>
      </c>
      <c r="V104" s="106">
        <f t="shared" si="135"/>
        <v>0</v>
      </c>
      <c r="W104" s="3">
        <f t="shared" si="115"/>
        <v>0</v>
      </c>
      <c r="X104" s="2" t="str">
        <f t="shared" si="116"/>
        <v/>
      </c>
      <c r="Y104" s="2" t="str">
        <f t="shared" si="117"/>
        <v/>
      </c>
      <c r="Z104" s="2" t="str">
        <f t="shared" si="118"/>
        <v/>
      </c>
      <c r="AA104" s="2" t="str">
        <f t="shared" si="119"/>
        <v/>
      </c>
      <c r="AB104" s="2" t="str">
        <f t="shared" si="120"/>
        <v/>
      </c>
      <c r="AC104" s="2" t="str">
        <f t="shared" si="121"/>
        <v/>
      </c>
      <c r="AD104" s="2" t="str">
        <f t="shared" si="122"/>
        <v/>
      </c>
      <c r="AE104" s="2" t="str">
        <f t="shared" si="123"/>
        <v/>
      </c>
      <c r="AF104" s="2" t="str">
        <f t="shared" si="124"/>
        <v/>
      </c>
      <c r="AG104" s="2">
        <f t="shared" si="144"/>
        <v>0</v>
      </c>
      <c r="AH104" s="2" t="str">
        <f>IF(ISERROR(MATCH(X104,$W104:W104,0)),X104,"")</f>
        <v/>
      </c>
      <c r="AI104" s="2" t="str">
        <f>IF(ISERROR(MATCH(Y104,$W104:X104,0)),Y104,"")</f>
        <v/>
      </c>
      <c r="AJ104" s="2" t="str">
        <f>IF(ISERROR(MATCH(Z104,$W104:Y104,0)),Z104,"")</f>
        <v/>
      </c>
      <c r="AK104" s="2" t="str">
        <f>IF(ISERROR(MATCH(AA104,$W104:Z104,0)),AA104,"")</f>
        <v/>
      </c>
      <c r="AL104" s="2" t="str">
        <f>IF(ISERROR(MATCH(AB104,$W104:AA104,0)),AB104,"")</f>
        <v/>
      </c>
      <c r="AM104" s="2" t="str">
        <f>IF(ISERROR(MATCH(AC104,$W104:AB104,0)),AC104,"")</f>
        <v/>
      </c>
      <c r="AN104" s="2" t="str">
        <f>IF(ISERROR(MATCH(AD104,$W104:AC104,0)),AD104,"")</f>
        <v/>
      </c>
      <c r="AO104" s="2" t="str">
        <f>IF(ISERROR(MATCH(AE104,$W104:AD104,0)),AE104,"")</f>
        <v/>
      </c>
      <c r="AP104" s="2" t="str">
        <f>IF(ISERROR(MATCH(AF104,$W104:AE104,0)),AF104,"")</f>
        <v/>
      </c>
      <c r="AQ104" s="2">
        <f t="shared" si="125"/>
        <v>0</v>
      </c>
      <c r="AR104" s="2" t="str">
        <f t="shared" si="149"/>
        <v/>
      </c>
      <c r="AS104" s="2" t="str">
        <f t="shared" si="150"/>
        <v/>
      </c>
      <c r="AT104" s="2" t="str">
        <f t="shared" si="151"/>
        <v/>
      </c>
      <c r="AU104" s="2" t="str">
        <f t="shared" si="152"/>
        <v/>
      </c>
      <c r="AV104" s="2" t="str">
        <f t="shared" si="153"/>
        <v/>
      </c>
      <c r="AW104" s="2" t="str">
        <f t="shared" si="154"/>
        <v/>
      </c>
      <c r="AX104" s="2" t="str">
        <f t="shared" si="155"/>
        <v/>
      </c>
      <c r="AY104" s="2" t="str">
        <f t="shared" si="156"/>
        <v/>
      </c>
      <c r="AZ104" s="2" t="str">
        <f t="shared" si="136"/>
        <v/>
      </c>
      <c r="BA104" s="52" t="str">
        <f t="shared" si="126"/>
        <v/>
      </c>
      <c r="BB104" s="52" t="str">
        <f t="shared" si="127"/>
        <v/>
      </c>
      <c r="BC104" s="52" t="str">
        <f t="shared" si="128"/>
        <v/>
      </c>
      <c r="BD104" s="52" t="str">
        <f t="shared" si="129"/>
        <v/>
      </c>
      <c r="BE104" s="52" t="str">
        <f t="shared" si="130"/>
        <v/>
      </c>
      <c r="BF104" s="52" t="str">
        <f t="shared" si="131"/>
        <v/>
      </c>
      <c r="BG104" s="52" t="str">
        <f t="shared" si="132"/>
        <v/>
      </c>
      <c r="BH104" s="52" t="str">
        <f t="shared" si="133"/>
        <v/>
      </c>
      <c r="BI104" s="52" t="str">
        <f t="shared" si="134"/>
        <v/>
      </c>
      <c r="BJ104" s="31" t="str">
        <f t="shared" si="109"/>
        <v>CU</v>
      </c>
      <c r="BK104" s="31" t="str">
        <f t="shared" si="137"/>
        <v>0-CU</v>
      </c>
      <c r="BL104" s="79" t="str">
        <f t="shared" si="138"/>
        <v/>
      </c>
      <c r="BM104" s="79" t="str">
        <f>IF(COUNTIF(BL105:BL$205,BL104)=1,BL104,"")</f>
        <v/>
      </c>
      <c r="BN104" s="79">
        <f t="shared" si="139"/>
        <v>0</v>
      </c>
      <c r="BO104" s="3">
        <f t="shared" si="140"/>
        <v>0</v>
      </c>
      <c r="BP104" s="79">
        <f t="shared" si="141"/>
        <v>0</v>
      </c>
      <c r="BQ104" s="31" t="b">
        <f t="shared" si="142"/>
        <v>0</v>
      </c>
      <c r="BR104" s="31" t="b">
        <f t="shared" si="143"/>
        <v>0</v>
      </c>
    </row>
    <row r="105" spans="1:70" ht="21" customHeight="1" x14ac:dyDescent="0.3">
      <c r="A105" s="8">
        <v>100</v>
      </c>
      <c r="B105" s="65"/>
      <c r="C105" s="63" t="str">
        <f t="shared" si="145"/>
        <v/>
      </c>
      <c r="D105" s="63" t="str">
        <f t="shared" si="111"/>
        <v/>
      </c>
      <c r="E105" s="111" t="str">
        <f t="shared" si="112"/>
        <v/>
      </c>
      <c r="F105" s="103" t="str">
        <f t="shared" si="146"/>
        <v/>
      </c>
      <c r="G105" s="105"/>
      <c r="H105" s="11"/>
      <c r="I105" s="11"/>
      <c r="J105" s="11"/>
      <c r="K105" s="11"/>
      <c r="L105" s="11"/>
      <c r="M105" s="11"/>
      <c r="N105" s="11"/>
      <c r="O105" s="11"/>
      <c r="P105" s="91"/>
      <c r="Q105" s="86"/>
      <c r="R105" s="74"/>
      <c r="S105" s="64" t="str">
        <f t="shared" si="147"/>
        <v/>
      </c>
      <c r="T105" s="10"/>
      <c r="U105" s="106" t="str">
        <f t="shared" si="148"/>
        <v/>
      </c>
      <c r="V105" s="106">
        <f t="shared" si="135"/>
        <v>0</v>
      </c>
      <c r="W105" s="3">
        <f t="shared" si="115"/>
        <v>0</v>
      </c>
      <c r="X105" s="2" t="str">
        <f t="shared" si="116"/>
        <v/>
      </c>
      <c r="Y105" s="2" t="str">
        <f t="shared" si="117"/>
        <v/>
      </c>
      <c r="Z105" s="2" t="str">
        <f t="shared" si="118"/>
        <v/>
      </c>
      <c r="AA105" s="2" t="str">
        <f t="shared" si="119"/>
        <v/>
      </c>
      <c r="AB105" s="2" t="str">
        <f t="shared" si="120"/>
        <v/>
      </c>
      <c r="AC105" s="2" t="str">
        <f t="shared" si="121"/>
        <v/>
      </c>
      <c r="AD105" s="2" t="str">
        <f t="shared" si="122"/>
        <v/>
      </c>
      <c r="AE105" s="2" t="str">
        <f t="shared" si="123"/>
        <v/>
      </c>
      <c r="AF105" s="2" t="str">
        <f t="shared" si="124"/>
        <v/>
      </c>
      <c r="AG105" s="2">
        <f t="shared" si="144"/>
        <v>0</v>
      </c>
      <c r="AH105" s="2" t="str">
        <f>IF(ISERROR(MATCH(X105,$W105:W105,0)),X105,"")</f>
        <v/>
      </c>
      <c r="AI105" s="2" t="str">
        <f>IF(ISERROR(MATCH(Y105,$W105:X105,0)),Y105,"")</f>
        <v/>
      </c>
      <c r="AJ105" s="2" t="str">
        <f>IF(ISERROR(MATCH(Z105,$W105:Y105,0)),Z105,"")</f>
        <v/>
      </c>
      <c r="AK105" s="2" t="str">
        <f>IF(ISERROR(MATCH(AA105,$W105:Z105,0)),AA105,"")</f>
        <v/>
      </c>
      <c r="AL105" s="2" t="str">
        <f>IF(ISERROR(MATCH(AB105,$W105:AA105,0)),AB105,"")</f>
        <v/>
      </c>
      <c r="AM105" s="2" t="str">
        <f>IF(ISERROR(MATCH(AC105,$W105:AB105,0)),AC105,"")</f>
        <v/>
      </c>
      <c r="AN105" s="2" t="str">
        <f>IF(ISERROR(MATCH(AD105,$W105:AC105,0)),AD105,"")</f>
        <v/>
      </c>
      <c r="AO105" s="2" t="str">
        <f>IF(ISERROR(MATCH(AE105,$W105:AD105,0)),AE105,"")</f>
        <v/>
      </c>
      <c r="AP105" s="2" t="str">
        <f>IF(ISERROR(MATCH(AF105,$W105:AE105,0)),AF105,"")</f>
        <v/>
      </c>
      <c r="AQ105" s="2">
        <f t="shared" si="125"/>
        <v>0</v>
      </c>
      <c r="AR105" s="2" t="str">
        <f t="shared" si="149"/>
        <v/>
      </c>
      <c r="AS105" s="2" t="str">
        <f t="shared" si="150"/>
        <v/>
      </c>
      <c r="AT105" s="2" t="str">
        <f t="shared" si="151"/>
        <v/>
      </c>
      <c r="AU105" s="2" t="str">
        <f t="shared" si="152"/>
        <v/>
      </c>
      <c r="AV105" s="2" t="str">
        <f t="shared" si="153"/>
        <v/>
      </c>
      <c r="AW105" s="2" t="str">
        <f t="shared" si="154"/>
        <v/>
      </c>
      <c r="AX105" s="2" t="str">
        <f t="shared" si="155"/>
        <v/>
      </c>
      <c r="AY105" s="2" t="str">
        <f t="shared" si="156"/>
        <v/>
      </c>
      <c r="AZ105" s="2" t="str">
        <f t="shared" si="136"/>
        <v/>
      </c>
      <c r="BA105" s="52" t="str">
        <f t="shared" si="126"/>
        <v/>
      </c>
      <c r="BB105" s="52" t="str">
        <f t="shared" si="127"/>
        <v/>
      </c>
      <c r="BC105" s="52" t="str">
        <f t="shared" si="128"/>
        <v/>
      </c>
      <c r="BD105" s="52" t="str">
        <f t="shared" si="129"/>
        <v/>
      </c>
      <c r="BE105" s="52" t="str">
        <f t="shared" si="130"/>
        <v/>
      </c>
      <c r="BF105" s="52" t="str">
        <f t="shared" si="131"/>
        <v/>
      </c>
      <c r="BG105" s="52" t="str">
        <f t="shared" si="132"/>
        <v/>
      </c>
      <c r="BH105" s="52" t="str">
        <f t="shared" si="133"/>
        <v/>
      </c>
      <c r="BI105" s="52" t="str">
        <f t="shared" si="134"/>
        <v/>
      </c>
      <c r="BJ105" s="31" t="str">
        <f t="shared" si="109"/>
        <v>CV</v>
      </c>
      <c r="BK105" s="31" t="str">
        <f t="shared" si="137"/>
        <v>0-CV</v>
      </c>
      <c r="BL105" s="79" t="str">
        <f t="shared" si="138"/>
        <v/>
      </c>
      <c r="BM105" s="79" t="str">
        <f>IF(COUNTIF(BL106:BL$205,BL105)=1,BL105,"")</f>
        <v/>
      </c>
      <c r="BN105" s="79">
        <f t="shared" si="139"/>
        <v>0</v>
      </c>
      <c r="BO105" s="3">
        <f t="shared" si="140"/>
        <v>0</v>
      </c>
      <c r="BP105" s="79">
        <f t="shared" si="141"/>
        <v>0</v>
      </c>
      <c r="BQ105" s="31" t="b">
        <f t="shared" si="142"/>
        <v>0</v>
      </c>
      <c r="BR105" s="31" t="b">
        <f t="shared" si="143"/>
        <v>0</v>
      </c>
    </row>
    <row r="106" spans="1:70" ht="21" customHeight="1" x14ac:dyDescent="0.3">
      <c r="A106" s="8">
        <v>101</v>
      </c>
      <c r="B106" s="65"/>
      <c r="C106" s="63" t="str">
        <f t="shared" si="145"/>
        <v/>
      </c>
      <c r="D106" s="63" t="str">
        <f t="shared" ref="D106:D169" si="157">_xlfn.IFNA(VLOOKUP(B106,EventTable,2,FALSE),"")</f>
        <v/>
      </c>
      <c r="E106" s="111" t="str">
        <f t="shared" si="112"/>
        <v/>
      </c>
      <c r="F106" s="103" t="str">
        <f t="shared" ref="F106:F169" si="158">IF(D106="","",AQ106)</f>
        <v/>
      </c>
      <c r="G106" s="105"/>
      <c r="H106" s="11"/>
      <c r="I106" s="11"/>
      <c r="J106" s="11"/>
      <c r="K106" s="11"/>
      <c r="L106" s="11"/>
      <c r="M106" s="11"/>
      <c r="N106" s="11"/>
      <c r="O106" s="11"/>
      <c r="P106" s="91"/>
      <c r="Q106" s="86"/>
      <c r="R106" s="74"/>
      <c r="S106" s="64" t="str">
        <f t="shared" si="147"/>
        <v/>
      </c>
      <c r="T106" s="10"/>
      <c r="U106" s="106" t="str">
        <f t="shared" si="148"/>
        <v/>
      </c>
      <c r="V106" s="106">
        <f t="shared" si="135"/>
        <v>0</v>
      </c>
      <c r="W106" s="3">
        <f t="shared" si="115"/>
        <v>0</v>
      </c>
      <c r="X106" s="2" t="str">
        <f t="shared" ref="X106:X169" si="159">_xlfn.IFNA(VLOOKUP(G106,NameTable,5,FALSE),"")</f>
        <v/>
      </c>
      <c r="Y106" s="2" t="str">
        <f t="shared" ref="Y106:Y169" si="160">_xlfn.IFNA(VLOOKUP(H106,NameTable,5,FALSE),"")</f>
        <v/>
      </c>
      <c r="Z106" s="2" t="str">
        <f t="shared" ref="Z106:Z169" si="161">_xlfn.IFNA(VLOOKUP(I106,NameTable,5,FALSE),"")</f>
        <v/>
      </c>
      <c r="AA106" s="2" t="str">
        <f t="shared" ref="AA106:AA169" si="162">_xlfn.IFNA(VLOOKUP(J106,NameTable,5,FALSE),"")</f>
        <v/>
      </c>
      <c r="AB106" s="2" t="str">
        <f t="shared" ref="AB106:AB169" si="163">_xlfn.IFNA(VLOOKUP(K106,NameTable,5,FALSE),"")</f>
        <v/>
      </c>
      <c r="AC106" s="2" t="str">
        <f t="shared" ref="AC106:AC169" si="164">_xlfn.IFNA(VLOOKUP(L106,NameTable,5,FALSE),"")</f>
        <v/>
      </c>
      <c r="AD106" s="2" t="str">
        <f t="shared" ref="AD106:AD169" si="165">_xlfn.IFNA(VLOOKUP(M106,NameTable,5,FALSE),"")</f>
        <v/>
      </c>
      <c r="AE106" s="2" t="str">
        <f t="shared" ref="AE106:AE169" si="166">_xlfn.IFNA(VLOOKUP(N106,NameTable,5,FALSE),"")</f>
        <v/>
      </c>
      <c r="AF106" s="2" t="str">
        <f t="shared" ref="AF106:AF169" si="167">_xlfn.IFNA(VLOOKUP(O106,NameTable,5,FALSE),"")</f>
        <v/>
      </c>
      <c r="AG106" s="2">
        <f t="shared" si="144"/>
        <v>0</v>
      </c>
      <c r="AH106" s="2" t="str">
        <f>IF(ISERROR(MATCH(X106,$W106:W106,0)),X106,"")</f>
        <v/>
      </c>
      <c r="AI106" s="2" t="str">
        <f>IF(ISERROR(MATCH(Y106,$W106:X106,0)),Y106,"")</f>
        <v/>
      </c>
      <c r="AJ106" s="2" t="str">
        <f>IF(ISERROR(MATCH(Z106,$W106:Y106,0)),Z106,"")</f>
        <v/>
      </c>
      <c r="AK106" s="2" t="str">
        <f>IF(ISERROR(MATCH(AA106,$W106:Z106,0)),AA106,"")</f>
        <v/>
      </c>
      <c r="AL106" s="2" t="str">
        <f>IF(ISERROR(MATCH(AB106,$W106:AA106,0)),AB106,"")</f>
        <v/>
      </c>
      <c r="AM106" s="2" t="str">
        <f>IF(ISERROR(MATCH(AC106,$W106:AB106,0)),AC106,"")</f>
        <v/>
      </c>
      <c r="AN106" s="2" t="str">
        <f>IF(ISERROR(MATCH(AD106,$W106:AC106,0)),AD106,"")</f>
        <v/>
      </c>
      <c r="AO106" s="2" t="str">
        <f>IF(ISERROR(MATCH(AE106,$W106:AD106,0)),AE106,"")</f>
        <v/>
      </c>
      <c r="AP106" s="2" t="str">
        <f>IF(ISERROR(MATCH(AF106,$W106:AE106,0)),AF106,"")</f>
        <v/>
      </c>
      <c r="AQ106" s="2">
        <f t="shared" si="125"/>
        <v>0</v>
      </c>
      <c r="AR106" s="2" t="str">
        <f t="shared" ref="AR106:AR169" si="168">IF(AH106="",AS106,IF(AS106="",AH106,_xlfn.CONCAT(AH106,"/",AS106)))</f>
        <v/>
      </c>
      <c r="AS106" s="2" t="str">
        <f t="shared" ref="AS106:AS169" si="169">IF(AI106="",AT106,IF(AT106="",AI106,_xlfn.CONCAT(AI106,"/",AT106)))</f>
        <v/>
      </c>
      <c r="AT106" s="2" t="str">
        <f t="shared" ref="AT106:AT169" si="170">IF(AJ106="",AU106,IF(AU106="",AJ106,_xlfn.CONCAT(AJ106,"/",AU106)))</f>
        <v/>
      </c>
      <c r="AU106" s="2" t="str">
        <f t="shared" ref="AU106:AU169" si="171">IF(AK106="",AV106,IF(AV106="",AK106,_xlfn.CONCAT(AK106,"/",AV106)))</f>
        <v/>
      </c>
      <c r="AV106" s="2" t="str">
        <f t="shared" ref="AV106:AV169" si="172">IF(AL106="",AW106,IF(AW106="",AL106,_xlfn.CONCAT(AL106,"/",AW106)))</f>
        <v/>
      </c>
      <c r="AW106" s="2" t="str">
        <f t="shared" ref="AW106:AW169" si="173">IF(AM106="",AX106,IF(AX106="",AM106,_xlfn.CONCAT(AM106,"/",AX106)))</f>
        <v/>
      </c>
      <c r="AX106" s="2" t="str">
        <f t="shared" ref="AX106:AX169" si="174">IF(AN106="",AY106,IF(AY106="",AN106,_xlfn.CONCAT(AN106,"/",AY106)))</f>
        <v/>
      </c>
      <c r="AY106" s="2" t="str">
        <f t="shared" ref="AY106:AY169" si="175">IF(AO106="",AZ106,IF(AZ106="",AO106,_xlfn.CONCAT(AO106,"/",AZ106)))</f>
        <v/>
      </c>
      <c r="AZ106" s="2" t="str">
        <f t="shared" si="136"/>
        <v/>
      </c>
      <c r="BA106" s="52" t="str">
        <f t="shared" ref="BA106:BA169" si="176">_xlfn.IFNA(IF(G106="","",IF(VLOOKUP(G106,NameTable,2,FALSE)=0,"",VLOOKUP(G106,NameTable,2,FALSE))),"")</f>
        <v/>
      </c>
      <c r="BB106" s="52" t="str">
        <f t="shared" ref="BB106:BB169" si="177">_xlfn.IFNA(IF(H106="","",IF(VLOOKUP(H106,NameTable,2,FALSE)=0,"",VLOOKUP(H106,NameTable,2,FALSE))),"")</f>
        <v/>
      </c>
      <c r="BC106" s="52" t="str">
        <f t="shared" ref="BC106:BC169" si="178">_xlfn.IFNA(IF(I106="","",IF(VLOOKUP(I106,NameTable,2,FALSE)=0,"",VLOOKUP(I106,NameTable,2,FALSE))),"")</f>
        <v/>
      </c>
      <c r="BD106" s="52" t="str">
        <f t="shared" ref="BD106:BD169" si="179">_xlfn.IFNA(IF(J106="","",IF(VLOOKUP(J106,NameTable,2,FALSE)=0,"",VLOOKUP(J106,NameTable,2,FALSE))),"")</f>
        <v/>
      </c>
      <c r="BE106" s="52" t="str">
        <f t="shared" ref="BE106:BE169" si="180">_xlfn.IFNA(IF(K106="","",IF(VLOOKUP(K106,NameTable,2,FALSE)=0,"",VLOOKUP(K106,NameTable,2,FALSE))),"")</f>
        <v/>
      </c>
      <c r="BF106" s="52" t="str">
        <f t="shared" ref="BF106:BF169" si="181">_xlfn.IFNA(IF(L106="","",IF(VLOOKUP(L106,NameTable,2,FALSE)=0,"",VLOOKUP(L106,NameTable,2,FALSE))),"")</f>
        <v/>
      </c>
      <c r="BG106" s="52" t="str">
        <f t="shared" ref="BG106:BG169" si="182">_xlfn.IFNA(IF(M106="","",IF(VLOOKUP(M106,NameTable,2,FALSE)=0,"",VLOOKUP(M106,NameTable,2,FALSE))),"")</f>
        <v/>
      </c>
      <c r="BH106" s="52" t="str">
        <f t="shared" ref="BH106:BH169" si="183">_xlfn.IFNA(IF(N106="","",IF(VLOOKUP(N106,NameTable,2,FALSE)=0,"",VLOOKUP(N106,NameTable,2,FALSE))),"")</f>
        <v/>
      </c>
      <c r="BI106" s="52" t="str">
        <f t="shared" ref="BI106:BI169" si="184">_xlfn.IFNA(IF(O106="","",IF(VLOOKUP(O106,NameTable,2,FALSE)=0,"",VLOOKUP(O106,NameTable,2,FALSE))),"")</f>
        <v/>
      </c>
      <c r="BJ106" s="31" t="str">
        <f t="shared" si="109"/>
        <v>CW</v>
      </c>
      <c r="BK106" s="31" t="str">
        <f t="shared" si="137"/>
        <v>0-CW</v>
      </c>
      <c r="BL106" s="79" t="str">
        <f t="shared" si="138"/>
        <v/>
      </c>
      <c r="BM106" s="79" t="str">
        <f>IF(COUNTIF(BL107:BL$205,BL106)=1,BL106,"")</f>
        <v/>
      </c>
      <c r="BN106" s="79">
        <f t="shared" si="139"/>
        <v>0</v>
      </c>
      <c r="BO106" s="3">
        <f t="shared" si="140"/>
        <v>0</v>
      </c>
      <c r="BP106" s="79">
        <f t="shared" si="141"/>
        <v>0</v>
      </c>
      <c r="BQ106" s="31" t="b">
        <f t="shared" si="142"/>
        <v>0</v>
      </c>
      <c r="BR106" s="31" t="b">
        <f t="shared" si="143"/>
        <v>0</v>
      </c>
    </row>
    <row r="107" spans="1:70" ht="21" customHeight="1" x14ac:dyDescent="0.3">
      <c r="A107" s="8">
        <v>102</v>
      </c>
      <c r="B107" s="65"/>
      <c r="C107" s="63" t="str">
        <f t="shared" si="145"/>
        <v/>
      </c>
      <c r="D107" s="63" t="str">
        <f t="shared" si="157"/>
        <v/>
      </c>
      <c r="E107" s="111" t="str">
        <f t="shared" si="112"/>
        <v/>
      </c>
      <c r="F107" s="103" t="str">
        <f t="shared" si="158"/>
        <v/>
      </c>
      <c r="G107" s="105"/>
      <c r="H107" s="11"/>
      <c r="I107" s="11"/>
      <c r="J107" s="11"/>
      <c r="K107" s="11"/>
      <c r="L107" s="11"/>
      <c r="M107" s="11"/>
      <c r="N107" s="11"/>
      <c r="O107" s="11"/>
      <c r="P107" s="91"/>
      <c r="Q107" s="86"/>
      <c r="R107" s="74"/>
      <c r="S107" s="64" t="str">
        <f t="shared" si="147"/>
        <v/>
      </c>
      <c r="T107" s="10"/>
      <c r="U107" s="106" t="str">
        <f t="shared" si="148"/>
        <v/>
      </c>
      <c r="V107" s="106">
        <f t="shared" si="135"/>
        <v>0</v>
      </c>
      <c r="W107" s="3">
        <f t="shared" si="115"/>
        <v>0</v>
      </c>
      <c r="X107" s="2" t="str">
        <f t="shared" si="159"/>
        <v/>
      </c>
      <c r="Y107" s="2" t="str">
        <f t="shared" si="160"/>
        <v/>
      </c>
      <c r="Z107" s="2" t="str">
        <f t="shared" si="161"/>
        <v/>
      </c>
      <c r="AA107" s="2" t="str">
        <f t="shared" si="162"/>
        <v/>
      </c>
      <c r="AB107" s="2" t="str">
        <f t="shared" si="163"/>
        <v/>
      </c>
      <c r="AC107" s="2" t="str">
        <f t="shared" si="164"/>
        <v/>
      </c>
      <c r="AD107" s="2" t="str">
        <f t="shared" si="165"/>
        <v/>
      </c>
      <c r="AE107" s="2" t="str">
        <f t="shared" si="166"/>
        <v/>
      </c>
      <c r="AF107" s="2" t="str">
        <f t="shared" si="167"/>
        <v/>
      </c>
      <c r="AG107" s="2">
        <f t="shared" si="144"/>
        <v>0</v>
      </c>
      <c r="AH107" s="2" t="str">
        <f>IF(ISERROR(MATCH(X107,$W107:W107,0)),X107,"")</f>
        <v/>
      </c>
      <c r="AI107" s="2" t="str">
        <f>IF(ISERROR(MATCH(Y107,$W107:X107,0)),Y107,"")</f>
        <v/>
      </c>
      <c r="AJ107" s="2" t="str">
        <f>IF(ISERROR(MATCH(Z107,$W107:Y107,0)),Z107,"")</f>
        <v/>
      </c>
      <c r="AK107" s="2" t="str">
        <f>IF(ISERROR(MATCH(AA107,$W107:Z107,0)),AA107,"")</f>
        <v/>
      </c>
      <c r="AL107" s="2" t="str">
        <f>IF(ISERROR(MATCH(AB107,$W107:AA107,0)),AB107,"")</f>
        <v/>
      </c>
      <c r="AM107" s="2" t="str">
        <f>IF(ISERROR(MATCH(AC107,$W107:AB107,0)),AC107,"")</f>
        <v/>
      </c>
      <c r="AN107" s="2" t="str">
        <f>IF(ISERROR(MATCH(AD107,$W107:AC107,0)),AD107,"")</f>
        <v/>
      </c>
      <c r="AO107" s="2" t="str">
        <f>IF(ISERROR(MATCH(AE107,$W107:AD107,0)),AE107,"")</f>
        <v/>
      </c>
      <c r="AP107" s="2" t="str">
        <f>IF(ISERROR(MATCH(AF107,$W107:AE107,0)),AF107,"")</f>
        <v/>
      </c>
      <c r="AQ107" s="2">
        <f t="shared" si="125"/>
        <v>0</v>
      </c>
      <c r="AR107" s="2" t="str">
        <f t="shared" si="168"/>
        <v/>
      </c>
      <c r="AS107" s="2" t="str">
        <f t="shared" si="169"/>
        <v/>
      </c>
      <c r="AT107" s="2" t="str">
        <f t="shared" si="170"/>
        <v/>
      </c>
      <c r="AU107" s="2" t="str">
        <f t="shared" si="171"/>
        <v/>
      </c>
      <c r="AV107" s="2" t="str">
        <f t="shared" si="172"/>
        <v/>
      </c>
      <c r="AW107" s="2" t="str">
        <f t="shared" si="173"/>
        <v/>
      </c>
      <c r="AX107" s="2" t="str">
        <f t="shared" si="174"/>
        <v/>
      </c>
      <c r="AY107" s="2" t="str">
        <f t="shared" si="175"/>
        <v/>
      </c>
      <c r="AZ107" s="2" t="str">
        <f t="shared" si="136"/>
        <v/>
      </c>
      <c r="BA107" s="52" t="str">
        <f t="shared" si="176"/>
        <v/>
      </c>
      <c r="BB107" s="52" t="str">
        <f t="shared" si="177"/>
        <v/>
      </c>
      <c r="BC107" s="52" t="str">
        <f t="shared" si="178"/>
        <v/>
      </c>
      <c r="BD107" s="52" t="str">
        <f t="shared" si="179"/>
        <v/>
      </c>
      <c r="BE107" s="52" t="str">
        <f t="shared" si="180"/>
        <v/>
      </c>
      <c r="BF107" s="52" t="str">
        <f t="shared" si="181"/>
        <v/>
      </c>
      <c r="BG107" s="52" t="str">
        <f t="shared" si="182"/>
        <v/>
      </c>
      <c r="BH107" s="52" t="str">
        <f t="shared" si="183"/>
        <v/>
      </c>
      <c r="BI107" s="52" t="str">
        <f t="shared" si="184"/>
        <v/>
      </c>
      <c r="BJ107" s="31" t="str">
        <f t="shared" si="109"/>
        <v>CX</v>
      </c>
      <c r="BK107" s="31" t="str">
        <f t="shared" si="137"/>
        <v>0-CX</v>
      </c>
      <c r="BL107" s="79" t="str">
        <f t="shared" si="138"/>
        <v/>
      </c>
      <c r="BM107" s="79" t="str">
        <f>IF(COUNTIF(BL108:BL$205,BL107)=1,BL107,"")</f>
        <v/>
      </c>
      <c r="BN107" s="79">
        <f t="shared" si="139"/>
        <v>0</v>
      </c>
      <c r="BO107" s="3">
        <f t="shared" si="140"/>
        <v>0</v>
      </c>
      <c r="BP107" s="79">
        <f t="shared" si="141"/>
        <v>0</v>
      </c>
      <c r="BQ107" s="31" t="b">
        <f t="shared" si="142"/>
        <v>0</v>
      </c>
      <c r="BR107" s="31" t="b">
        <f t="shared" si="143"/>
        <v>0</v>
      </c>
    </row>
    <row r="108" spans="1:70" ht="21" customHeight="1" x14ac:dyDescent="0.3">
      <c r="A108" s="8">
        <v>103</v>
      </c>
      <c r="B108" s="65"/>
      <c r="C108" s="63" t="str">
        <f t="shared" si="145"/>
        <v/>
      </c>
      <c r="D108" s="63" t="str">
        <f t="shared" si="157"/>
        <v/>
      </c>
      <c r="E108" s="111" t="str">
        <f t="shared" si="112"/>
        <v/>
      </c>
      <c r="F108" s="103" t="str">
        <f t="shared" si="158"/>
        <v/>
      </c>
      <c r="G108" s="105"/>
      <c r="H108" s="11"/>
      <c r="I108" s="11"/>
      <c r="J108" s="11"/>
      <c r="K108" s="11"/>
      <c r="L108" s="11"/>
      <c r="M108" s="11"/>
      <c r="N108" s="11"/>
      <c r="O108" s="11"/>
      <c r="P108" s="91"/>
      <c r="Q108" s="86"/>
      <c r="R108" s="74"/>
      <c r="S108" s="64" t="str">
        <f t="shared" si="147"/>
        <v/>
      </c>
      <c r="T108" s="10"/>
      <c r="U108" s="106" t="str">
        <f t="shared" si="148"/>
        <v/>
      </c>
      <c r="V108" s="106">
        <f t="shared" si="135"/>
        <v>0</v>
      </c>
      <c r="W108" s="3">
        <f t="shared" si="115"/>
        <v>0</v>
      </c>
      <c r="X108" s="2" t="str">
        <f t="shared" si="159"/>
        <v/>
      </c>
      <c r="Y108" s="2" t="str">
        <f t="shared" si="160"/>
        <v/>
      </c>
      <c r="Z108" s="2" t="str">
        <f t="shared" si="161"/>
        <v/>
      </c>
      <c r="AA108" s="2" t="str">
        <f t="shared" si="162"/>
        <v/>
      </c>
      <c r="AB108" s="2" t="str">
        <f t="shared" si="163"/>
        <v/>
      </c>
      <c r="AC108" s="2" t="str">
        <f t="shared" si="164"/>
        <v/>
      </c>
      <c r="AD108" s="2" t="str">
        <f t="shared" si="165"/>
        <v/>
      </c>
      <c r="AE108" s="2" t="str">
        <f t="shared" si="166"/>
        <v/>
      </c>
      <c r="AF108" s="2" t="str">
        <f t="shared" si="167"/>
        <v/>
      </c>
      <c r="AG108" s="2">
        <f t="shared" si="144"/>
        <v>0</v>
      </c>
      <c r="AH108" s="2" t="str">
        <f>IF(ISERROR(MATCH(X108,$W108:W108,0)),X108,"")</f>
        <v/>
      </c>
      <c r="AI108" s="2" t="str">
        <f>IF(ISERROR(MATCH(Y108,$W108:X108,0)),Y108,"")</f>
        <v/>
      </c>
      <c r="AJ108" s="2" t="str">
        <f>IF(ISERROR(MATCH(Z108,$W108:Y108,0)),Z108,"")</f>
        <v/>
      </c>
      <c r="AK108" s="2" t="str">
        <f>IF(ISERROR(MATCH(AA108,$W108:Z108,0)),AA108,"")</f>
        <v/>
      </c>
      <c r="AL108" s="2" t="str">
        <f>IF(ISERROR(MATCH(AB108,$W108:AA108,0)),AB108,"")</f>
        <v/>
      </c>
      <c r="AM108" s="2" t="str">
        <f>IF(ISERROR(MATCH(AC108,$W108:AB108,0)),AC108,"")</f>
        <v/>
      </c>
      <c r="AN108" s="2" t="str">
        <f>IF(ISERROR(MATCH(AD108,$W108:AC108,0)),AD108,"")</f>
        <v/>
      </c>
      <c r="AO108" s="2" t="str">
        <f>IF(ISERROR(MATCH(AE108,$W108:AD108,0)),AE108,"")</f>
        <v/>
      </c>
      <c r="AP108" s="2" t="str">
        <f>IF(ISERROR(MATCH(AF108,$W108:AE108,0)),AF108,"")</f>
        <v/>
      </c>
      <c r="AQ108" s="2">
        <f t="shared" si="125"/>
        <v>0</v>
      </c>
      <c r="AR108" s="2" t="str">
        <f t="shared" si="168"/>
        <v/>
      </c>
      <c r="AS108" s="2" t="str">
        <f t="shared" si="169"/>
        <v/>
      </c>
      <c r="AT108" s="2" t="str">
        <f t="shared" si="170"/>
        <v/>
      </c>
      <c r="AU108" s="2" t="str">
        <f t="shared" si="171"/>
        <v/>
      </c>
      <c r="AV108" s="2" t="str">
        <f t="shared" si="172"/>
        <v/>
      </c>
      <c r="AW108" s="2" t="str">
        <f t="shared" si="173"/>
        <v/>
      </c>
      <c r="AX108" s="2" t="str">
        <f t="shared" si="174"/>
        <v/>
      </c>
      <c r="AY108" s="2" t="str">
        <f t="shared" si="175"/>
        <v/>
      </c>
      <c r="AZ108" s="2" t="str">
        <f t="shared" si="136"/>
        <v/>
      </c>
      <c r="BA108" s="52" t="str">
        <f t="shared" si="176"/>
        <v/>
      </c>
      <c r="BB108" s="52" t="str">
        <f t="shared" si="177"/>
        <v/>
      </c>
      <c r="BC108" s="52" t="str">
        <f t="shared" si="178"/>
        <v/>
      </c>
      <c r="BD108" s="52" t="str">
        <f t="shared" si="179"/>
        <v/>
      </c>
      <c r="BE108" s="52" t="str">
        <f t="shared" si="180"/>
        <v/>
      </c>
      <c r="BF108" s="52" t="str">
        <f t="shared" si="181"/>
        <v/>
      </c>
      <c r="BG108" s="52" t="str">
        <f t="shared" si="182"/>
        <v/>
      </c>
      <c r="BH108" s="52" t="str">
        <f t="shared" si="183"/>
        <v/>
      </c>
      <c r="BI108" s="52" t="str">
        <f t="shared" si="184"/>
        <v/>
      </c>
      <c r="BJ108" s="31" t="str">
        <f t="shared" si="109"/>
        <v>CY</v>
      </c>
      <c r="BK108" s="31" t="str">
        <f t="shared" si="137"/>
        <v>0-CY</v>
      </c>
      <c r="BL108" s="79" t="str">
        <f t="shared" si="138"/>
        <v/>
      </c>
      <c r="BM108" s="79" t="str">
        <f>IF(COUNTIF(BL109:BL$205,BL108)=1,BL108,"")</f>
        <v/>
      </c>
      <c r="BN108" s="79">
        <f t="shared" si="139"/>
        <v>0</v>
      </c>
      <c r="BO108" s="3">
        <f t="shared" si="140"/>
        <v>0</v>
      </c>
      <c r="BP108" s="79">
        <f t="shared" si="141"/>
        <v>0</v>
      </c>
      <c r="BQ108" s="31" t="b">
        <f t="shared" si="142"/>
        <v>0</v>
      </c>
      <c r="BR108" s="31" t="b">
        <f t="shared" si="143"/>
        <v>0</v>
      </c>
    </row>
    <row r="109" spans="1:70" ht="21" customHeight="1" x14ac:dyDescent="0.3">
      <c r="A109" s="8">
        <v>104</v>
      </c>
      <c r="B109" s="65"/>
      <c r="C109" s="63" t="str">
        <f t="shared" si="145"/>
        <v/>
      </c>
      <c r="D109" s="63" t="str">
        <f t="shared" si="157"/>
        <v/>
      </c>
      <c r="E109" s="111" t="str">
        <f t="shared" si="112"/>
        <v/>
      </c>
      <c r="F109" s="103" t="str">
        <f t="shared" si="158"/>
        <v/>
      </c>
      <c r="G109" s="105"/>
      <c r="H109" s="11"/>
      <c r="I109" s="11"/>
      <c r="J109" s="11"/>
      <c r="K109" s="11"/>
      <c r="L109" s="11"/>
      <c r="M109" s="11"/>
      <c r="N109" s="11"/>
      <c r="O109" s="11"/>
      <c r="P109" s="91"/>
      <c r="Q109" s="86"/>
      <c r="R109" s="74"/>
      <c r="S109" s="64" t="str">
        <f t="shared" si="147"/>
        <v/>
      </c>
      <c r="T109" s="10"/>
      <c r="U109" s="106" t="str">
        <f t="shared" si="148"/>
        <v/>
      </c>
      <c r="V109" s="106">
        <f t="shared" si="135"/>
        <v>0</v>
      </c>
      <c r="W109" s="3">
        <f t="shared" si="115"/>
        <v>0</v>
      </c>
      <c r="X109" s="2" t="str">
        <f t="shared" si="159"/>
        <v/>
      </c>
      <c r="Y109" s="2" t="str">
        <f t="shared" si="160"/>
        <v/>
      </c>
      <c r="Z109" s="2" t="str">
        <f t="shared" si="161"/>
        <v/>
      </c>
      <c r="AA109" s="2" t="str">
        <f t="shared" si="162"/>
        <v/>
      </c>
      <c r="AB109" s="2" t="str">
        <f t="shared" si="163"/>
        <v/>
      </c>
      <c r="AC109" s="2" t="str">
        <f t="shared" si="164"/>
        <v/>
      </c>
      <c r="AD109" s="2" t="str">
        <f t="shared" si="165"/>
        <v/>
      </c>
      <c r="AE109" s="2" t="str">
        <f t="shared" si="166"/>
        <v/>
      </c>
      <c r="AF109" s="2" t="str">
        <f t="shared" si="167"/>
        <v/>
      </c>
      <c r="AG109" s="2">
        <f t="shared" si="144"/>
        <v>0</v>
      </c>
      <c r="AH109" s="2" t="str">
        <f>IF(ISERROR(MATCH(X109,$W109:W109,0)),X109,"")</f>
        <v/>
      </c>
      <c r="AI109" s="2" t="str">
        <f>IF(ISERROR(MATCH(Y109,$W109:X109,0)),Y109,"")</f>
        <v/>
      </c>
      <c r="AJ109" s="2" t="str">
        <f>IF(ISERROR(MATCH(Z109,$W109:Y109,0)),Z109,"")</f>
        <v/>
      </c>
      <c r="AK109" s="2" t="str">
        <f>IF(ISERROR(MATCH(AA109,$W109:Z109,0)),AA109,"")</f>
        <v/>
      </c>
      <c r="AL109" s="2" t="str">
        <f>IF(ISERROR(MATCH(AB109,$W109:AA109,0)),AB109,"")</f>
        <v/>
      </c>
      <c r="AM109" s="2" t="str">
        <f>IF(ISERROR(MATCH(AC109,$W109:AB109,0)),AC109,"")</f>
        <v/>
      </c>
      <c r="AN109" s="2" t="str">
        <f>IF(ISERROR(MATCH(AD109,$W109:AC109,0)),AD109,"")</f>
        <v/>
      </c>
      <c r="AO109" s="2" t="str">
        <f>IF(ISERROR(MATCH(AE109,$W109:AD109,0)),AE109,"")</f>
        <v/>
      </c>
      <c r="AP109" s="2" t="str">
        <f>IF(ISERROR(MATCH(AF109,$W109:AE109,0)),AF109,"")</f>
        <v/>
      </c>
      <c r="AQ109" s="2">
        <f t="shared" si="125"/>
        <v>0</v>
      </c>
      <c r="AR109" s="2" t="str">
        <f t="shared" si="168"/>
        <v/>
      </c>
      <c r="AS109" s="2" t="str">
        <f t="shared" si="169"/>
        <v/>
      </c>
      <c r="AT109" s="2" t="str">
        <f t="shared" si="170"/>
        <v/>
      </c>
      <c r="AU109" s="2" t="str">
        <f t="shared" si="171"/>
        <v/>
      </c>
      <c r="AV109" s="2" t="str">
        <f t="shared" si="172"/>
        <v/>
      </c>
      <c r="AW109" s="2" t="str">
        <f t="shared" si="173"/>
        <v/>
      </c>
      <c r="AX109" s="2" t="str">
        <f t="shared" si="174"/>
        <v/>
      </c>
      <c r="AY109" s="2" t="str">
        <f t="shared" si="175"/>
        <v/>
      </c>
      <c r="AZ109" s="2" t="str">
        <f t="shared" si="136"/>
        <v/>
      </c>
      <c r="BA109" s="52" t="str">
        <f t="shared" si="176"/>
        <v/>
      </c>
      <c r="BB109" s="52" t="str">
        <f t="shared" si="177"/>
        <v/>
      </c>
      <c r="BC109" s="52" t="str">
        <f t="shared" si="178"/>
        <v/>
      </c>
      <c r="BD109" s="52" t="str">
        <f t="shared" si="179"/>
        <v/>
      </c>
      <c r="BE109" s="52" t="str">
        <f t="shared" si="180"/>
        <v/>
      </c>
      <c r="BF109" s="52" t="str">
        <f t="shared" si="181"/>
        <v/>
      </c>
      <c r="BG109" s="52" t="str">
        <f t="shared" si="182"/>
        <v/>
      </c>
      <c r="BH109" s="52" t="str">
        <f t="shared" si="183"/>
        <v/>
      </c>
      <c r="BI109" s="52" t="str">
        <f t="shared" si="184"/>
        <v/>
      </c>
      <c r="BJ109" s="31" t="str">
        <f t="shared" si="109"/>
        <v>CZ</v>
      </c>
      <c r="BK109" s="31" t="str">
        <f t="shared" si="137"/>
        <v>0-CZ</v>
      </c>
      <c r="BL109" s="79" t="str">
        <f t="shared" si="138"/>
        <v/>
      </c>
      <c r="BM109" s="79" t="str">
        <f>IF(COUNTIF(BL110:BL$205,BL109)=1,BL109,"")</f>
        <v/>
      </c>
      <c r="BN109" s="79">
        <f t="shared" si="139"/>
        <v>0</v>
      </c>
      <c r="BO109" s="3">
        <f t="shared" si="140"/>
        <v>0</v>
      </c>
      <c r="BP109" s="79">
        <f t="shared" si="141"/>
        <v>0</v>
      </c>
      <c r="BQ109" s="31" t="b">
        <f t="shared" si="142"/>
        <v>0</v>
      </c>
      <c r="BR109" s="31" t="b">
        <f t="shared" si="143"/>
        <v>0</v>
      </c>
    </row>
    <row r="110" spans="1:70" ht="21" customHeight="1" x14ac:dyDescent="0.3">
      <c r="A110" s="8">
        <v>105</v>
      </c>
      <c r="B110" s="65"/>
      <c r="C110" s="63" t="str">
        <f t="shared" si="145"/>
        <v/>
      </c>
      <c r="D110" s="63" t="str">
        <f t="shared" si="157"/>
        <v/>
      </c>
      <c r="E110" s="111" t="str">
        <f t="shared" si="112"/>
        <v/>
      </c>
      <c r="F110" s="103" t="str">
        <f t="shared" si="158"/>
        <v/>
      </c>
      <c r="G110" s="105"/>
      <c r="H110" s="11"/>
      <c r="I110" s="11"/>
      <c r="J110" s="11"/>
      <c r="K110" s="11"/>
      <c r="L110" s="11"/>
      <c r="M110" s="11"/>
      <c r="N110" s="11"/>
      <c r="O110" s="11"/>
      <c r="P110" s="91"/>
      <c r="Q110" s="86"/>
      <c r="R110" s="74"/>
      <c r="S110" s="64" t="str">
        <f t="shared" si="147"/>
        <v/>
      </c>
      <c r="T110" s="10"/>
      <c r="U110" s="106" t="str">
        <f t="shared" si="148"/>
        <v/>
      </c>
      <c r="V110" s="106">
        <f t="shared" si="135"/>
        <v>0</v>
      </c>
      <c r="W110" s="3">
        <f t="shared" si="115"/>
        <v>0</v>
      </c>
      <c r="X110" s="2" t="str">
        <f t="shared" si="159"/>
        <v/>
      </c>
      <c r="Y110" s="2" t="str">
        <f t="shared" si="160"/>
        <v/>
      </c>
      <c r="Z110" s="2" t="str">
        <f t="shared" si="161"/>
        <v/>
      </c>
      <c r="AA110" s="2" t="str">
        <f t="shared" si="162"/>
        <v/>
      </c>
      <c r="AB110" s="2" t="str">
        <f t="shared" si="163"/>
        <v/>
      </c>
      <c r="AC110" s="2" t="str">
        <f t="shared" si="164"/>
        <v/>
      </c>
      <c r="AD110" s="2" t="str">
        <f t="shared" si="165"/>
        <v/>
      </c>
      <c r="AE110" s="2" t="str">
        <f t="shared" si="166"/>
        <v/>
      </c>
      <c r="AF110" s="2" t="str">
        <f t="shared" si="167"/>
        <v/>
      </c>
      <c r="AG110" s="2">
        <f t="shared" si="144"/>
        <v>0</v>
      </c>
      <c r="AH110" s="2" t="str">
        <f>IF(ISERROR(MATCH(X110,$W110:W110,0)),X110,"")</f>
        <v/>
      </c>
      <c r="AI110" s="2" t="str">
        <f>IF(ISERROR(MATCH(Y110,$W110:X110,0)),Y110,"")</f>
        <v/>
      </c>
      <c r="AJ110" s="2" t="str">
        <f>IF(ISERROR(MATCH(Z110,$W110:Y110,0)),Z110,"")</f>
        <v/>
      </c>
      <c r="AK110" s="2" t="str">
        <f>IF(ISERROR(MATCH(AA110,$W110:Z110,0)),AA110,"")</f>
        <v/>
      </c>
      <c r="AL110" s="2" t="str">
        <f>IF(ISERROR(MATCH(AB110,$W110:AA110,0)),AB110,"")</f>
        <v/>
      </c>
      <c r="AM110" s="2" t="str">
        <f>IF(ISERROR(MATCH(AC110,$W110:AB110,0)),AC110,"")</f>
        <v/>
      </c>
      <c r="AN110" s="2" t="str">
        <f>IF(ISERROR(MATCH(AD110,$W110:AC110,0)),AD110,"")</f>
        <v/>
      </c>
      <c r="AO110" s="2" t="str">
        <f>IF(ISERROR(MATCH(AE110,$W110:AD110,0)),AE110,"")</f>
        <v/>
      </c>
      <c r="AP110" s="2" t="str">
        <f>IF(ISERROR(MATCH(AF110,$W110:AE110,0)),AF110,"")</f>
        <v/>
      </c>
      <c r="AQ110" s="2">
        <f t="shared" si="125"/>
        <v>0</v>
      </c>
      <c r="AR110" s="2" t="str">
        <f t="shared" si="168"/>
        <v/>
      </c>
      <c r="AS110" s="2" t="str">
        <f t="shared" si="169"/>
        <v/>
      </c>
      <c r="AT110" s="2" t="str">
        <f t="shared" si="170"/>
        <v/>
      </c>
      <c r="AU110" s="2" t="str">
        <f t="shared" si="171"/>
        <v/>
      </c>
      <c r="AV110" s="2" t="str">
        <f t="shared" si="172"/>
        <v/>
      </c>
      <c r="AW110" s="2" t="str">
        <f t="shared" si="173"/>
        <v/>
      </c>
      <c r="AX110" s="2" t="str">
        <f t="shared" si="174"/>
        <v/>
      </c>
      <c r="AY110" s="2" t="str">
        <f t="shared" si="175"/>
        <v/>
      </c>
      <c r="AZ110" s="2" t="str">
        <f t="shared" si="136"/>
        <v/>
      </c>
      <c r="BA110" s="52" t="str">
        <f t="shared" si="176"/>
        <v/>
      </c>
      <c r="BB110" s="52" t="str">
        <f t="shared" si="177"/>
        <v/>
      </c>
      <c r="BC110" s="52" t="str">
        <f t="shared" si="178"/>
        <v/>
      </c>
      <c r="BD110" s="52" t="str">
        <f t="shared" si="179"/>
        <v/>
      </c>
      <c r="BE110" s="52" t="str">
        <f t="shared" si="180"/>
        <v/>
      </c>
      <c r="BF110" s="52" t="str">
        <f t="shared" si="181"/>
        <v/>
      </c>
      <c r="BG110" s="52" t="str">
        <f t="shared" si="182"/>
        <v/>
      </c>
      <c r="BH110" s="52" t="str">
        <f t="shared" si="183"/>
        <v/>
      </c>
      <c r="BI110" s="52" t="str">
        <f t="shared" si="184"/>
        <v/>
      </c>
      <c r="BJ110" s="31" t="str">
        <f t="shared" si="109"/>
        <v>DA</v>
      </c>
      <c r="BK110" s="31" t="str">
        <f t="shared" si="137"/>
        <v>0-DA</v>
      </c>
      <c r="BL110" s="79" t="str">
        <f t="shared" si="138"/>
        <v/>
      </c>
      <c r="BM110" s="79" t="str">
        <f>IF(COUNTIF(BL111:BL$205,BL110)=1,BL110,"")</f>
        <v/>
      </c>
      <c r="BN110" s="79">
        <f t="shared" si="139"/>
        <v>0</v>
      </c>
      <c r="BO110" s="3">
        <f t="shared" si="140"/>
        <v>0</v>
      </c>
      <c r="BP110" s="79">
        <f t="shared" si="141"/>
        <v>0</v>
      </c>
      <c r="BQ110" s="31" t="b">
        <f t="shared" si="142"/>
        <v>0</v>
      </c>
      <c r="BR110" s="31" t="b">
        <f t="shared" si="143"/>
        <v>0</v>
      </c>
    </row>
    <row r="111" spans="1:70" ht="21" customHeight="1" x14ac:dyDescent="0.3">
      <c r="A111" s="8">
        <v>106</v>
      </c>
      <c r="B111" s="65"/>
      <c r="C111" s="63" t="str">
        <f t="shared" si="145"/>
        <v/>
      </c>
      <c r="D111" s="63" t="str">
        <f t="shared" si="157"/>
        <v/>
      </c>
      <c r="E111" s="111" t="str">
        <f t="shared" si="112"/>
        <v/>
      </c>
      <c r="F111" s="103" t="str">
        <f t="shared" si="158"/>
        <v/>
      </c>
      <c r="G111" s="105"/>
      <c r="H111" s="11"/>
      <c r="I111" s="11"/>
      <c r="J111" s="11"/>
      <c r="K111" s="11"/>
      <c r="L111" s="11"/>
      <c r="M111" s="11"/>
      <c r="N111" s="11"/>
      <c r="O111" s="11"/>
      <c r="P111" s="91"/>
      <c r="Q111" s="86"/>
      <c r="R111" s="74"/>
      <c r="S111" s="64" t="str">
        <f t="shared" si="147"/>
        <v/>
      </c>
      <c r="T111" s="10"/>
      <c r="U111" s="106" t="str">
        <f t="shared" si="148"/>
        <v/>
      </c>
      <c r="V111" s="106">
        <f t="shared" si="135"/>
        <v>0</v>
      </c>
      <c r="W111" s="3">
        <f t="shared" si="115"/>
        <v>0</v>
      </c>
      <c r="X111" s="2" t="str">
        <f t="shared" si="159"/>
        <v/>
      </c>
      <c r="Y111" s="2" t="str">
        <f t="shared" si="160"/>
        <v/>
      </c>
      <c r="Z111" s="2" t="str">
        <f t="shared" si="161"/>
        <v/>
      </c>
      <c r="AA111" s="2" t="str">
        <f t="shared" si="162"/>
        <v/>
      </c>
      <c r="AB111" s="2" t="str">
        <f t="shared" si="163"/>
        <v/>
      </c>
      <c r="AC111" s="2" t="str">
        <f t="shared" si="164"/>
        <v/>
      </c>
      <c r="AD111" s="2" t="str">
        <f t="shared" si="165"/>
        <v/>
      </c>
      <c r="AE111" s="2" t="str">
        <f t="shared" si="166"/>
        <v/>
      </c>
      <c r="AF111" s="2" t="str">
        <f t="shared" si="167"/>
        <v/>
      </c>
      <c r="AG111" s="2">
        <f t="shared" si="144"/>
        <v>0</v>
      </c>
      <c r="AH111" s="2" t="str">
        <f>IF(ISERROR(MATCH(X111,$W111:W111,0)),X111,"")</f>
        <v/>
      </c>
      <c r="AI111" s="2" t="str">
        <f>IF(ISERROR(MATCH(Y111,$W111:X111,0)),Y111,"")</f>
        <v/>
      </c>
      <c r="AJ111" s="2" t="str">
        <f>IF(ISERROR(MATCH(Z111,$W111:Y111,0)),Z111,"")</f>
        <v/>
      </c>
      <c r="AK111" s="2" t="str">
        <f>IF(ISERROR(MATCH(AA111,$W111:Z111,0)),AA111,"")</f>
        <v/>
      </c>
      <c r="AL111" s="2" t="str">
        <f>IF(ISERROR(MATCH(AB111,$W111:AA111,0)),AB111,"")</f>
        <v/>
      </c>
      <c r="AM111" s="2" t="str">
        <f>IF(ISERROR(MATCH(AC111,$W111:AB111,0)),AC111,"")</f>
        <v/>
      </c>
      <c r="AN111" s="2" t="str">
        <f>IF(ISERROR(MATCH(AD111,$W111:AC111,0)),AD111,"")</f>
        <v/>
      </c>
      <c r="AO111" s="2" t="str">
        <f>IF(ISERROR(MATCH(AE111,$W111:AD111,0)),AE111,"")</f>
        <v/>
      </c>
      <c r="AP111" s="2" t="str">
        <f>IF(ISERROR(MATCH(AF111,$W111:AE111,0)),AF111,"")</f>
        <v/>
      </c>
      <c r="AQ111" s="2">
        <f t="shared" si="125"/>
        <v>0</v>
      </c>
      <c r="AR111" s="2" t="str">
        <f t="shared" si="168"/>
        <v/>
      </c>
      <c r="AS111" s="2" t="str">
        <f t="shared" si="169"/>
        <v/>
      </c>
      <c r="AT111" s="2" t="str">
        <f t="shared" si="170"/>
        <v/>
      </c>
      <c r="AU111" s="2" t="str">
        <f t="shared" si="171"/>
        <v/>
      </c>
      <c r="AV111" s="2" t="str">
        <f t="shared" si="172"/>
        <v/>
      </c>
      <c r="AW111" s="2" t="str">
        <f t="shared" si="173"/>
        <v/>
      </c>
      <c r="AX111" s="2" t="str">
        <f t="shared" si="174"/>
        <v/>
      </c>
      <c r="AY111" s="2" t="str">
        <f t="shared" si="175"/>
        <v/>
      </c>
      <c r="AZ111" s="2" t="str">
        <f t="shared" si="136"/>
        <v/>
      </c>
      <c r="BA111" s="52" t="str">
        <f t="shared" si="176"/>
        <v/>
      </c>
      <c r="BB111" s="52" t="str">
        <f t="shared" si="177"/>
        <v/>
      </c>
      <c r="BC111" s="52" t="str">
        <f t="shared" si="178"/>
        <v/>
      </c>
      <c r="BD111" s="52" t="str">
        <f t="shared" si="179"/>
        <v/>
      </c>
      <c r="BE111" s="52" t="str">
        <f t="shared" si="180"/>
        <v/>
      </c>
      <c r="BF111" s="52" t="str">
        <f t="shared" si="181"/>
        <v/>
      </c>
      <c r="BG111" s="52" t="str">
        <f t="shared" si="182"/>
        <v/>
      </c>
      <c r="BH111" s="52" t="str">
        <f t="shared" si="183"/>
        <v/>
      </c>
      <c r="BI111" s="52" t="str">
        <f t="shared" si="184"/>
        <v/>
      </c>
      <c r="BJ111" s="31" t="str">
        <f t="shared" si="109"/>
        <v>DB</v>
      </c>
      <c r="BK111" s="31" t="str">
        <f t="shared" si="137"/>
        <v>0-DB</v>
      </c>
      <c r="BL111" s="79" t="str">
        <f t="shared" si="138"/>
        <v/>
      </c>
      <c r="BM111" s="79" t="str">
        <f>IF(COUNTIF(BL112:BL$205,BL111)=1,BL111,"")</f>
        <v/>
      </c>
      <c r="BN111" s="79">
        <f t="shared" si="139"/>
        <v>0</v>
      </c>
      <c r="BO111" s="3">
        <f t="shared" si="140"/>
        <v>0</v>
      </c>
      <c r="BP111" s="79">
        <f t="shared" si="141"/>
        <v>0</v>
      </c>
      <c r="BQ111" s="31" t="b">
        <f t="shared" si="142"/>
        <v>0</v>
      </c>
      <c r="BR111" s="31" t="b">
        <f t="shared" si="143"/>
        <v>0</v>
      </c>
    </row>
    <row r="112" spans="1:70" ht="21" customHeight="1" x14ac:dyDescent="0.3">
      <c r="A112" s="8">
        <v>107</v>
      </c>
      <c r="B112" s="65"/>
      <c r="C112" s="63" t="str">
        <f t="shared" si="145"/>
        <v/>
      </c>
      <c r="D112" s="63" t="str">
        <f t="shared" si="157"/>
        <v/>
      </c>
      <c r="E112" s="111" t="str">
        <f t="shared" si="112"/>
        <v/>
      </c>
      <c r="F112" s="103" t="str">
        <f t="shared" si="158"/>
        <v/>
      </c>
      <c r="G112" s="105"/>
      <c r="H112" s="11"/>
      <c r="I112" s="11"/>
      <c r="J112" s="11"/>
      <c r="K112" s="11"/>
      <c r="L112" s="11"/>
      <c r="M112" s="11"/>
      <c r="N112" s="11"/>
      <c r="O112" s="11"/>
      <c r="P112" s="91"/>
      <c r="Q112" s="86"/>
      <c r="R112" s="74"/>
      <c r="S112" s="64" t="str">
        <f t="shared" si="147"/>
        <v/>
      </c>
      <c r="T112" s="10"/>
      <c r="U112" s="106" t="str">
        <f t="shared" si="148"/>
        <v/>
      </c>
      <c r="V112" s="106">
        <f t="shared" si="135"/>
        <v>0</v>
      </c>
      <c r="W112" s="3">
        <f t="shared" si="115"/>
        <v>0</v>
      </c>
      <c r="X112" s="2" t="str">
        <f t="shared" si="159"/>
        <v/>
      </c>
      <c r="Y112" s="2" t="str">
        <f t="shared" si="160"/>
        <v/>
      </c>
      <c r="Z112" s="2" t="str">
        <f t="shared" si="161"/>
        <v/>
      </c>
      <c r="AA112" s="2" t="str">
        <f t="shared" si="162"/>
        <v/>
      </c>
      <c r="AB112" s="2" t="str">
        <f t="shared" si="163"/>
        <v/>
      </c>
      <c r="AC112" s="2" t="str">
        <f t="shared" si="164"/>
        <v/>
      </c>
      <c r="AD112" s="2" t="str">
        <f t="shared" si="165"/>
        <v/>
      </c>
      <c r="AE112" s="2" t="str">
        <f t="shared" si="166"/>
        <v/>
      </c>
      <c r="AF112" s="2" t="str">
        <f t="shared" si="167"/>
        <v/>
      </c>
      <c r="AG112" s="2">
        <f t="shared" si="144"/>
        <v>0</v>
      </c>
      <c r="AH112" s="2" t="str">
        <f>IF(ISERROR(MATCH(X112,$W112:W112,0)),X112,"")</f>
        <v/>
      </c>
      <c r="AI112" s="2" t="str">
        <f>IF(ISERROR(MATCH(Y112,$W112:X112,0)),Y112,"")</f>
        <v/>
      </c>
      <c r="AJ112" s="2" t="str">
        <f>IF(ISERROR(MATCH(Z112,$W112:Y112,0)),Z112,"")</f>
        <v/>
      </c>
      <c r="AK112" s="2" t="str">
        <f>IF(ISERROR(MATCH(AA112,$W112:Z112,0)),AA112,"")</f>
        <v/>
      </c>
      <c r="AL112" s="2" t="str">
        <f>IF(ISERROR(MATCH(AB112,$W112:AA112,0)),AB112,"")</f>
        <v/>
      </c>
      <c r="AM112" s="2" t="str">
        <f>IF(ISERROR(MATCH(AC112,$W112:AB112,0)),AC112,"")</f>
        <v/>
      </c>
      <c r="AN112" s="2" t="str">
        <f>IF(ISERROR(MATCH(AD112,$W112:AC112,0)),AD112,"")</f>
        <v/>
      </c>
      <c r="AO112" s="2" t="str">
        <f>IF(ISERROR(MATCH(AE112,$W112:AD112,0)),AE112,"")</f>
        <v/>
      </c>
      <c r="AP112" s="2" t="str">
        <f>IF(ISERROR(MATCH(AF112,$W112:AE112,0)),AF112,"")</f>
        <v/>
      </c>
      <c r="AQ112" s="2">
        <f t="shared" si="125"/>
        <v>0</v>
      </c>
      <c r="AR112" s="2" t="str">
        <f t="shared" si="168"/>
        <v/>
      </c>
      <c r="AS112" s="2" t="str">
        <f t="shared" si="169"/>
        <v/>
      </c>
      <c r="AT112" s="2" t="str">
        <f t="shared" si="170"/>
        <v/>
      </c>
      <c r="AU112" s="2" t="str">
        <f t="shared" si="171"/>
        <v/>
      </c>
      <c r="AV112" s="2" t="str">
        <f t="shared" si="172"/>
        <v/>
      </c>
      <c r="AW112" s="2" t="str">
        <f t="shared" si="173"/>
        <v/>
      </c>
      <c r="AX112" s="2" t="str">
        <f t="shared" si="174"/>
        <v/>
      </c>
      <c r="AY112" s="2" t="str">
        <f t="shared" si="175"/>
        <v/>
      </c>
      <c r="AZ112" s="2" t="str">
        <f t="shared" si="136"/>
        <v/>
      </c>
      <c r="BA112" s="52" t="str">
        <f t="shared" si="176"/>
        <v/>
      </c>
      <c r="BB112" s="52" t="str">
        <f t="shared" si="177"/>
        <v/>
      </c>
      <c r="BC112" s="52" t="str">
        <f t="shared" si="178"/>
        <v/>
      </c>
      <c r="BD112" s="52" t="str">
        <f t="shared" si="179"/>
        <v/>
      </c>
      <c r="BE112" s="52" t="str">
        <f t="shared" si="180"/>
        <v/>
      </c>
      <c r="BF112" s="52" t="str">
        <f t="shared" si="181"/>
        <v/>
      </c>
      <c r="BG112" s="52" t="str">
        <f t="shared" si="182"/>
        <v/>
      </c>
      <c r="BH112" s="52" t="str">
        <f t="shared" si="183"/>
        <v/>
      </c>
      <c r="BI112" s="52" t="str">
        <f t="shared" si="184"/>
        <v/>
      </c>
      <c r="BJ112" s="31" t="str">
        <f t="shared" si="109"/>
        <v>DC</v>
      </c>
      <c r="BK112" s="31" t="str">
        <f t="shared" si="137"/>
        <v>0-DC</v>
      </c>
      <c r="BL112" s="79" t="str">
        <f t="shared" si="138"/>
        <v/>
      </c>
      <c r="BM112" s="79" t="str">
        <f>IF(COUNTIF(BL113:BL$205,BL112)=1,BL112,"")</f>
        <v/>
      </c>
      <c r="BN112" s="79">
        <f t="shared" si="139"/>
        <v>0</v>
      </c>
      <c r="BO112" s="3">
        <f t="shared" si="140"/>
        <v>0</v>
      </c>
      <c r="BP112" s="79">
        <f t="shared" si="141"/>
        <v>0</v>
      </c>
      <c r="BQ112" s="31" t="b">
        <f t="shared" si="142"/>
        <v>0</v>
      </c>
      <c r="BR112" s="31" t="b">
        <f t="shared" si="143"/>
        <v>0</v>
      </c>
    </row>
    <row r="113" spans="1:70" ht="21" customHeight="1" x14ac:dyDescent="0.3">
      <c r="A113" s="8">
        <v>108</v>
      </c>
      <c r="B113" s="65"/>
      <c r="C113" s="63" t="str">
        <f t="shared" si="145"/>
        <v/>
      </c>
      <c r="D113" s="63" t="str">
        <f t="shared" si="157"/>
        <v/>
      </c>
      <c r="E113" s="111" t="str">
        <f t="shared" si="112"/>
        <v/>
      </c>
      <c r="F113" s="103" t="str">
        <f t="shared" si="158"/>
        <v/>
      </c>
      <c r="G113" s="105"/>
      <c r="H113" s="11"/>
      <c r="I113" s="11"/>
      <c r="J113" s="11"/>
      <c r="K113" s="11"/>
      <c r="L113" s="11"/>
      <c r="M113" s="11"/>
      <c r="N113" s="11"/>
      <c r="O113" s="11"/>
      <c r="P113" s="91"/>
      <c r="Q113" s="86"/>
      <c r="R113" s="74"/>
      <c r="S113" s="64" t="str">
        <f t="shared" si="147"/>
        <v/>
      </c>
      <c r="T113" s="10"/>
      <c r="U113" s="106" t="str">
        <f t="shared" si="148"/>
        <v/>
      </c>
      <c r="V113" s="106">
        <f t="shared" si="135"/>
        <v>0</v>
      </c>
      <c r="W113" s="3">
        <f t="shared" si="115"/>
        <v>0</v>
      </c>
      <c r="X113" s="2" t="str">
        <f t="shared" si="159"/>
        <v/>
      </c>
      <c r="Y113" s="2" t="str">
        <f t="shared" si="160"/>
        <v/>
      </c>
      <c r="Z113" s="2" t="str">
        <f t="shared" si="161"/>
        <v/>
      </c>
      <c r="AA113" s="2" t="str">
        <f t="shared" si="162"/>
        <v/>
      </c>
      <c r="AB113" s="2" t="str">
        <f t="shared" si="163"/>
        <v/>
      </c>
      <c r="AC113" s="2" t="str">
        <f t="shared" si="164"/>
        <v/>
      </c>
      <c r="AD113" s="2" t="str">
        <f t="shared" si="165"/>
        <v/>
      </c>
      <c r="AE113" s="2" t="str">
        <f t="shared" si="166"/>
        <v/>
      </c>
      <c r="AF113" s="2" t="str">
        <f t="shared" si="167"/>
        <v/>
      </c>
      <c r="AG113" s="2">
        <f t="shared" si="144"/>
        <v>0</v>
      </c>
      <c r="AH113" s="2" t="str">
        <f>IF(ISERROR(MATCH(X113,$W113:W113,0)),X113,"")</f>
        <v/>
      </c>
      <c r="AI113" s="2" t="str">
        <f>IF(ISERROR(MATCH(Y113,$W113:X113,0)),Y113,"")</f>
        <v/>
      </c>
      <c r="AJ113" s="2" t="str">
        <f>IF(ISERROR(MATCH(Z113,$W113:Y113,0)),Z113,"")</f>
        <v/>
      </c>
      <c r="AK113" s="2" t="str">
        <f>IF(ISERROR(MATCH(AA113,$W113:Z113,0)),AA113,"")</f>
        <v/>
      </c>
      <c r="AL113" s="2" t="str">
        <f>IF(ISERROR(MATCH(AB113,$W113:AA113,0)),AB113,"")</f>
        <v/>
      </c>
      <c r="AM113" s="2" t="str">
        <f>IF(ISERROR(MATCH(AC113,$W113:AB113,0)),AC113,"")</f>
        <v/>
      </c>
      <c r="AN113" s="2" t="str">
        <f>IF(ISERROR(MATCH(AD113,$W113:AC113,0)),AD113,"")</f>
        <v/>
      </c>
      <c r="AO113" s="2" t="str">
        <f>IF(ISERROR(MATCH(AE113,$W113:AD113,0)),AE113,"")</f>
        <v/>
      </c>
      <c r="AP113" s="2" t="str">
        <f>IF(ISERROR(MATCH(AF113,$W113:AE113,0)),AF113,"")</f>
        <v/>
      </c>
      <c r="AQ113" s="2">
        <f t="shared" si="125"/>
        <v>0</v>
      </c>
      <c r="AR113" s="2" t="str">
        <f t="shared" si="168"/>
        <v/>
      </c>
      <c r="AS113" s="2" t="str">
        <f t="shared" si="169"/>
        <v/>
      </c>
      <c r="AT113" s="2" t="str">
        <f t="shared" si="170"/>
        <v/>
      </c>
      <c r="AU113" s="2" t="str">
        <f t="shared" si="171"/>
        <v/>
      </c>
      <c r="AV113" s="2" t="str">
        <f t="shared" si="172"/>
        <v/>
      </c>
      <c r="AW113" s="2" t="str">
        <f t="shared" si="173"/>
        <v/>
      </c>
      <c r="AX113" s="2" t="str">
        <f t="shared" si="174"/>
        <v/>
      </c>
      <c r="AY113" s="2" t="str">
        <f t="shared" si="175"/>
        <v/>
      </c>
      <c r="AZ113" s="2" t="str">
        <f t="shared" si="136"/>
        <v/>
      </c>
      <c r="BA113" s="52" t="str">
        <f t="shared" si="176"/>
        <v/>
      </c>
      <c r="BB113" s="52" t="str">
        <f t="shared" si="177"/>
        <v/>
      </c>
      <c r="BC113" s="52" t="str">
        <f t="shared" si="178"/>
        <v/>
      </c>
      <c r="BD113" s="52" t="str">
        <f t="shared" si="179"/>
        <v/>
      </c>
      <c r="BE113" s="52" t="str">
        <f t="shared" si="180"/>
        <v/>
      </c>
      <c r="BF113" s="52" t="str">
        <f t="shared" si="181"/>
        <v/>
      </c>
      <c r="BG113" s="52" t="str">
        <f t="shared" si="182"/>
        <v/>
      </c>
      <c r="BH113" s="52" t="str">
        <f t="shared" si="183"/>
        <v/>
      </c>
      <c r="BI113" s="52" t="str">
        <f t="shared" si="184"/>
        <v/>
      </c>
      <c r="BJ113" s="31" t="str">
        <f t="shared" si="109"/>
        <v>DD</v>
      </c>
      <c r="BK113" s="31" t="str">
        <f t="shared" si="137"/>
        <v>0-DD</v>
      </c>
      <c r="BL113" s="79" t="str">
        <f t="shared" si="138"/>
        <v/>
      </c>
      <c r="BM113" s="79" t="str">
        <f>IF(COUNTIF(BL114:BL$205,BL113)=1,BL113,"")</f>
        <v/>
      </c>
      <c r="BN113" s="79">
        <f t="shared" si="139"/>
        <v>0</v>
      </c>
      <c r="BO113" s="3">
        <f t="shared" si="140"/>
        <v>0</v>
      </c>
      <c r="BP113" s="79">
        <f t="shared" si="141"/>
        <v>0</v>
      </c>
      <c r="BQ113" s="31" t="b">
        <f t="shared" si="142"/>
        <v>0</v>
      </c>
      <c r="BR113" s="31" t="b">
        <f t="shared" si="143"/>
        <v>0</v>
      </c>
    </row>
    <row r="114" spans="1:70" ht="21" customHeight="1" x14ac:dyDescent="0.3">
      <c r="A114" s="8">
        <v>109</v>
      </c>
      <c r="B114" s="65"/>
      <c r="C114" s="63" t="str">
        <f t="shared" si="145"/>
        <v/>
      </c>
      <c r="D114" s="63" t="str">
        <f t="shared" si="157"/>
        <v/>
      </c>
      <c r="E114" s="111" t="str">
        <f t="shared" si="112"/>
        <v/>
      </c>
      <c r="F114" s="103" t="str">
        <f t="shared" si="158"/>
        <v/>
      </c>
      <c r="G114" s="105"/>
      <c r="H114" s="11"/>
      <c r="I114" s="11"/>
      <c r="J114" s="11"/>
      <c r="K114" s="11"/>
      <c r="L114" s="11"/>
      <c r="M114" s="11"/>
      <c r="N114" s="11"/>
      <c r="O114" s="11"/>
      <c r="P114" s="91"/>
      <c r="Q114" s="86"/>
      <c r="R114" s="74"/>
      <c r="S114" s="64" t="str">
        <f t="shared" si="147"/>
        <v/>
      </c>
      <c r="T114" s="10"/>
      <c r="U114" s="106" t="str">
        <f t="shared" si="148"/>
        <v/>
      </c>
      <c r="V114" s="106">
        <f t="shared" si="135"/>
        <v>0</v>
      </c>
      <c r="W114" s="3">
        <f t="shared" si="115"/>
        <v>0</v>
      </c>
      <c r="X114" s="2" t="str">
        <f t="shared" si="159"/>
        <v/>
      </c>
      <c r="Y114" s="2" t="str">
        <f t="shared" si="160"/>
        <v/>
      </c>
      <c r="Z114" s="2" t="str">
        <f t="shared" si="161"/>
        <v/>
      </c>
      <c r="AA114" s="2" t="str">
        <f t="shared" si="162"/>
        <v/>
      </c>
      <c r="AB114" s="2" t="str">
        <f t="shared" si="163"/>
        <v/>
      </c>
      <c r="AC114" s="2" t="str">
        <f t="shared" si="164"/>
        <v/>
      </c>
      <c r="AD114" s="2" t="str">
        <f t="shared" si="165"/>
        <v/>
      </c>
      <c r="AE114" s="2" t="str">
        <f t="shared" si="166"/>
        <v/>
      </c>
      <c r="AF114" s="2" t="str">
        <f t="shared" si="167"/>
        <v/>
      </c>
      <c r="AG114" s="2">
        <f t="shared" si="144"/>
        <v>0</v>
      </c>
      <c r="AH114" s="2" t="str">
        <f>IF(ISERROR(MATCH(X114,$W114:W114,0)),X114,"")</f>
        <v/>
      </c>
      <c r="AI114" s="2" t="str">
        <f>IF(ISERROR(MATCH(Y114,$W114:X114,0)),Y114,"")</f>
        <v/>
      </c>
      <c r="AJ114" s="2" t="str">
        <f>IF(ISERROR(MATCH(Z114,$W114:Y114,0)),Z114,"")</f>
        <v/>
      </c>
      <c r="AK114" s="2" t="str">
        <f>IF(ISERROR(MATCH(AA114,$W114:Z114,0)),AA114,"")</f>
        <v/>
      </c>
      <c r="AL114" s="2" t="str">
        <f>IF(ISERROR(MATCH(AB114,$W114:AA114,0)),AB114,"")</f>
        <v/>
      </c>
      <c r="AM114" s="2" t="str">
        <f>IF(ISERROR(MATCH(AC114,$W114:AB114,0)),AC114,"")</f>
        <v/>
      </c>
      <c r="AN114" s="2" t="str">
        <f>IF(ISERROR(MATCH(AD114,$W114:AC114,0)),AD114,"")</f>
        <v/>
      </c>
      <c r="AO114" s="2" t="str">
        <f>IF(ISERROR(MATCH(AE114,$W114:AD114,0)),AE114,"")</f>
        <v/>
      </c>
      <c r="AP114" s="2" t="str">
        <f>IF(ISERROR(MATCH(AF114,$W114:AE114,0)),AF114,"")</f>
        <v/>
      </c>
      <c r="AQ114" s="2">
        <f t="shared" si="125"/>
        <v>0</v>
      </c>
      <c r="AR114" s="2" t="str">
        <f t="shared" si="168"/>
        <v/>
      </c>
      <c r="AS114" s="2" t="str">
        <f t="shared" si="169"/>
        <v/>
      </c>
      <c r="AT114" s="2" t="str">
        <f t="shared" si="170"/>
        <v/>
      </c>
      <c r="AU114" s="2" t="str">
        <f t="shared" si="171"/>
        <v/>
      </c>
      <c r="AV114" s="2" t="str">
        <f t="shared" si="172"/>
        <v/>
      </c>
      <c r="AW114" s="2" t="str">
        <f t="shared" si="173"/>
        <v/>
      </c>
      <c r="AX114" s="2" t="str">
        <f t="shared" si="174"/>
        <v/>
      </c>
      <c r="AY114" s="2" t="str">
        <f t="shared" si="175"/>
        <v/>
      </c>
      <c r="AZ114" s="2" t="str">
        <f t="shared" si="136"/>
        <v/>
      </c>
      <c r="BA114" s="52" t="str">
        <f t="shared" si="176"/>
        <v/>
      </c>
      <c r="BB114" s="52" t="str">
        <f t="shared" si="177"/>
        <v/>
      </c>
      <c r="BC114" s="52" t="str">
        <f t="shared" si="178"/>
        <v/>
      </c>
      <c r="BD114" s="52" t="str">
        <f t="shared" si="179"/>
        <v/>
      </c>
      <c r="BE114" s="52" t="str">
        <f t="shared" si="180"/>
        <v/>
      </c>
      <c r="BF114" s="52" t="str">
        <f t="shared" si="181"/>
        <v/>
      </c>
      <c r="BG114" s="52" t="str">
        <f t="shared" si="182"/>
        <v/>
      </c>
      <c r="BH114" s="52" t="str">
        <f t="shared" si="183"/>
        <v/>
      </c>
      <c r="BI114" s="52" t="str">
        <f t="shared" si="184"/>
        <v/>
      </c>
      <c r="BJ114" s="31" t="str">
        <f t="shared" si="109"/>
        <v>DE</v>
      </c>
      <c r="BK114" s="31" t="str">
        <f t="shared" si="137"/>
        <v>0-DE</v>
      </c>
      <c r="BL114" s="79" t="str">
        <f t="shared" si="138"/>
        <v/>
      </c>
      <c r="BM114" s="79" t="str">
        <f>IF(COUNTIF(BL115:BL$205,BL114)=1,BL114,"")</f>
        <v/>
      </c>
      <c r="BN114" s="79">
        <f t="shared" si="139"/>
        <v>0</v>
      </c>
      <c r="BO114" s="3">
        <f t="shared" si="140"/>
        <v>0</v>
      </c>
      <c r="BP114" s="79">
        <f t="shared" si="141"/>
        <v>0</v>
      </c>
      <c r="BQ114" s="31" t="b">
        <f t="shared" si="142"/>
        <v>0</v>
      </c>
      <c r="BR114" s="31" t="b">
        <f t="shared" si="143"/>
        <v>0</v>
      </c>
    </row>
    <row r="115" spans="1:70" ht="21" customHeight="1" x14ac:dyDescent="0.3">
      <c r="A115" s="8">
        <v>110</v>
      </c>
      <c r="B115" s="65"/>
      <c r="C115" s="63" t="str">
        <f t="shared" si="145"/>
        <v/>
      </c>
      <c r="D115" s="63" t="str">
        <f t="shared" si="157"/>
        <v/>
      </c>
      <c r="E115" s="111" t="str">
        <f t="shared" si="112"/>
        <v/>
      </c>
      <c r="F115" s="103" t="str">
        <f t="shared" si="158"/>
        <v/>
      </c>
      <c r="G115" s="105"/>
      <c r="H115" s="11"/>
      <c r="I115" s="11"/>
      <c r="J115" s="11"/>
      <c r="K115" s="11"/>
      <c r="L115" s="11"/>
      <c r="M115" s="11"/>
      <c r="N115" s="11"/>
      <c r="O115" s="11"/>
      <c r="P115" s="91"/>
      <c r="Q115" s="86"/>
      <c r="R115" s="74"/>
      <c r="S115" s="64" t="str">
        <f t="shared" si="147"/>
        <v/>
      </c>
      <c r="T115" s="10"/>
      <c r="U115" s="106" t="str">
        <f t="shared" si="148"/>
        <v/>
      </c>
      <c r="V115" s="106">
        <f t="shared" si="135"/>
        <v>0</v>
      </c>
      <c r="W115" s="3">
        <f t="shared" si="115"/>
        <v>0</v>
      </c>
      <c r="X115" s="2" t="str">
        <f t="shared" si="159"/>
        <v/>
      </c>
      <c r="Y115" s="2" t="str">
        <f t="shared" si="160"/>
        <v/>
      </c>
      <c r="Z115" s="2" t="str">
        <f t="shared" si="161"/>
        <v/>
      </c>
      <c r="AA115" s="2" t="str">
        <f t="shared" si="162"/>
        <v/>
      </c>
      <c r="AB115" s="2" t="str">
        <f t="shared" si="163"/>
        <v/>
      </c>
      <c r="AC115" s="2" t="str">
        <f t="shared" si="164"/>
        <v/>
      </c>
      <c r="AD115" s="2" t="str">
        <f t="shared" si="165"/>
        <v/>
      </c>
      <c r="AE115" s="2" t="str">
        <f t="shared" si="166"/>
        <v/>
      </c>
      <c r="AF115" s="2" t="str">
        <f t="shared" si="167"/>
        <v/>
      </c>
      <c r="AG115" s="2">
        <f t="shared" si="144"/>
        <v>0</v>
      </c>
      <c r="AH115" s="2" t="str">
        <f>IF(ISERROR(MATCH(X115,$W115:W115,0)),X115,"")</f>
        <v/>
      </c>
      <c r="AI115" s="2" t="str">
        <f>IF(ISERROR(MATCH(Y115,$W115:X115,0)),Y115,"")</f>
        <v/>
      </c>
      <c r="AJ115" s="2" t="str">
        <f>IF(ISERROR(MATCH(Z115,$W115:Y115,0)),Z115,"")</f>
        <v/>
      </c>
      <c r="AK115" s="2" t="str">
        <f>IF(ISERROR(MATCH(AA115,$W115:Z115,0)),AA115,"")</f>
        <v/>
      </c>
      <c r="AL115" s="2" t="str">
        <f>IF(ISERROR(MATCH(AB115,$W115:AA115,0)),AB115,"")</f>
        <v/>
      </c>
      <c r="AM115" s="2" t="str">
        <f>IF(ISERROR(MATCH(AC115,$W115:AB115,0)),AC115,"")</f>
        <v/>
      </c>
      <c r="AN115" s="2" t="str">
        <f>IF(ISERROR(MATCH(AD115,$W115:AC115,0)),AD115,"")</f>
        <v/>
      </c>
      <c r="AO115" s="2" t="str">
        <f>IF(ISERROR(MATCH(AE115,$W115:AD115,0)),AE115,"")</f>
        <v/>
      </c>
      <c r="AP115" s="2" t="str">
        <f>IF(ISERROR(MATCH(AF115,$W115:AE115,0)),AF115,"")</f>
        <v/>
      </c>
      <c r="AQ115" s="2">
        <f t="shared" si="125"/>
        <v>0</v>
      </c>
      <c r="AR115" s="2" t="str">
        <f t="shared" si="168"/>
        <v/>
      </c>
      <c r="AS115" s="2" t="str">
        <f t="shared" si="169"/>
        <v/>
      </c>
      <c r="AT115" s="2" t="str">
        <f t="shared" si="170"/>
        <v/>
      </c>
      <c r="AU115" s="2" t="str">
        <f t="shared" si="171"/>
        <v/>
      </c>
      <c r="AV115" s="2" t="str">
        <f t="shared" si="172"/>
        <v/>
      </c>
      <c r="AW115" s="2" t="str">
        <f t="shared" si="173"/>
        <v/>
      </c>
      <c r="AX115" s="2" t="str">
        <f t="shared" si="174"/>
        <v/>
      </c>
      <c r="AY115" s="2" t="str">
        <f t="shared" si="175"/>
        <v/>
      </c>
      <c r="AZ115" s="2" t="str">
        <f t="shared" si="136"/>
        <v/>
      </c>
      <c r="BA115" s="52" t="str">
        <f t="shared" si="176"/>
        <v/>
      </c>
      <c r="BB115" s="52" t="str">
        <f t="shared" si="177"/>
        <v/>
      </c>
      <c r="BC115" s="52" t="str">
        <f t="shared" si="178"/>
        <v/>
      </c>
      <c r="BD115" s="52" t="str">
        <f t="shared" si="179"/>
        <v/>
      </c>
      <c r="BE115" s="52" t="str">
        <f t="shared" si="180"/>
        <v/>
      </c>
      <c r="BF115" s="52" t="str">
        <f t="shared" si="181"/>
        <v/>
      </c>
      <c r="BG115" s="52" t="str">
        <f t="shared" si="182"/>
        <v/>
      </c>
      <c r="BH115" s="52" t="str">
        <f t="shared" si="183"/>
        <v/>
      </c>
      <c r="BI115" s="52" t="str">
        <f t="shared" si="184"/>
        <v/>
      </c>
      <c r="BJ115" s="31" t="str">
        <f t="shared" si="109"/>
        <v>DF</v>
      </c>
      <c r="BK115" s="31" t="str">
        <f t="shared" si="137"/>
        <v>0-DF</v>
      </c>
      <c r="BL115" s="79" t="str">
        <f t="shared" si="138"/>
        <v/>
      </c>
      <c r="BM115" s="79" t="str">
        <f>IF(COUNTIF(BL116:BL$205,BL115)=1,BL115,"")</f>
        <v/>
      </c>
      <c r="BN115" s="79">
        <f t="shared" si="139"/>
        <v>0</v>
      </c>
      <c r="BO115" s="3">
        <f t="shared" si="140"/>
        <v>0</v>
      </c>
      <c r="BP115" s="79">
        <f t="shared" si="141"/>
        <v>0</v>
      </c>
      <c r="BQ115" s="31" t="b">
        <f t="shared" si="142"/>
        <v>0</v>
      </c>
      <c r="BR115" s="31" t="b">
        <f t="shared" si="143"/>
        <v>0</v>
      </c>
    </row>
    <row r="116" spans="1:70" ht="21" customHeight="1" x14ac:dyDescent="0.3">
      <c r="A116" s="8">
        <v>111</v>
      </c>
      <c r="B116" s="65"/>
      <c r="C116" s="63" t="str">
        <f t="shared" si="145"/>
        <v/>
      </c>
      <c r="D116" s="63" t="str">
        <f t="shared" si="157"/>
        <v/>
      </c>
      <c r="E116" s="111" t="str">
        <f t="shared" si="112"/>
        <v/>
      </c>
      <c r="F116" s="103" t="str">
        <f t="shared" si="158"/>
        <v/>
      </c>
      <c r="G116" s="105"/>
      <c r="H116" s="11"/>
      <c r="I116" s="11"/>
      <c r="J116" s="11"/>
      <c r="K116" s="11"/>
      <c r="L116" s="11"/>
      <c r="M116" s="11"/>
      <c r="N116" s="11"/>
      <c r="O116" s="11"/>
      <c r="P116" s="91"/>
      <c r="Q116" s="86"/>
      <c r="R116" s="74"/>
      <c r="S116" s="64" t="str">
        <f t="shared" si="147"/>
        <v/>
      </c>
      <c r="T116" s="10"/>
      <c r="U116" s="106" t="str">
        <f t="shared" si="148"/>
        <v/>
      </c>
      <c r="V116" s="106">
        <f t="shared" si="135"/>
        <v>0</v>
      </c>
      <c r="W116" s="3">
        <f t="shared" si="115"/>
        <v>0</v>
      </c>
      <c r="X116" s="2" t="str">
        <f t="shared" si="159"/>
        <v/>
      </c>
      <c r="Y116" s="2" t="str">
        <f t="shared" si="160"/>
        <v/>
      </c>
      <c r="Z116" s="2" t="str">
        <f t="shared" si="161"/>
        <v/>
      </c>
      <c r="AA116" s="2" t="str">
        <f t="shared" si="162"/>
        <v/>
      </c>
      <c r="AB116" s="2" t="str">
        <f t="shared" si="163"/>
        <v/>
      </c>
      <c r="AC116" s="2" t="str">
        <f t="shared" si="164"/>
        <v/>
      </c>
      <c r="AD116" s="2" t="str">
        <f t="shared" si="165"/>
        <v/>
      </c>
      <c r="AE116" s="2" t="str">
        <f t="shared" si="166"/>
        <v/>
      </c>
      <c r="AF116" s="2" t="str">
        <f t="shared" si="167"/>
        <v/>
      </c>
      <c r="AG116" s="2">
        <f t="shared" si="144"/>
        <v>0</v>
      </c>
      <c r="AH116" s="2" t="str">
        <f>IF(ISERROR(MATCH(X116,$W116:W116,0)),X116,"")</f>
        <v/>
      </c>
      <c r="AI116" s="2" t="str">
        <f>IF(ISERROR(MATCH(Y116,$W116:X116,0)),Y116,"")</f>
        <v/>
      </c>
      <c r="AJ116" s="2" t="str">
        <f>IF(ISERROR(MATCH(Z116,$W116:Y116,0)),Z116,"")</f>
        <v/>
      </c>
      <c r="AK116" s="2" t="str">
        <f>IF(ISERROR(MATCH(AA116,$W116:Z116,0)),AA116,"")</f>
        <v/>
      </c>
      <c r="AL116" s="2" t="str">
        <f>IF(ISERROR(MATCH(AB116,$W116:AA116,0)),AB116,"")</f>
        <v/>
      </c>
      <c r="AM116" s="2" t="str">
        <f>IF(ISERROR(MATCH(AC116,$W116:AB116,0)),AC116,"")</f>
        <v/>
      </c>
      <c r="AN116" s="2" t="str">
        <f>IF(ISERROR(MATCH(AD116,$W116:AC116,0)),AD116,"")</f>
        <v/>
      </c>
      <c r="AO116" s="2" t="str">
        <f>IF(ISERROR(MATCH(AE116,$W116:AD116,0)),AE116,"")</f>
        <v/>
      </c>
      <c r="AP116" s="2" t="str">
        <f>IF(ISERROR(MATCH(AF116,$W116:AE116,0)),AF116,"")</f>
        <v/>
      </c>
      <c r="AQ116" s="2">
        <f t="shared" si="125"/>
        <v>0</v>
      </c>
      <c r="AR116" s="2" t="str">
        <f t="shared" si="168"/>
        <v/>
      </c>
      <c r="AS116" s="2" t="str">
        <f t="shared" si="169"/>
        <v/>
      </c>
      <c r="AT116" s="2" t="str">
        <f t="shared" si="170"/>
        <v/>
      </c>
      <c r="AU116" s="2" t="str">
        <f t="shared" si="171"/>
        <v/>
      </c>
      <c r="AV116" s="2" t="str">
        <f t="shared" si="172"/>
        <v/>
      </c>
      <c r="AW116" s="2" t="str">
        <f t="shared" si="173"/>
        <v/>
      </c>
      <c r="AX116" s="2" t="str">
        <f t="shared" si="174"/>
        <v/>
      </c>
      <c r="AY116" s="2" t="str">
        <f t="shared" si="175"/>
        <v/>
      </c>
      <c r="AZ116" s="2" t="str">
        <f t="shared" si="136"/>
        <v/>
      </c>
      <c r="BA116" s="52" t="str">
        <f t="shared" si="176"/>
        <v/>
      </c>
      <c r="BB116" s="52" t="str">
        <f t="shared" si="177"/>
        <v/>
      </c>
      <c r="BC116" s="52" t="str">
        <f t="shared" si="178"/>
        <v/>
      </c>
      <c r="BD116" s="52" t="str">
        <f t="shared" si="179"/>
        <v/>
      </c>
      <c r="BE116" s="52" t="str">
        <f t="shared" si="180"/>
        <v/>
      </c>
      <c r="BF116" s="52" t="str">
        <f t="shared" si="181"/>
        <v/>
      </c>
      <c r="BG116" s="52" t="str">
        <f t="shared" si="182"/>
        <v/>
      </c>
      <c r="BH116" s="52" t="str">
        <f t="shared" si="183"/>
        <v/>
      </c>
      <c r="BI116" s="52" t="str">
        <f t="shared" si="184"/>
        <v/>
      </c>
      <c r="BJ116" s="31" t="str">
        <f t="shared" si="109"/>
        <v>DG</v>
      </c>
      <c r="BK116" s="31" t="str">
        <f t="shared" si="137"/>
        <v>0-DG</v>
      </c>
      <c r="BL116" s="79" t="str">
        <f t="shared" si="138"/>
        <v/>
      </c>
      <c r="BM116" s="79" t="str">
        <f>IF(COUNTIF(BL117:BL$205,BL116)=1,BL116,"")</f>
        <v/>
      </c>
      <c r="BN116" s="79">
        <f t="shared" si="139"/>
        <v>0</v>
      </c>
      <c r="BO116" s="3">
        <f t="shared" si="140"/>
        <v>0</v>
      </c>
      <c r="BP116" s="79">
        <f t="shared" si="141"/>
        <v>0</v>
      </c>
      <c r="BQ116" s="31" t="b">
        <f t="shared" si="142"/>
        <v>0</v>
      </c>
      <c r="BR116" s="31" t="b">
        <f t="shared" si="143"/>
        <v>0</v>
      </c>
    </row>
    <row r="117" spans="1:70" ht="21" customHeight="1" x14ac:dyDescent="0.3">
      <c r="A117" s="8">
        <v>112</v>
      </c>
      <c r="B117" s="65"/>
      <c r="C117" s="63" t="str">
        <f t="shared" si="145"/>
        <v/>
      </c>
      <c r="D117" s="63" t="str">
        <f t="shared" si="157"/>
        <v/>
      </c>
      <c r="E117" s="111" t="str">
        <f t="shared" si="112"/>
        <v/>
      </c>
      <c r="F117" s="103" t="str">
        <f t="shared" si="158"/>
        <v/>
      </c>
      <c r="G117" s="105"/>
      <c r="H117" s="11"/>
      <c r="I117" s="11"/>
      <c r="J117" s="11"/>
      <c r="K117" s="11"/>
      <c r="L117" s="11"/>
      <c r="M117" s="11"/>
      <c r="N117" s="11"/>
      <c r="O117" s="11"/>
      <c r="P117" s="91"/>
      <c r="Q117" s="86"/>
      <c r="R117" s="74"/>
      <c r="S117" s="64" t="str">
        <f t="shared" si="147"/>
        <v/>
      </c>
      <c r="T117" s="10"/>
      <c r="U117" s="106" t="str">
        <f t="shared" si="148"/>
        <v/>
      </c>
      <c r="V117" s="106">
        <f t="shared" si="135"/>
        <v>0</v>
      </c>
      <c r="W117" s="3">
        <f t="shared" si="115"/>
        <v>0</v>
      </c>
      <c r="X117" s="2" t="str">
        <f t="shared" si="159"/>
        <v/>
      </c>
      <c r="Y117" s="2" t="str">
        <f t="shared" si="160"/>
        <v/>
      </c>
      <c r="Z117" s="2" t="str">
        <f t="shared" si="161"/>
        <v/>
      </c>
      <c r="AA117" s="2" t="str">
        <f t="shared" si="162"/>
        <v/>
      </c>
      <c r="AB117" s="2" t="str">
        <f t="shared" si="163"/>
        <v/>
      </c>
      <c r="AC117" s="2" t="str">
        <f t="shared" si="164"/>
        <v/>
      </c>
      <c r="AD117" s="2" t="str">
        <f t="shared" si="165"/>
        <v/>
      </c>
      <c r="AE117" s="2" t="str">
        <f t="shared" si="166"/>
        <v/>
      </c>
      <c r="AF117" s="2" t="str">
        <f t="shared" si="167"/>
        <v/>
      </c>
      <c r="AG117" s="2">
        <f t="shared" si="144"/>
        <v>0</v>
      </c>
      <c r="AH117" s="2" t="str">
        <f>IF(ISERROR(MATCH(X117,$W117:W117,0)),X117,"")</f>
        <v/>
      </c>
      <c r="AI117" s="2" t="str">
        <f>IF(ISERROR(MATCH(Y117,$W117:X117,0)),Y117,"")</f>
        <v/>
      </c>
      <c r="AJ117" s="2" t="str">
        <f>IF(ISERROR(MATCH(Z117,$W117:Y117,0)),Z117,"")</f>
        <v/>
      </c>
      <c r="AK117" s="2" t="str">
        <f>IF(ISERROR(MATCH(AA117,$W117:Z117,0)),AA117,"")</f>
        <v/>
      </c>
      <c r="AL117" s="2" t="str">
        <f>IF(ISERROR(MATCH(AB117,$W117:AA117,0)),AB117,"")</f>
        <v/>
      </c>
      <c r="AM117" s="2" t="str">
        <f>IF(ISERROR(MATCH(AC117,$W117:AB117,0)),AC117,"")</f>
        <v/>
      </c>
      <c r="AN117" s="2" t="str">
        <f>IF(ISERROR(MATCH(AD117,$W117:AC117,0)),AD117,"")</f>
        <v/>
      </c>
      <c r="AO117" s="2" t="str">
        <f>IF(ISERROR(MATCH(AE117,$W117:AD117,0)),AE117,"")</f>
        <v/>
      </c>
      <c r="AP117" s="2" t="str">
        <f>IF(ISERROR(MATCH(AF117,$W117:AE117,0)),AF117,"")</f>
        <v/>
      </c>
      <c r="AQ117" s="2">
        <f t="shared" si="125"/>
        <v>0</v>
      </c>
      <c r="AR117" s="2" t="str">
        <f t="shared" si="168"/>
        <v/>
      </c>
      <c r="AS117" s="2" t="str">
        <f t="shared" si="169"/>
        <v/>
      </c>
      <c r="AT117" s="2" t="str">
        <f t="shared" si="170"/>
        <v/>
      </c>
      <c r="AU117" s="2" t="str">
        <f t="shared" si="171"/>
        <v/>
      </c>
      <c r="AV117" s="2" t="str">
        <f t="shared" si="172"/>
        <v/>
      </c>
      <c r="AW117" s="2" t="str">
        <f t="shared" si="173"/>
        <v/>
      </c>
      <c r="AX117" s="2" t="str">
        <f t="shared" si="174"/>
        <v/>
      </c>
      <c r="AY117" s="2" t="str">
        <f t="shared" si="175"/>
        <v/>
      </c>
      <c r="AZ117" s="2" t="str">
        <f t="shared" si="136"/>
        <v/>
      </c>
      <c r="BA117" s="52" t="str">
        <f t="shared" si="176"/>
        <v/>
      </c>
      <c r="BB117" s="52" t="str">
        <f t="shared" si="177"/>
        <v/>
      </c>
      <c r="BC117" s="52" t="str">
        <f t="shared" si="178"/>
        <v/>
      </c>
      <c r="BD117" s="52" t="str">
        <f t="shared" si="179"/>
        <v/>
      </c>
      <c r="BE117" s="52" t="str">
        <f t="shared" si="180"/>
        <v/>
      </c>
      <c r="BF117" s="52" t="str">
        <f t="shared" si="181"/>
        <v/>
      </c>
      <c r="BG117" s="52" t="str">
        <f t="shared" si="182"/>
        <v/>
      </c>
      <c r="BH117" s="52" t="str">
        <f t="shared" si="183"/>
        <v/>
      </c>
      <c r="BI117" s="52" t="str">
        <f t="shared" si="184"/>
        <v/>
      </c>
      <c r="BJ117" s="31" t="str">
        <f t="shared" si="109"/>
        <v>DH</v>
      </c>
      <c r="BK117" s="31" t="str">
        <f t="shared" si="137"/>
        <v>0-DH</v>
      </c>
      <c r="BL117" s="79" t="str">
        <f t="shared" si="138"/>
        <v/>
      </c>
      <c r="BM117" s="79" t="str">
        <f>IF(COUNTIF(BL118:BL$205,BL117)=1,BL117,"")</f>
        <v/>
      </c>
      <c r="BN117" s="79">
        <f t="shared" si="139"/>
        <v>0</v>
      </c>
      <c r="BO117" s="3">
        <f t="shared" si="140"/>
        <v>0</v>
      </c>
      <c r="BP117" s="79">
        <f t="shared" si="141"/>
        <v>0</v>
      </c>
      <c r="BQ117" s="31" t="b">
        <f t="shared" si="142"/>
        <v>0</v>
      </c>
      <c r="BR117" s="31" t="b">
        <f t="shared" si="143"/>
        <v>0</v>
      </c>
    </row>
    <row r="118" spans="1:70" ht="21" customHeight="1" x14ac:dyDescent="0.3">
      <c r="A118" s="8">
        <v>113</v>
      </c>
      <c r="B118" s="65"/>
      <c r="C118" s="63" t="str">
        <f t="shared" si="145"/>
        <v/>
      </c>
      <c r="D118" s="63" t="str">
        <f t="shared" si="157"/>
        <v/>
      </c>
      <c r="E118" s="111" t="str">
        <f t="shared" si="112"/>
        <v/>
      </c>
      <c r="F118" s="103" t="str">
        <f t="shared" si="158"/>
        <v/>
      </c>
      <c r="G118" s="105"/>
      <c r="H118" s="11"/>
      <c r="I118" s="11"/>
      <c r="J118" s="11"/>
      <c r="K118" s="11"/>
      <c r="L118" s="11"/>
      <c r="M118" s="11"/>
      <c r="N118" s="11"/>
      <c r="O118" s="11"/>
      <c r="P118" s="91"/>
      <c r="Q118" s="86"/>
      <c r="R118" s="74"/>
      <c r="S118" s="64" t="str">
        <f t="shared" si="147"/>
        <v/>
      </c>
      <c r="T118" s="10"/>
      <c r="U118" s="106" t="str">
        <f t="shared" si="148"/>
        <v/>
      </c>
      <c r="V118" s="106">
        <f t="shared" si="135"/>
        <v>0</v>
      </c>
      <c r="W118" s="3">
        <f t="shared" si="115"/>
        <v>0</v>
      </c>
      <c r="X118" s="2" t="str">
        <f t="shared" si="159"/>
        <v/>
      </c>
      <c r="Y118" s="2" t="str">
        <f t="shared" si="160"/>
        <v/>
      </c>
      <c r="Z118" s="2" t="str">
        <f t="shared" si="161"/>
        <v/>
      </c>
      <c r="AA118" s="2" t="str">
        <f t="shared" si="162"/>
        <v/>
      </c>
      <c r="AB118" s="2" t="str">
        <f t="shared" si="163"/>
        <v/>
      </c>
      <c r="AC118" s="2" t="str">
        <f t="shared" si="164"/>
        <v/>
      </c>
      <c r="AD118" s="2" t="str">
        <f t="shared" si="165"/>
        <v/>
      </c>
      <c r="AE118" s="2" t="str">
        <f t="shared" si="166"/>
        <v/>
      </c>
      <c r="AF118" s="2" t="str">
        <f t="shared" si="167"/>
        <v/>
      </c>
      <c r="AG118" s="2">
        <f t="shared" si="144"/>
        <v>0</v>
      </c>
      <c r="AH118" s="2" t="str">
        <f>IF(ISERROR(MATCH(X118,$W118:W118,0)),X118,"")</f>
        <v/>
      </c>
      <c r="AI118" s="2" t="str">
        <f>IF(ISERROR(MATCH(Y118,$W118:X118,0)),Y118,"")</f>
        <v/>
      </c>
      <c r="AJ118" s="2" t="str">
        <f>IF(ISERROR(MATCH(Z118,$W118:Y118,0)),Z118,"")</f>
        <v/>
      </c>
      <c r="AK118" s="2" t="str">
        <f>IF(ISERROR(MATCH(AA118,$W118:Z118,0)),AA118,"")</f>
        <v/>
      </c>
      <c r="AL118" s="2" t="str">
        <f>IF(ISERROR(MATCH(AB118,$W118:AA118,0)),AB118,"")</f>
        <v/>
      </c>
      <c r="AM118" s="2" t="str">
        <f>IF(ISERROR(MATCH(AC118,$W118:AB118,0)),AC118,"")</f>
        <v/>
      </c>
      <c r="AN118" s="2" t="str">
        <f>IF(ISERROR(MATCH(AD118,$W118:AC118,0)),AD118,"")</f>
        <v/>
      </c>
      <c r="AO118" s="2" t="str">
        <f>IF(ISERROR(MATCH(AE118,$W118:AD118,0)),AE118,"")</f>
        <v/>
      </c>
      <c r="AP118" s="2" t="str">
        <f>IF(ISERROR(MATCH(AF118,$W118:AE118,0)),AF118,"")</f>
        <v/>
      </c>
      <c r="AQ118" s="2">
        <f t="shared" si="125"/>
        <v>0</v>
      </c>
      <c r="AR118" s="2" t="str">
        <f t="shared" si="168"/>
        <v/>
      </c>
      <c r="AS118" s="2" t="str">
        <f t="shared" si="169"/>
        <v/>
      </c>
      <c r="AT118" s="2" t="str">
        <f t="shared" si="170"/>
        <v/>
      </c>
      <c r="AU118" s="2" t="str">
        <f t="shared" si="171"/>
        <v/>
      </c>
      <c r="AV118" s="2" t="str">
        <f t="shared" si="172"/>
        <v/>
      </c>
      <c r="AW118" s="2" t="str">
        <f t="shared" si="173"/>
        <v/>
      </c>
      <c r="AX118" s="2" t="str">
        <f t="shared" si="174"/>
        <v/>
      </c>
      <c r="AY118" s="2" t="str">
        <f t="shared" si="175"/>
        <v/>
      </c>
      <c r="AZ118" s="2" t="str">
        <f t="shared" si="136"/>
        <v/>
      </c>
      <c r="BA118" s="52" t="str">
        <f t="shared" si="176"/>
        <v/>
      </c>
      <c r="BB118" s="52" t="str">
        <f t="shared" si="177"/>
        <v/>
      </c>
      <c r="BC118" s="52" t="str">
        <f t="shared" si="178"/>
        <v/>
      </c>
      <c r="BD118" s="52" t="str">
        <f t="shared" si="179"/>
        <v/>
      </c>
      <c r="BE118" s="52" t="str">
        <f t="shared" si="180"/>
        <v/>
      </c>
      <c r="BF118" s="52" t="str">
        <f t="shared" si="181"/>
        <v/>
      </c>
      <c r="BG118" s="52" t="str">
        <f t="shared" si="182"/>
        <v/>
      </c>
      <c r="BH118" s="52" t="str">
        <f t="shared" si="183"/>
        <v/>
      </c>
      <c r="BI118" s="52" t="str">
        <f t="shared" si="184"/>
        <v/>
      </c>
      <c r="BJ118" s="31" t="str">
        <f t="shared" si="109"/>
        <v>DI</v>
      </c>
      <c r="BK118" s="31" t="str">
        <f t="shared" si="137"/>
        <v>0-DI</v>
      </c>
      <c r="BL118" s="79" t="str">
        <f t="shared" si="138"/>
        <v/>
      </c>
      <c r="BM118" s="79" t="str">
        <f>IF(COUNTIF(BL119:BL$205,BL118)=1,BL118,"")</f>
        <v/>
      </c>
      <c r="BN118" s="79">
        <f t="shared" si="139"/>
        <v>0</v>
      </c>
      <c r="BO118" s="3">
        <f t="shared" si="140"/>
        <v>0</v>
      </c>
      <c r="BP118" s="79">
        <f t="shared" si="141"/>
        <v>0</v>
      </c>
      <c r="BQ118" s="31" t="b">
        <f t="shared" si="142"/>
        <v>0</v>
      </c>
      <c r="BR118" s="31" t="b">
        <f t="shared" si="143"/>
        <v>0</v>
      </c>
    </row>
    <row r="119" spans="1:70" ht="21" customHeight="1" x14ac:dyDescent="0.3">
      <c r="A119" s="8">
        <v>114</v>
      </c>
      <c r="B119" s="65"/>
      <c r="C119" s="63" t="str">
        <f t="shared" si="145"/>
        <v/>
      </c>
      <c r="D119" s="63" t="str">
        <f t="shared" si="157"/>
        <v/>
      </c>
      <c r="E119" s="111" t="str">
        <f t="shared" si="112"/>
        <v/>
      </c>
      <c r="F119" s="103" t="str">
        <f t="shared" si="158"/>
        <v/>
      </c>
      <c r="G119" s="105"/>
      <c r="H119" s="11"/>
      <c r="I119" s="11"/>
      <c r="J119" s="11"/>
      <c r="K119" s="11"/>
      <c r="L119" s="11"/>
      <c r="M119" s="11"/>
      <c r="N119" s="11"/>
      <c r="O119" s="11"/>
      <c r="P119" s="91"/>
      <c r="Q119" s="86"/>
      <c r="R119" s="74"/>
      <c r="S119" s="64" t="str">
        <f t="shared" si="147"/>
        <v/>
      </c>
      <c r="T119" s="10"/>
      <c r="U119" s="106" t="str">
        <f t="shared" si="148"/>
        <v/>
      </c>
      <c r="V119" s="106">
        <f t="shared" si="135"/>
        <v>0</v>
      </c>
      <c r="W119" s="3">
        <f t="shared" si="115"/>
        <v>0</v>
      </c>
      <c r="X119" s="2" t="str">
        <f t="shared" si="159"/>
        <v/>
      </c>
      <c r="Y119" s="2" t="str">
        <f t="shared" si="160"/>
        <v/>
      </c>
      <c r="Z119" s="2" t="str">
        <f t="shared" si="161"/>
        <v/>
      </c>
      <c r="AA119" s="2" t="str">
        <f t="shared" si="162"/>
        <v/>
      </c>
      <c r="AB119" s="2" t="str">
        <f t="shared" si="163"/>
        <v/>
      </c>
      <c r="AC119" s="2" t="str">
        <f t="shared" si="164"/>
        <v/>
      </c>
      <c r="AD119" s="2" t="str">
        <f t="shared" si="165"/>
        <v/>
      </c>
      <c r="AE119" s="2" t="str">
        <f t="shared" si="166"/>
        <v/>
      </c>
      <c r="AF119" s="2" t="str">
        <f t="shared" si="167"/>
        <v/>
      </c>
      <c r="AG119" s="2">
        <f t="shared" si="144"/>
        <v>0</v>
      </c>
      <c r="AH119" s="2" t="str">
        <f>IF(ISERROR(MATCH(X119,$W119:W119,0)),X119,"")</f>
        <v/>
      </c>
      <c r="AI119" s="2" t="str">
        <f>IF(ISERROR(MATCH(Y119,$W119:X119,0)),Y119,"")</f>
        <v/>
      </c>
      <c r="AJ119" s="2" t="str">
        <f>IF(ISERROR(MATCH(Z119,$W119:Y119,0)),Z119,"")</f>
        <v/>
      </c>
      <c r="AK119" s="2" t="str">
        <f>IF(ISERROR(MATCH(AA119,$W119:Z119,0)),AA119,"")</f>
        <v/>
      </c>
      <c r="AL119" s="2" t="str">
        <f>IF(ISERROR(MATCH(AB119,$W119:AA119,0)),AB119,"")</f>
        <v/>
      </c>
      <c r="AM119" s="2" t="str">
        <f>IF(ISERROR(MATCH(AC119,$W119:AB119,0)),AC119,"")</f>
        <v/>
      </c>
      <c r="AN119" s="2" t="str">
        <f>IF(ISERROR(MATCH(AD119,$W119:AC119,0)),AD119,"")</f>
        <v/>
      </c>
      <c r="AO119" s="2" t="str">
        <f>IF(ISERROR(MATCH(AE119,$W119:AD119,0)),AE119,"")</f>
        <v/>
      </c>
      <c r="AP119" s="2" t="str">
        <f>IF(ISERROR(MATCH(AF119,$W119:AE119,0)),AF119,"")</f>
        <v/>
      </c>
      <c r="AQ119" s="2">
        <f t="shared" si="125"/>
        <v>0</v>
      </c>
      <c r="AR119" s="2" t="str">
        <f t="shared" si="168"/>
        <v/>
      </c>
      <c r="AS119" s="2" t="str">
        <f t="shared" si="169"/>
        <v/>
      </c>
      <c r="AT119" s="2" t="str">
        <f t="shared" si="170"/>
        <v/>
      </c>
      <c r="AU119" s="2" t="str">
        <f t="shared" si="171"/>
        <v/>
      </c>
      <c r="AV119" s="2" t="str">
        <f t="shared" si="172"/>
        <v/>
      </c>
      <c r="AW119" s="2" t="str">
        <f t="shared" si="173"/>
        <v/>
      </c>
      <c r="AX119" s="2" t="str">
        <f t="shared" si="174"/>
        <v/>
      </c>
      <c r="AY119" s="2" t="str">
        <f t="shared" si="175"/>
        <v/>
      </c>
      <c r="AZ119" s="2" t="str">
        <f t="shared" si="136"/>
        <v/>
      </c>
      <c r="BA119" s="52" t="str">
        <f t="shared" si="176"/>
        <v/>
      </c>
      <c r="BB119" s="52" t="str">
        <f t="shared" si="177"/>
        <v/>
      </c>
      <c r="BC119" s="52" t="str">
        <f t="shared" si="178"/>
        <v/>
      </c>
      <c r="BD119" s="52" t="str">
        <f t="shared" si="179"/>
        <v/>
      </c>
      <c r="BE119" s="52" t="str">
        <f t="shared" si="180"/>
        <v/>
      </c>
      <c r="BF119" s="52" t="str">
        <f t="shared" si="181"/>
        <v/>
      </c>
      <c r="BG119" s="52" t="str">
        <f t="shared" si="182"/>
        <v/>
      </c>
      <c r="BH119" s="52" t="str">
        <f t="shared" si="183"/>
        <v/>
      </c>
      <c r="BI119" s="52" t="str">
        <f t="shared" si="184"/>
        <v/>
      </c>
      <c r="BJ119" s="31" t="str">
        <f t="shared" si="109"/>
        <v>DJ</v>
      </c>
      <c r="BK119" s="31" t="str">
        <f t="shared" si="137"/>
        <v>0-DJ</v>
      </c>
      <c r="BL119" s="79" t="str">
        <f t="shared" si="138"/>
        <v/>
      </c>
      <c r="BM119" s="79" t="str">
        <f>IF(COUNTIF(BL120:BL$205,BL119)=1,BL119,"")</f>
        <v/>
      </c>
      <c r="BN119" s="79">
        <f t="shared" si="139"/>
        <v>0</v>
      </c>
      <c r="BO119" s="3">
        <f t="shared" si="140"/>
        <v>0</v>
      </c>
      <c r="BP119" s="79">
        <f t="shared" si="141"/>
        <v>0</v>
      </c>
      <c r="BQ119" s="31" t="b">
        <f t="shared" si="142"/>
        <v>0</v>
      </c>
      <c r="BR119" s="31" t="b">
        <f t="shared" si="143"/>
        <v>0</v>
      </c>
    </row>
    <row r="120" spans="1:70" ht="21" customHeight="1" x14ac:dyDescent="0.3">
      <c r="A120" s="8">
        <v>115</v>
      </c>
      <c r="B120" s="65"/>
      <c r="C120" s="63" t="str">
        <f t="shared" si="145"/>
        <v/>
      </c>
      <c r="D120" s="63" t="str">
        <f t="shared" si="157"/>
        <v/>
      </c>
      <c r="E120" s="111" t="str">
        <f t="shared" si="112"/>
        <v/>
      </c>
      <c r="F120" s="103" t="str">
        <f t="shared" si="158"/>
        <v/>
      </c>
      <c r="G120" s="105"/>
      <c r="H120" s="11"/>
      <c r="I120" s="11"/>
      <c r="J120" s="11"/>
      <c r="K120" s="11"/>
      <c r="L120" s="11"/>
      <c r="M120" s="11"/>
      <c r="N120" s="11"/>
      <c r="O120" s="11"/>
      <c r="P120" s="91"/>
      <c r="Q120" s="86"/>
      <c r="R120" s="74"/>
      <c r="S120" s="64" t="str">
        <f t="shared" si="147"/>
        <v/>
      </c>
      <c r="T120" s="10"/>
      <c r="U120" s="106" t="str">
        <f t="shared" si="148"/>
        <v/>
      </c>
      <c r="V120" s="106">
        <f t="shared" si="135"/>
        <v>0</v>
      </c>
      <c r="W120" s="3">
        <f t="shared" si="115"/>
        <v>0</v>
      </c>
      <c r="X120" s="2" t="str">
        <f t="shared" si="159"/>
        <v/>
      </c>
      <c r="Y120" s="2" t="str">
        <f t="shared" si="160"/>
        <v/>
      </c>
      <c r="Z120" s="2" t="str">
        <f t="shared" si="161"/>
        <v/>
      </c>
      <c r="AA120" s="2" t="str">
        <f t="shared" si="162"/>
        <v/>
      </c>
      <c r="AB120" s="2" t="str">
        <f t="shared" si="163"/>
        <v/>
      </c>
      <c r="AC120" s="2" t="str">
        <f t="shared" si="164"/>
        <v/>
      </c>
      <c r="AD120" s="2" t="str">
        <f t="shared" si="165"/>
        <v/>
      </c>
      <c r="AE120" s="2" t="str">
        <f t="shared" si="166"/>
        <v/>
      </c>
      <c r="AF120" s="2" t="str">
        <f t="shared" si="167"/>
        <v/>
      </c>
      <c r="AG120" s="2">
        <f t="shared" si="144"/>
        <v>0</v>
      </c>
      <c r="AH120" s="2" t="str">
        <f>IF(ISERROR(MATCH(X120,$W120:W120,0)),X120,"")</f>
        <v/>
      </c>
      <c r="AI120" s="2" t="str">
        <f>IF(ISERROR(MATCH(Y120,$W120:X120,0)),Y120,"")</f>
        <v/>
      </c>
      <c r="AJ120" s="2" t="str">
        <f>IF(ISERROR(MATCH(Z120,$W120:Y120,0)),Z120,"")</f>
        <v/>
      </c>
      <c r="AK120" s="2" t="str">
        <f>IF(ISERROR(MATCH(AA120,$W120:Z120,0)),AA120,"")</f>
        <v/>
      </c>
      <c r="AL120" s="2" t="str">
        <f>IF(ISERROR(MATCH(AB120,$W120:AA120,0)),AB120,"")</f>
        <v/>
      </c>
      <c r="AM120" s="2" t="str">
        <f>IF(ISERROR(MATCH(AC120,$W120:AB120,0)),AC120,"")</f>
        <v/>
      </c>
      <c r="AN120" s="2" t="str">
        <f>IF(ISERROR(MATCH(AD120,$W120:AC120,0)),AD120,"")</f>
        <v/>
      </c>
      <c r="AO120" s="2" t="str">
        <f>IF(ISERROR(MATCH(AE120,$W120:AD120,0)),AE120,"")</f>
        <v/>
      </c>
      <c r="AP120" s="2" t="str">
        <f>IF(ISERROR(MATCH(AF120,$W120:AE120,0)),AF120,"")</f>
        <v/>
      </c>
      <c r="AQ120" s="2">
        <f t="shared" si="125"/>
        <v>0</v>
      </c>
      <c r="AR120" s="2" t="str">
        <f t="shared" si="168"/>
        <v/>
      </c>
      <c r="AS120" s="2" t="str">
        <f t="shared" si="169"/>
        <v/>
      </c>
      <c r="AT120" s="2" t="str">
        <f t="shared" si="170"/>
        <v/>
      </c>
      <c r="AU120" s="2" t="str">
        <f t="shared" si="171"/>
        <v/>
      </c>
      <c r="AV120" s="2" t="str">
        <f t="shared" si="172"/>
        <v/>
      </c>
      <c r="AW120" s="2" t="str">
        <f t="shared" si="173"/>
        <v/>
      </c>
      <c r="AX120" s="2" t="str">
        <f t="shared" si="174"/>
        <v/>
      </c>
      <c r="AY120" s="2" t="str">
        <f t="shared" si="175"/>
        <v/>
      </c>
      <c r="AZ120" s="2" t="str">
        <f t="shared" si="136"/>
        <v/>
      </c>
      <c r="BA120" s="52" t="str">
        <f t="shared" si="176"/>
        <v/>
      </c>
      <c r="BB120" s="52" t="str">
        <f t="shared" si="177"/>
        <v/>
      </c>
      <c r="BC120" s="52" t="str">
        <f t="shared" si="178"/>
        <v/>
      </c>
      <c r="BD120" s="52" t="str">
        <f t="shared" si="179"/>
        <v/>
      </c>
      <c r="BE120" s="52" t="str">
        <f t="shared" si="180"/>
        <v/>
      </c>
      <c r="BF120" s="52" t="str">
        <f t="shared" si="181"/>
        <v/>
      </c>
      <c r="BG120" s="52" t="str">
        <f t="shared" si="182"/>
        <v/>
      </c>
      <c r="BH120" s="52" t="str">
        <f t="shared" si="183"/>
        <v/>
      </c>
      <c r="BI120" s="52" t="str">
        <f t="shared" si="184"/>
        <v/>
      </c>
      <c r="BJ120" s="31" t="str">
        <f t="shared" si="109"/>
        <v>DK</v>
      </c>
      <c r="BK120" s="31" t="str">
        <f t="shared" si="137"/>
        <v>0-DK</v>
      </c>
      <c r="BL120" s="79" t="str">
        <f t="shared" si="138"/>
        <v/>
      </c>
      <c r="BM120" s="79" t="str">
        <f>IF(COUNTIF(BL121:BL$205,BL120)=1,BL120,"")</f>
        <v/>
      </c>
      <c r="BN120" s="79">
        <f t="shared" si="139"/>
        <v>0</v>
      </c>
      <c r="BO120" s="3">
        <f t="shared" si="140"/>
        <v>0</v>
      </c>
      <c r="BP120" s="79">
        <f t="shared" si="141"/>
        <v>0</v>
      </c>
      <c r="BQ120" s="31" t="b">
        <f t="shared" si="142"/>
        <v>0</v>
      </c>
      <c r="BR120" s="31" t="b">
        <f t="shared" si="143"/>
        <v>0</v>
      </c>
    </row>
    <row r="121" spans="1:70" ht="21" customHeight="1" x14ac:dyDescent="0.3">
      <c r="A121" s="8">
        <v>116</v>
      </c>
      <c r="B121" s="65"/>
      <c r="C121" s="63" t="str">
        <f t="shared" si="145"/>
        <v/>
      </c>
      <c r="D121" s="63" t="str">
        <f t="shared" si="157"/>
        <v/>
      </c>
      <c r="E121" s="111" t="str">
        <f t="shared" si="112"/>
        <v/>
      </c>
      <c r="F121" s="103" t="str">
        <f t="shared" si="158"/>
        <v/>
      </c>
      <c r="G121" s="105"/>
      <c r="H121" s="11"/>
      <c r="I121" s="11"/>
      <c r="J121" s="11"/>
      <c r="K121" s="11"/>
      <c r="L121" s="11"/>
      <c r="M121" s="11"/>
      <c r="N121" s="11"/>
      <c r="O121" s="11"/>
      <c r="P121" s="91"/>
      <c r="Q121" s="86"/>
      <c r="R121" s="74"/>
      <c r="S121" s="64" t="str">
        <f t="shared" si="147"/>
        <v/>
      </c>
      <c r="T121" s="10"/>
      <c r="U121" s="106" t="str">
        <f t="shared" si="148"/>
        <v/>
      </c>
      <c r="V121" s="106">
        <f t="shared" si="135"/>
        <v>0</v>
      </c>
      <c r="W121" s="3">
        <f t="shared" si="115"/>
        <v>0</v>
      </c>
      <c r="X121" s="2" t="str">
        <f t="shared" si="159"/>
        <v/>
      </c>
      <c r="Y121" s="2" t="str">
        <f t="shared" si="160"/>
        <v/>
      </c>
      <c r="Z121" s="2" t="str">
        <f t="shared" si="161"/>
        <v/>
      </c>
      <c r="AA121" s="2" t="str">
        <f t="shared" si="162"/>
        <v/>
      </c>
      <c r="AB121" s="2" t="str">
        <f t="shared" si="163"/>
        <v/>
      </c>
      <c r="AC121" s="2" t="str">
        <f t="shared" si="164"/>
        <v/>
      </c>
      <c r="AD121" s="2" t="str">
        <f t="shared" si="165"/>
        <v/>
      </c>
      <c r="AE121" s="2" t="str">
        <f t="shared" si="166"/>
        <v/>
      </c>
      <c r="AF121" s="2" t="str">
        <f t="shared" si="167"/>
        <v/>
      </c>
      <c r="AG121" s="2">
        <f t="shared" si="144"/>
        <v>0</v>
      </c>
      <c r="AH121" s="2" t="str">
        <f>IF(ISERROR(MATCH(X121,$W121:W121,0)),X121,"")</f>
        <v/>
      </c>
      <c r="AI121" s="2" t="str">
        <f>IF(ISERROR(MATCH(Y121,$W121:X121,0)),Y121,"")</f>
        <v/>
      </c>
      <c r="AJ121" s="2" t="str">
        <f>IF(ISERROR(MATCH(Z121,$W121:Y121,0)),Z121,"")</f>
        <v/>
      </c>
      <c r="AK121" s="2" t="str">
        <f>IF(ISERROR(MATCH(AA121,$W121:Z121,0)),AA121,"")</f>
        <v/>
      </c>
      <c r="AL121" s="2" t="str">
        <f>IF(ISERROR(MATCH(AB121,$W121:AA121,0)),AB121,"")</f>
        <v/>
      </c>
      <c r="AM121" s="2" t="str">
        <f>IF(ISERROR(MATCH(AC121,$W121:AB121,0)),AC121,"")</f>
        <v/>
      </c>
      <c r="AN121" s="2" t="str">
        <f>IF(ISERROR(MATCH(AD121,$W121:AC121,0)),AD121,"")</f>
        <v/>
      </c>
      <c r="AO121" s="2" t="str">
        <f>IF(ISERROR(MATCH(AE121,$W121:AD121,0)),AE121,"")</f>
        <v/>
      </c>
      <c r="AP121" s="2" t="str">
        <f>IF(ISERROR(MATCH(AF121,$W121:AE121,0)),AF121,"")</f>
        <v/>
      </c>
      <c r="AQ121" s="2">
        <f t="shared" si="125"/>
        <v>0</v>
      </c>
      <c r="AR121" s="2" t="str">
        <f t="shared" si="168"/>
        <v/>
      </c>
      <c r="AS121" s="2" t="str">
        <f t="shared" si="169"/>
        <v/>
      </c>
      <c r="AT121" s="2" t="str">
        <f t="shared" si="170"/>
        <v/>
      </c>
      <c r="AU121" s="2" t="str">
        <f t="shared" si="171"/>
        <v/>
      </c>
      <c r="AV121" s="2" t="str">
        <f t="shared" si="172"/>
        <v/>
      </c>
      <c r="AW121" s="2" t="str">
        <f t="shared" si="173"/>
        <v/>
      </c>
      <c r="AX121" s="2" t="str">
        <f t="shared" si="174"/>
        <v/>
      </c>
      <c r="AY121" s="2" t="str">
        <f t="shared" si="175"/>
        <v/>
      </c>
      <c r="AZ121" s="2" t="str">
        <f t="shared" si="136"/>
        <v/>
      </c>
      <c r="BA121" s="52" t="str">
        <f t="shared" si="176"/>
        <v/>
      </c>
      <c r="BB121" s="52" t="str">
        <f t="shared" si="177"/>
        <v/>
      </c>
      <c r="BC121" s="52" t="str">
        <f t="shared" si="178"/>
        <v/>
      </c>
      <c r="BD121" s="52" t="str">
        <f t="shared" si="179"/>
        <v/>
      </c>
      <c r="BE121" s="52" t="str">
        <f t="shared" si="180"/>
        <v/>
      </c>
      <c r="BF121" s="52" t="str">
        <f t="shared" si="181"/>
        <v/>
      </c>
      <c r="BG121" s="52" t="str">
        <f t="shared" si="182"/>
        <v/>
      </c>
      <c r="BH121" s="52" t="str">
        <f t="shared" si="183"/>
        <v/>
      </c>
      <c r="BI121" s="52" t="str">
        <f t="shared" si="184"/>
        <v/>
      </c>
      <c r="BJ121" s="31" t="str">
        <f t="shared" si="109"/>
        <v>DL</v>
      </c>
      <c r="BK121" s="31" t="str">
        <f t="shared" si="137"/>
        <v>0-DL</v>
      </c>
      <c r="BL121" s="79" t="str">
        <f t="shared" si="138"/>
        <v/>
      </c>
      <c r="BM121" s="79" t="str">
        <f>IF(COUNTIF(BL122:BL$205,BL121)=1,BL121,"")</f>
        <v/>
      </c>
      <c r="BN121" s="79">
        <f t="shared" si="139"/>
        <v>0</v>
      </c>
      <c r="BO121" s="3">
        <f t="shared" si="140"/>
        <v>0</v>
      </c>
      <c r="BP121" s="79">
        <f t="shared" si="141"/>
        <v>0</v>
      </c>
      <c r="BQ121" s="31" t="b">
        <f t="shared" si="142"/>
        <v>0</v>
      </c>
      <c r="BR121" s="31" t="b">
        <f t="shared" si="143"/>
        <v>0</v>
      </c>
    </row>
    <row r="122" spans="1:70" ht="21" customHeight="1" x14ac:dyDescent="0.3">
      <c r="A122" s="8">
        <v>117</v>
      </c>
      <c r="B122" s="65"/>
      <c r="C122" s="63" t="str">
        <f t="shared" si="145"/>
        <v/>
      </c>
      <c r="D122" s="63" t="str">
        <f t="shared" si="157"/>
        <v/>
      </c>
      <c r="E122" s="111" t="str">
        <f t="shared" si="112"/>
        <v/>
      </c>
      <c r="F122" s="103" t="str">
        <f t="shared" si="158"/>
        <v/>
      </c>
      <c r="G122" s="105"/>
      <c r="H122" s="11"/>
      <c r="I122" s="11"/>
      <c r="J122" s="11"/>
      <c r="K122" s="11"/>
      <c r="L122" s="11"/>
      <c r="M122" s="11"/>
      <c r="N122" s="11"/>
      <c r="O122" s="11"/>
      <c r="P122" s="91"/>
      <c r="Q122" s="86"/>
      <c r="R122" s="74"/>
      <c r="S122" s="64" t="str">
        <f t="shared" si="147"/>
        <v/>
      </c>
      <c r="T122" s="10"/>
      <c r="U122" s="106" t="str">
        <f t="shared" si="148"/>
        <v/>
      </c>
      <c r="V122" s="106">
        <f t="shared" si="135"/>
        <v>0</v>
      </c>
      <c r="W122" s="3">
        <f t="shared" si="115"/>
        <v>0</v>
      </c>
      <c r="X122" s="2" t="str">
        <f t="shared" si="159"/>
        <v/>
      </c>
      <c r="Y122" s="2" t="str">
        <f t="shared" si="160"/>
        <v/>
      </c>
      <c r="Z122" s="2" t="str">
        <f t="shared" si="161"/>
        <v/>
      </c>
      <c r="AA122" s="2" t="str">
        <f t="shared" si="162"/>
        <v/>
      </c>
      <c r="AB122" s="2" t="str">
        <f t="shared" si="163"/>
        <v/>
      </c>
      <c r="AC122" s="2" t="str">
        <f t="shared" si="164"/>
        <v/>
      </c>
      <c r="AD122" s="2" t="str">
        <f t="shared" si="165"/>
        <v/>
      </c>
      <c r="AE122" s="2" t="str">
        <f t="shared" si="166"/>
        <v/>
      </c>
      <c r="AF122" s="2" t="str">
        <f t="shared" si="167"/>
        <v/>
      </c>
      <c r="AG122" s="2">
        <f t="shared" si="144"/>
        <v>0</v>
      </c>
      <c r="AH122" s="2" t="str">
        <f>IF(ISERROR(MATCH(X122,$W122:W122,0)),X122,"")</f>
        <v/>
      </c>
      <c r="AI122" s="2" t="str">
        <f>IF(ISERROR(MATCH(Y122,$W122:X122,0)),Y122,"")</f>
        <v/>
      </c>
      <c r="AJ122" s="2" t="str">
        <f>IF(ISERROR(MATCH(Z122,$W122:Y122,0)),Z122,"")</f>
        <v/>
      </c>
      <c r="AK122" s="2" t="str">
        <f>IF(ISERROR(MATCH(AA122,$W122:Z122,0)),AA122,"")</f>
        <v/>
      </c>
      <c r="AL122" s="2" t="str">
        <f>IF(ISERROR(MATCH(AB122,$W122:AA122,0)),AB122,"")</f>
        <v/>
      </c>
      <c r="AM122" s="2" t="str">
        <f>IF(ISERROR(MATCH(AC122,$W122:AB122,0)),AC122,"")</f>
        <v/>
      </c>
      <c r="AN122" s="2" t="str">
        <f>IF(ISERROR(MATCH(AD122,$W122:AC122,0)),AD122,"")</f>
        <v/>
      </c>
      <c r="AO122" s="2" t="str">
        <f>IF(ISERROR(MATCH(AE122,$W122:AD122,0)),AE122,"")</f>
        <v/>
      </c>
      <c r="AP122" s="2" t="str">
        <f>IF(ISERROR(MATCH(AF122,$W122:AE122,0)),AF122,"")</f>
        <v/>
      </c>
      <c r="AQ122" s="2">
        <f t="shared" si="125"/>
        <v>0</v>
      </c>
      <c r="AR122" s="2" t="str">
        <f t="shared" si="168"/>
        <v/>
      </c>
      <c r="AS122" s="2" t="str">
        <f t="shared" si="169"/>
        <v/>
      </c>
      <c r="AT122" s="2" t="str">
        <f t="shared" si="170"/>
        <v/>
      </c>
      <c r="AU122" s="2" t="str">
        <f t="shared" si="171"/>
        <v/>
      </c>
      <c r="AV122" s="2" t="str">
        <f t="shared" si="172"/>
        <v/>
      </c>
      <c r="AW122" s="2" t="str">
        <f t="shared" si="173"/>
        <v/>
      </c>
      <c r="AX122" s="2" t="str">
        <f t="shared" si="174"/>
        <v/>
      </c>
      <c r="AY122" s="2" t="str">
        <f t="shared" si="175"/>
        <v/>
      </c>
      <c r="AZ122" s="2" t="str">
        <f t="shared" si="136"/>
        <v/>
      </c>
      <c r="BA122" s="52" t="str">
        <f t="shared" si="176"/>
        <v/>
      </c>
      <c r="BB122" s="52" t="str">
        <f t="shared" si="177"/>
        <v/>
      </c>
      <c r="BC122" s="52" t="str">
        <f t="shared" si="178"/>
        <v/>
      </c>
      <c r="BD122" s="52" t="str">
        <f t="shared" si="179"/>
        <v/>
      </c>
      <c r="BE122" s="52" t="str">
        <f t="shared" si="180"/>
        <v/>
      </c>
      <c r="BF122" s="52" t="str">
        <f t="shared" si="181"/>
        <v/>
      </c>
      <c r="BG122" s="52" t="str">
        <f t="shared" si="182"/>
        <v/>
      </c>
      <c r="BH122" s="52" t="str">
        <f t="shared" si="183"/>
        <v/>
      </c>
      <c r="BI122" s="52" t="str">
        <f t="shared" si="184"/>
        <v/>
      </c>
      <c r="BJ122" s="31" t="str">
        <f t="shared" ref="BJ122:BJ185" si="185">IF(A122&gt;26,_xlfn.CONCAT(CHAR(64+TRUNC((A122-1)/26)),CHAR(64+A122-TRUNC((A122-1)/26)*26)),CHAR(64+A122))</f>
        <v>DM</v>
      </c>
      <c r="BK122" s="31" t="str">
        <f t="shared" si="137"/>
        <v>0-DM</v>
      </c>
      <c r="BL122" s="79" t="str">
        <f t="shared" si="138"/>
        <v/>
      </c>
      <c r="BM122" s="79" t="str">
        <f>IF(COUNTIF(BL123:BL$205,BL122)=1,BL122,"")</f>
        <v/>
      </c>
      <c r="BN122" s="79">
        <f t="shared" si="139"/>
        <v>0</v>
      </c>
      <c r="BO122" s="3">
        <f t="shared" si="140"/>
        <v>0</v>
      </c>
      <c r="BP122" s="79">
        <f t="shared" si="141"/>
        <v>0</v>
      </c>
      <c r="BQ122" s="31" t="b">
        <f t="shared" si="142"/>
        <v>0</v>
      </c>
      <c r="BR122" s="31" t="b">
        <f t="shared" si="143"/>
        <v>0</v>
      </c>
    </row>
    <row r="123" spans="1:70" ht="21" customHeight="1" x14ac:dyDescent="0.3">
      <c r="A123" s="8">
        <v>118</v>
      </c>
      <c r="B123" s="65"/>
      <c r="C123" s="63" t="str">
        <f t="shared" si="145"/>
        <v/>
      </c>
      <c r="D123" s="63" t="str">
        <f t="shared" si="157"/>
        <v/>
      </c>
      <c r="E123" s="111" t="str">
        <f t="shared" si="112"/>
        <v/>
      </c>
      <c r="F123" s="103" t="str">
        <f t="shared" si="158"/>
        <v/>
      </c>
      <c r="G123" s="105"/>
      <c r="H123" s="11"/>
      <c r="I123" s="11"/>
      <c r="J123" s="11"/>
      <c r="K123" s="11"/>
      <c r="L123" s="11"/>
      <c r="M123" s="11"/>
      <c r="N123" s="11"/>
      <c r="O123" s="11"/>
      <c r="P123" s="91"/>
      <c r="Q123" s="86"/>
      <c r="R123" s="74"/>
      <c r="S123" s="64" t="str">
        <f t="shared" si="147"/>
        <v/>
      </c>
      <c r="T123" s="10"/>
      <c r="U123" s="106" t="str">
        <f t="shared" si="148"/>
        <v/>
      </c>
      <c r="V123" s="106">
        <f t="shared" si="135"/>
        <v>0</v>
      </c>
      <c r="W123" s="3">
        <f t="shared" si="115"/>
        <v>0</v>
      </c>
      <c r="X123" s="2" t="str">
        <f t="shared" si="159"/>
        <v/>
      </c>
      <c r="Y123" s="2" t="str">
        <f t="shared" si="160"/>
        <v/>
      </c>
      <c r="Z123" s="2" t="str">
        <f t="shared" si="161"/>
        <v/>
      </c>
      <c r="AA123" s="2" t="str">
        <f t="shared" si="162"/>
        <v/>
      </c>
      <c r="AB123" s="2" t="str">
        <f t="shared" si="163"/>
        <v/>
      </c>
      <c r="AC123" s="2" t="str">
        <f t="shared" si="164"/>
        <v/>
      </c>
      <c r="AD123" s="2" t="str">
        <f t="shared" si="165"/>
        <v/>
      </c>
      <c r="AE123" s="2" t="str">
        <f t="shared" si="166"/>
        <v/>
      </c>
      <c r="AF123" s="2" t="str">
        <f t="shared" si="167"/>
        <v/>
      </c>
      <c r="AG123" s="2">
        <f t="shared" si="144"/>
        <v>0</v>
      </c>
      <c r="AH123" s="2" t="str">
        <f>IF(ISERROR(MATCH(X123,$W123:W123,0)),X123,"")</f>
        <v/>
      </c>
      <c r="AI123" s="2" t="str">
        <f>IF(ISERROR(MATCH(Y123,$W123:X123,0)),Y123,"")</f>
        <v/>
      </c>
      <c r="AJ123" s="2" t="str">
        <f>IF(ISERROR(MATCH(Z123,$W123:Y123,0)),Z123,"")</f>
        <v/>
      </c>
      <c r="AK123" s="2" t="str">
        <f>IF(ISERROR(MATCH(AA123,$W123:Z123,0)),AA123,"")</f>
        <v/>
      </c>
      <c r="AL123" s="2" t="str">
        <f>IF(ISERROR(MATCH(AB123,$W123:AA123,0)),AB123,"")</f>
        <v/>
      </c>
      <c r="AM123" s="2" t="str">
        <f>IF(ISERROR(MATCH(AC123,$W123:AB123,0)),AC123,"")</f>
        <v/>
      </c>
      <c r="AN123" s="2" t="str">
        <f>IF(ISERROR(MATCH(AD123,$W123:AC123,0)),AD123,"")</f>
        <v/>
      </c>
      <c r="AO123" s="2" t="str">
        <f>IF(ISERROR(MATCH(AE123,$W123:AD123,0)),AE123,"")</f>
        <v/>
      </c>
      <c r="AP123" s="2" t="str">
        <f>IF(ISERROR(MATCH(AF123,$W123:AE123,0)),AF123,"")</f>
        <v/>
      </c>
      <c r="AQ123" s="2">
        <f t="shared" si="125"/>
        <v>0</v>
      </c>
      <c r="AR123" s="2" t="str">
        <f t="shared" si="168"/>
        <v/>
      </c>
      <c r="AS123" s="2" t="str">
        <f t="shared" si="169"/>
        <v/>
      </c>
      <c r="AT123" s="2" t="str">
        <f t="shared" si="170"/>
        <v/>
      </c>
      <c r="AU123" s="2" t="str">
        <f t="shared" si="171"/>
        <v/>
      </c>
      <c r="AV123" s="2" t="str">
        <f t="shared" si="172"/>
        <v/>
      </c>
      <c r="AW123" s="2" t="str">
        <f t="shared" si="173"/>
        <v/>
      </c>
      <c r="AX123" s="2" t="str">
        <f t="shared" si="174"/>
        <v/>
      </c>
      <c r="AY123" s="2" t="str">
        <f t="shared" si="175"/>
        <v/>
      </c>
      <c r="AZ123" s="2" t="str">
        <f t="shared" si="136"/>
        <v/>
      </c>
      <c r="BA123" s="52" t="str">
        <f t="shared" si="176"/>
        <v/>
      </c>
      <c r="BB123" s="52" t="str">
        <f t="shared" si="177"/>
        <v/>
      </c>
      <c r="BC123" s="52" t="str">
        <f t="shared" si="178"/>
        <v/>
      </c>
      <c r="BD123" s="52" t="str">
        <f t="shared" si="179"/>
        <v/>
      </c>
      <c r="BE123" s="52" t="str">
        <f t="shared" si="180"/>
        <v/>
      </c>
      <c r="BF123" s="52" t="str">
        <f t="shared" si="181"/>
        <v/>
      </c>
      <c r="BG123" s="52" t="str">
        <f t="shared" si="182"/>
        <v/>
      </c>
      <c r="BH123" s="52" t="str">
        <f t="shared" si="183"/>
        <v/>
      </c>
      <c r="BI123" s="52" t="str">
        <f t="shared" si="184"/>
        <v/>
      </c>
      <c r="BJ123" s="31" t="str">
        <f t="shared" si="185"/>
        <v>DN</v>
      </c>
      <c r="BK123" s="31" t="str">
        <f t="shared" si="137"/>
        <v>0-DN</v>
      </c>
      <c r="BL123" s="79" t="str">
        <f t="shared" si="138"/>
        <v/>
      </c>
      <c r="BM123" s="79" t="str">
        <f>IF(COUNTIF(BL124:BL$205,BL123)=1,BL123,"")</f>
        <v/>
      </c>
      <c r="BN123" s="79">
        <f t="shared" si="139"/>
        <v>0</v>
      </c>
      <c r="BO123" s="3">
        <f t="shared" si="140"/>
        <v>0</v>
      </c>
      <c r="BP123" s="79">
        <f t="shared" si="141"/>
        <v>0</v>
      </c>
      <c r="BQ123" s="31" t="b">
        <f t="shared" si="142"/>
        <v>0</v>
      </c>
      <c r="BR123" s="31" t="b">
        <f t="shared" si="143"/>
        <v>0</v>
      </c>
    </row>
    <row r="124" spans="1:70" ht="21" customHeight="1" x14ac:dyDescent="0.3">
      <c r="A124" s="8">
        <v>119</v>
      </c>
      <c r="B124" s="65"/>
      <c r="C124" s="63" t="str">
        <f t="shared" si="145"/>
        <v/>
      </c>
      <c r="D124" s="63" t="str">
        <f t="shared" si="157"/>
        <v/>
      </c>
      <c r="E124" s="111" t="str">
        <f t="shared" si="112"/>
        <v/>
      </c>
      <c r="F124" s="103" t="str">
        <f t="shared" si="158"/>
        <v/>
      </c>
      <c r="G124" s="105"/>
      <c r="H124" s="11"/>
      <c r="I124" s="11"/>
      <c r="J124" s="11"/>
      <c r="K124" s="11"/>
      <c r="L124" s="11"/>
      <c r="M124" s="11"/>
      <c r="N124" s="11"/>
      <c r="O124" s="11"/>
      <c r="P124" s="91"/>
      <c r="Q124" s="86"/>
      <c r="R124" s="74"/>
      <c r="S124" s="64" t="str">
        <f t="shared" si="147"/>
        <v/>
      </c>
      <c r="T124" s="10"/>
      <c r="U124" s="106" t="str">
        <f t="shared" si="148"/>
        <v/>
      </c>
      <c r="V124" s="106">
        <f t="shared" si="135"/>
        <v>0</v>
      </c>
      <c r="W124" s="3">
        <f t="shared" si="115"/>
        <v>0</v>
      </c>
      <c r="X124" s="2" t="str">
        <f t="shared" si="159"/>
        <v/>
      </c>
      <c r="Y124" s="2" t="str">
        <f t="shared" si="160"/>
        <v/>
      </c>
      <c r="Z124" s="2" t="str">
        <f t="shared" si="161"/>
        <v/>
      </c>
      <c r="AA124" s="2" t="str">
        <f t="shared" si="162"/>
        <v/>
      </c>
      <c r="AB124" s="2" t="str">
        <f t="shared" si="163"/>
        <v/>
      </c>
      <c r="AC124" s="2" t="str">
        <f t="shared" si="164"/>
        <v/>
      </c>
      <c r="AD124" s="2" t="str">
        <f t="shared" si="165"/>
        <v/>
      </c>
      <c r="AE124" s="2" t="str">
        <f t="shared" si="166"/>
        <v/>
      </c>
      <c r="AF124" s="2" t="str">
        <f t="shared" si="167"/>
        <v/>
      </c>
      <c r="AG124" s="2">
        <f t="shared" si="144"/>
        <v>0</v>
      </c>
      <c r="AH124" s="2" t="str">
        <f>IF(ISERROR(MATCH(X124,$W124:W124,0)),X124,"")</f>
        <v/>
      </c>
      <c r="AI124" s="2" t="str">
        <f>IF(ISERROR(MATCH(Y124,$W124:X124,0)),Y124,"")</f>
        <v/>
      </c>
      <c r="AJ124" s="2" t="str">
        <f>IF(ISERROR(MATCH(Z124,$W124:Y124,0)),Z124,"")</f>
        <v/>
      </c>
      <c r="AK124" s="2" t="str">
        <f>IF(ISERROR(MATCH(AA124,$W124:Z124,0)),AA124,"")</f>
        <v/>
      </c>
      <c r="AL124" s="2" t="str">
        <f>IF(ISERROR(MATCH(AB124,$W124:AA124,0)),AB124,"")</f>
        <v/>
      </c>
      <c r="AM124" s="2" t="str">
        <f>IF(ISERROR(MATCH(AC124,$W124:AB124,0)),AC124,"")</f>
        <v/>
      </c>
      <c r="AN124" s="2" t="str">
        <f>IF(ISERROR(MATCH(AD124,$W124:AC124,0)),AD124,"")</f>
        <v/>
      </c>
      <c r="AO124" s="2" t="str">
        <f>IF(ISERROR(MATCH(AE124,$W124:AD124,0)),AE124,"")</f>
        <v/>
      </c>
      <c r="AP124" s="2" t="str">
        <f>IF(ISERROR(MATCH(AF124,$W124:AE124,0)),AF124,"")</f>
        <v/>
      </c>
      <c r="AQ124" s="2">
        <f t="shared" si="125"/>
        <v>0</v>
      </c>
      <c r="AR124" s="2" t="str">
        <f t="shared" si="168"/>
        <v/>
      </c>
      <c r="AS124" s="2" t="str">
        <f t="shared" si="169"/>
        <v/>
      </c>
      <c r="AT124" s="2" t="str">
        <f t="shared" si="170"/>
        <v/>
      </c>
      <c r="AU124" s="2" t="str">
        <f t="shared" si="171"/>
        <v/>
      </c>
      <c r="AV124" s="2" t="str">
        <f t="shared" si="172"/>
        <v/>
      </c>
      <c r="AW124" s="2" t="str">
        <f t="shared" si="173"/>
        <v/>
      </c>
      <c r="AX124" s="2" t="str">
        <f t="shared" si="174"/>
        <v/>
      </c>
      <c r="AY124" s="2" t="str">
        <f t="shared" si="175"/>
        <v/>
      </c>
      <c r="AZ124" s="2" t="str">
        <f t="shared" si="136"/>
        <v/>
      </c>
      <c r="BA124" s="52" t="str">
        <f t="shared" si="176"/>
        <v/>
      </c>
      <c r="BB124" s="52" t="str">
        <f t="shared" si="177"/>
        <v/>
      </c>
      <c r="BC124" s="52" t="str">
        <f t="shared" si="178"/>
        <v/>
      </c>
      <c r="BD124" s="52" t="str">
        <f t="shared" si="179"/>
        <v/>
      </c>
      <c r="BE124" s="52" t="str">
        <f t="shared" si="180"/>
        <v/>
      </c>
      <c r="BF124" s="52" t="str">
        <f t="shared" si="181"/>
        <v/>
      </c>
      <c r="BG124" s="52" t="str">
        <f t="shared" si="182"/>
        <v/>
      </c>
      <c r="BH124" s="52" t="str">
        <f t="shared" si="183"/>
        <v/>
      </c>
      <c r="BI124" s="52" t="str">
        <f t="shared" si="184"/>
        <v/>
      </c>
      <c r="BJ124" s="31" t="str">
        <f t="shared" si="185"/>
        <v>DO</v>
      </c>
      <c r="BK124" s="31" t="str">
        <f t="shared" si="137"/>
        <v>0-DO</v>
      </c>
      <c r="BL124" s="79" t="str">
        <f t="shared" si="138"/>
        <v/>
      </c>
      <c r="BM124" s="79" t="str">
        <f>IF(COUNTIF(BL125:BL$205,BL124)=1,BL124,"")</f>
        <v/>
      </c>
      <c r="BN124" s="79">
        <f t="shared" si="139"/>
        <v>0</v>
      </c>
      <c r="BO124" s="3">
        <f t="shared" si="140"/>
        <v>0</v>
      </c>
      <c r="BP124" s="79">
        <f t="shared" si="141"/>
        <v>0</v>
      </c>
      <c r="BQ124" s="31" t="b">
        <f t="shared" si="142"/>
        <v>0</v>
      </c>
      <c r="BR124" s="31" t="b">
        <f t="shared" si="143"/>
        <v>0</v>
      </c>
    </row>
    <row r="125" spans="1:70" ht="21" customHeight="1" x14ac:dyDescent="0.3">
      <c r="A125" s="8">
        <v>120</v>
      </c>
      <c r="B125" s="65"/>
      <c r="C125" s="63" t="str">
        <f t="shared" si="145"/>
        <v/>
      </c>
      <c r="D125" s="63" t="str">
        <f t="shared" si="157"/>
        <v/>
      </c>
      <c r="E125" s="111" t="str">
        <f t="shared" si="112"/>
        <v/>
      </c>
      <c r="F125" s="103" t="str">
        <f t="shared" si="158"/>
        <v/>
      </c>
      <c r="G125" s="105"/>
      <c r="H125" s="11"/>
      <c r="I125" s="11"/>
      <c r="J125" s="11"/>
      <c r="K125" s="11"/>
      <c r="L125" s="11"/>
      <c r="M125" s="11"/>
      <c r="N125" s="11"/>
      <c r="O125" s="11"/>
      <c r="P125" s="91"/>
      <c r="Q125" s="86"/>
      <c r="R125" s="74"/>
      <c r="S125" s="64" t="str">
        <f t="shared" si="147"/>
        <v/>
      </c>
      <c r="T125" s="10"/>
      <c r="U125" s="106" t="str">
        <f t="shared" si="148"/>
        <v/>
      </c>
      <c r="V125" s="106">
        <f t="shared" si="135"/>
        <v>0</v>
      </c>
      <c r="W125" s="3">
        <f t="shared" si="115"/>
        <v>0</v>
      </c>
      <c r="X125" s="2" t="str">
        <f t="shared" si="159"/>
        <v/>
      </c>
      <c r="Y125" s="2" t="str">
        <f t="shared" si="160"/>
        <v/>
      </c>
      <c r="Z125" s="2" t="str">
        <f t="shared" si="161"/>
        <v/>
      </c>
      <c r="AA125" s="2" t="str">
        <f t="shared" si="162"/>
        <v/>
      </c>
      <c r="AB125" s="2" t="str">
        <f t="shared" si="163"/>
        <v/>
      </c>
      <c r="AC125" s="2" t="str">
        <f t="shared" si="164"/>
        <v/>
      </c>
      <c r="AD125" s="2" t="str">
        <f t="shared" si="165"/>
        <v/>
      </c>
      <c r="AE125" s="2" t="str">
        <f t="shared" si="166"/>
        <v/>
      </c>
      <c r="AF125" s="2" t="str">
        <f t="shared" si="167"/>
        <v/>
      </c>
      <c r="AG125" s="2">
        <f t="shared" si="144"/>
        <v>0</v>
      </c>
      <c r="AH125" s="2" t="str">
        <f>IF(ISERROR(MATCH(X125,$W125:W125,0)),X125,"")</f>
        <v/>
      </c>
      <c r="AI125" s="2" t="str">
        <f>IF(ISERROR(MATCH(Y125,$W125:X125,0)),Y125,"")</f>
        <v/>
      </c>
      <c r="AJ125" s="2" t="str">
        <f>IF(ISERROR(MATCH(Z125,$W125:Y125,0)),Z125,"")</f>
        <v/>
      </c>
      <c r="AK125" s="2" t="str">
        <f>IF(ISERROR(MATCH(AA125,$W125:Z125,0)),AA125,"")</f>
        <v/>
      </c>
      <c r="AL125" s="2" t="str">
        <f>IF(ISERROR(MATCH(AB125,$W125:AA125,0)),AB125,"")</f>
        <v/>
      </c>
      <c r="AM125" s="2" t="str">
        <f>IF(ISERROR(MATCH(AC125,$W125:AB125,0)),AC125,"")</f>
        <v/>
      </c>
      <c r="AN125" s="2" t="str">
        <f>IF(ISERROR(MATCH(AD125,$W125:AC125,0)),AD125,"")</f>
        <v/>
      </c>
      <c r="AO125" s="2" t="str">
        <f>IF(ISERROR(MATCH(AE125,$W125:AD125,0)),AE125,"")</f>
        <v/>
      </c>
      <c r="AP125" s="2" t="str">
        <f>IF(ISERROR(MATCH(AF125,$W125:AE125,0)),AF125,"")</f>
        <v/>
      </c>
      <c r="AQ125" s="2">
        <f t="shared" si="125"/>
        <v>0</v>
      </c>
      <c r="AR125" s="2" t="str">
        <f t="shared" si="168"/>
        <v/>
      </c>
      <c r="AS125" s="2" t="str">
        <f t="shared" si="169"/>
        <v/>
      </c>
      <c r="AT125" s="2" t="str">
        <f t="shared" si="170"/>
        <v/>
      </c>
      <c r="AU125" s="2" t="str">
        <f t="shared" si="171"/>
        <v/>
      </c>
      <c r="AV125" s="2" t="str">
        <f t="shared" si="172"/>
        <v/>
      </c>
      <c r="AW125" s="2" t="str">
        <f t="shared" si="173"/>
        <v/>
      </c>
      <c r="AX125" s="2" t="str">
        <f t="shared" si="174"/>
        <v/>
      </c>
      <c r="AY125" s="2" t="str">
        <f t="shared" si="175"/>
        <v/>
      </c>
      <c r="AZ125" s="2" t="str">
        <f t="shared" si="136"/>
        <v/>
      </c>
      <c r="BA125" s="52" t="str">
        <f t="shared" si="176"/>
        <v/>
      </c>
      <c r="BB125" s="52" t="str">
        <f t="shared" si="177"/>
        <v/>
      </c>
      <c r="BC125" s="52" t="str">
        <f t="shared" si="178"/>
        <v/>
      </c>
      <c r="BD125" s="52" t="str">
        <f t="shared" si="179"/>
        <v/>
      </c>
      <c r="BE125" s="52" t="str">
        <f t="shared" si="180"/>
        <v/>
      </c>
      <c r="BF125" s="52" t="str">
        <f t="shared" si="181"/>
        <v/>
      </c>
      <c r="BG125" s="52" t="str">
        <f t="shared" si="182"/>
        <v/>
      </c>
      <c r="BH125" s="52" t="str">
        <f t="shared" si="183"/>
        <v/>
      </c>
      <c r="BI125" s="52" t="str">
        <f t="shared" si="184"/>
        <v/>
      </c>
      <c r="BJ125" s="31" t="str">
        <f t="shared" si="185"/>
        <v>DP</v>
      </c>
      <c r="BK125" s="31" t="str">
        <f t="shared" si="137"/>
        <v>0-DP</v>
      </c>
      <c r="BL125" s="79" t="str">
        <f t="shared" si="138"/>
        <v/>
      </c>
      <c r="BM125" s="79" t="str">
        <f>IF(COUNTIF(BL126:BL$205,BL125)=1,BL125,"")</f>
        <v/>
      </c>
      <c r="BN125" s="79">
        <f t="shared" si="139"/>
        <v>0</v>
      </c>
      <c r="BO125" s="3">
        <f t="shared" si="140"/>
        <v>0</v>
      </c>
      <c r="BP125" s="79">
        <f t="shared" si="141"/>
        <v>0</v>
      </c>
      <c r="BQ125" s="31" t="b">
        <f t="shared" si="142"/>
        <v>0</v>
      </c>
      <c r="BR125" s="31" t="b">
        <f t="shared" si="143"/>
        <v>0</v>
      </c>
    </row>
    <row r="126" spans="1:70" ht="21" customHeight="1" x14ac:dyDescent="0.3">
      <c r="A126" s="8">
        <v>121</v>
      </c>
      <c r="B126" s="65"/>
      <c r="C126" s="63" t="str">
        <f t="shared" si="145"/>
        <v/>
      </c>
      <c r="D126" s="63" t="str">
        <f t="shared" si="157"/>
        <v/>
      </c>
      <c r="E126" s="111" t="str">
        <f t="shared" si="112"/>
        <v/>
      </c>
      <c r="F126" s="103" t="str">
        <f t="shared" si="158"/>
        <v/>
      </c>
      <c r="G126" s="105"/>
      <c r="H126" s="11"/>
      <c r="I126" s="11"/>
      <c r="J126" s="11"/>
      <c r="K126" s="11"/>
      <c r="L126" s="11"/>
      <c r="M126" s="11"/>
      <c r="N126" s="11"/>
      <c r="O126" s="11"/>
      <c r="P126" s="91"/>
      <c r="Q126" s="86"/>
      <c r="R126" s="74"/>
      <c r="S126" s="64" t="str">
        <f t="shared" si="147"/>
        <v/>
      </c>
      <c r="T126" s="10"/>
      <c r="U126" s="106" t="str">
        <f t="shared" si="148"/>
        <v/>
      </c>
      <c r="V126" s="106">
        <f t="shared" si="135"/>
        <v>0</v>
      </c>
      <c r="W126" s="3">
        <f t="shared" si="115"/>
        <v>0</v>
      </c>
      <c r="X126" s="2" t="str">
        <f t="shared" si="159"/>
        <v/>
      </c>
      <c r="Y126" s="2" t="str">
        <f t="shared" si="160"/>
        <v/>
      </c>
      <c r="Z126" s="2" t="str">
        <f t="shared" si="161"/>
        <v/>
      </c>
      <c r="AA126" s="2" t="str">
        <f t="shared" si="162"/>
        <v/>
      </c>
      <c r="AB126" s="2" t="str">
        <f t="shared" si="163"/>
        <v/>
      </c>
      <c r="AC126" s="2" t="str">
        <f t="shared" si="164"/>
        <v/>
      </c>
      <c r="AD126" s="2" t="str">
        <f t="shared" si="165"/>
        <v/>
      </c>
      <c r="AE126" s="2" t="str">
        <f t="shared" si="166"/>
        <v/>
      </c>
      <c r="AF126" s="2" t="str">
        <f t="shared" si="167"/>
        <v/>
      </c>
      <c r="AG126" s="2">
        <f t="shared" si="144"/>
        <v>0</v>
      </c>
      <c r="AH126" s="2" t="str">
        <f>IF(ISERROR(MATCH(X126,$W126:W126,0)),X126,"")</f>
        <v/>
      </c>
      <c r="AI126" s="2" t="str">
        <f>IF(ISERROR(MATCH(Y126,$W126:X126,0)),Y126,"")</f>
        <v/>
      </c>
      <c r="AJ126" s="2" t="str">
        <f>IF(ISERROR(MATCH(Z126,$W126:Y126,0)),Z126,"")</f>
        <v/>
      </c>
      <c r="AK126" s="2" t="str">
        <f>IF(ISERROR(MATCH(AA126,$W126:Z126,0)),AA126,"")</f>
        <v/>
      </c>
      <c r="AL126" s="2" t="str">
        <f>IF(ISERROR(MATCH(AB126,$W126:AA126,0)),AB126,"")</f>
        <v/>
      </c>
      <c r="AM126" s="2" t="str">
        <f>IF(ISERROR(MATCH(AC126,$W126:AB126,0)),AC126,"")</f>
        <v/>
      </c>
      <c r="AN126" s="2" t="str">
        <f>IF(ISERROR(MATCH(AD126,$W126:AC126,0)),AD126,"")</f>
        <v/>
      </c>
      <c r="AO126" s="2" t="str">
        <f>IF(ISERROR(MATCH(AE126,$W126:AD126,0)),AE126,"")</f>
        <v/>
      </c>
      <c r="AP126" s="2" t="str">
        <f>IF(ISERROR(MATCH(AF126,$W126:AE126,0)),AF126,"")</f>
        <v/>
      </c>
      <c r="AQ126" s="2">
        <f t="shared" si="125"/>
        <v>0</v>
      </c>
      <c r="AR126" s="2" t="str">
        <f t="shared" si="168"/>
        <v/>
      </c>
      <c r="AS126" s="2" t="str">
        <f t="shared" si="169"/>
        <v/>
      </c>
      <c r="AT126" s="2" t="str">
        <f t="shared" si="170"/>
        <v/>
      </c>
      <c r="AU126" s="2" t="str">
        <f t="shared" si="171"/>
        <v/>
      </c>
      <c r="AV126" s="2" t="str">
        <f t="shared" si="172"/>
        <v/>
      </c>
      <c r="AW126" s="2" t="str">
        <f t="shared" si="173"/>
        <v/>
      </c>
      <c r="AX126" s="2" t="str">
        <f t="shared" si="174"/>
        <v/>
      </c>
      <c r="AY126" s="2" t="str">
        <f t="shared" si="175"/>
        <v/>
      </c>
      <c r="AZ126" s="2" t="str">
        <f t="shared" si="136"/>
        <v/>
      </c>
      <c r="BA126" s="52" t="str">
        <f t="shared" si="176"/>
        <v/>
      </c>
      <c r="BB126" s="52" t="str">
        <f t="shared" si="177"/>
        <v/>
      </c>
      <c r="BC126" s="52" t="str">
        <f t="shared" si="178"/>
        <v/>
      </c>
      <c r="BD126" s="52" t="str">
        <f t="shared" si="179"/>
        <v/>
      </c>
      <c r="BE126" s="52" t="str">
        <f t="shared" si="180"/>
        <v/>
      </c>
      <c r="BF126" s="52" t="str">
        <f t="shared" si="181"/>
        <v/>
      </c>
      <c r="BG126" s="52" t="str">
        <f t="shared" si="182"/>
        <v/>
      </c>
      <c r="BH126" s="52" t="str">
        <f t="shared" si="183"/>
        <v/>
      </c>
      <c r="BI126" s="52" t="str">
        <f t="shared" si="184"/>
        <v/>
      </c>
      <c r="BJ126" s="31" t="str">
        <f t="shared" si="185"/>
        <v>DQ</v>
      </c>
      <c r="BK126" s="31" t="str">
        <f t="shared" si="137"/>
        <v>0-DQ</v>
      </c>
      <c r="BL126" s="79" t="str">
        <f t="shared" si="138"/>
        <v/>
      </c>
      <c r="BM126" s="79" t="str">
        <f>IF(COUNTIF(BL127:BL$205,BL126)=1,BL126,"")</f>
        <v/>
      </c>
      <c r="BN126" s="79">
        <f t="shared" si="139"/>
        <v>0</v>
      </c>
      <c r="BO126" s="3">
        <f t="shared" si="140"/>
        <v>0</v>
      </c>
      <c r="BP126" s="79">
        <f t="shared" si="141"/>
        <v>0</v>
      </c>
      <c r="BQ126" s="31" t="b">
        <f t="shared" si="142"/>
        <v>0</v>
      </c>
      <c r="BR126" s="31" t="b">
        <f t="shared" si="143"/>
        <v>0</v>
      </c>
    </row>
    <row r="127" spans="1:70" ht="21" customHeight="1" x14ac:dyDescent="0.3">
      <c r="A127" s="8">
        <v>122</v>
      </c>
      <c r="B127" s="65"/>
      <c r="C127" s="63" t="str">
        <f t="shared" si="145"/>
        <v/>
      </c>
      <c r="D127" s="63" t="str">
        <f t="shared" si="157"/>
        <v/>
      </c>
      <c r="E127" s="111" t="str">
        <f t="shared" si="112"/>
        <v/>
      </c>
      <c r="F127" s="103" t="str">
        <f t="shared" si="158"/>
        <v/>
      </c>
      <c r="G127" s="105"/>
      <c r="H127" s="11"/>
      <c r="I127" s="11"/>
      <c r="J127" s="11"/>
      <c r="K127" s="11"/>
      <c r="L127" s="11"/>
      <c r="M127" s="11"/>
      <c r="N127" s="11"/>
      <c r="O127" s="11"/>
      <c r="P127" s="91"/>
      <c r="Q127" s="86"/>
      <c r="R127" s="74"/>
      <c r="S127" s="64" t="str">
        <f t="shared" si="147"/>
        <v/>
      </c>
      <c r="T127" s="10"/>
      <c r="U127" s="106" t="str">
        <f t="shared" si="148"/>
        <v/>
      </c>
      <c r="V127" s="106">
        <f t="shared" si="135"/>
        <v>0</v>
      </c>
      <c r="W127" s="3">
        <f t="shared" si="115"/>
        <v>0</v>
      </c>
      <c r="X127" s="2" t="str">
        <f t="shared" si="159"/>
        <v/>
      </c>
      <c r="Y127" s="2" t="str">
        <f t="shared" si="160"/>
        <v/>
      </c>
      <c r="Z127" s="2" t="str">
        <f t="shared" si="161"/>
        <v/>
      </c>
      <c r="AA127" s="2" t="str">
        <f t="shared" si="162"/>
        <v/>
      </c>
      <c r="AB127" s="2" t="str">
        <f t="shared" si="163"/>
        <v/>
      </c>
      <c r="AC127" s="2" t="str">
        <f t="shared" si="164"/>
        <v/>
      </c>
      <c r="AD127" s="2" t="str">
        <f t="shared" si="165"/>
        <v/>
      </c>
      <c r="AE127" s="2" t="str">
        <f t="shared" si="166"/>
        <v/>
      </c>
      <c r="AF127" s="2" t="str">
        <f t="shared" si="167"/>
        <v/>
      </c>
      <c r="AG127" s="2">
        <f t="shared" si="144"/>
        <v>0</v>
      </c>
      <c r="AH127" s="2" t="str">
        <f>IF(ISERROR(MATCH(X127,$W127:W127,0)),X127,"")</f>
        <v/>
      </c>
      <c r="AI127" s="2" t="str">
        <f>IF(ISERROR(MATCH(Y127,$W127:X127,0)),Y127,"")</f>
        <v/>
      </c>
      <c r="AJ127" s="2" t="str">
        <f>IF(ISERROR(MATCH(Z127,$W127:Y127,0)),Z127,"")</f>
        <v/>
      </c>
      <c r="AK127" s="2" t="str">
        <f>IF(ISERROR(MATCH(AA127,$W127:Z127,0)),AA127,"")</f>
        <v/>
      </c>
      <c r="AL127" s="2" t="str">
        <f>IF(ISERROR(MATCH(AB127,$W127:AA127,0)),AB127,"")</f>
        <v/>
      </c>
      <c r="AM127" s="2" t="str">
        <f>IF(ISERROR(MATCH(AC127,$W127:AB127,0)),AC127,"")</f>
        <v/>
      </c>
      <c r="AN127" s="2" t="str">
        <f>IF(ISERROR(MATCH(AD127,$W127:AC127,0)),AD127,"")</f>
        <v/>
      </c>
      <c r="AO127" s="2" t="str">
        <f>IF(ISERROR(MATCH(AE127,$W127:AD127,0)),AE127,"")</f>
        <v/>
      </c>
      <c r="AP127" s="2" t="str">
        <f>IF(ISERROR(MATCH(AF127,$W127:AE127,0)),AF127,"")</f>
        <v/>
      </c>
      <c r="AQ127" s="2">
        <f t="shared" si="125"/>
        <v>0</v>
      </c>
      <c r="AR127" s="2" t="str">
        <f t="shared" si="168"/>
        <v/>
      </c>
      <c r="AS127" s="2" t="str">
        <f t="shared" si="169"/>
        <v/>
      </c>
      <c r="AT127" s="2" t="str">
        <f t="shared" si="170"/>
        <v/>
      </c>
      <c r="AU127" s="2" t="str">
        <f t="shared" si="171"/>
        <v/>
      </c>
      <c r="AV127" s="2" t="str">
        <f t="shared" si="172"/>
        <v/>
      </c>
      <c r="AW127" s="2" t="str">
        <f t="shared" si="173"/>
        <v/>
      </c>
      <c r="AX127" s="2" t="str">
        <f t="shared" si="174"/>
        <v/>
      </c>
      <c r="AY127" s="2" t="str">
        <f t="shared" si="175"/>
        <v/>
      </c>
      <c r="AZ127" s="2" t="str">
        <f t="shared" si="136"/>
        <v/>
      </c>
      <c r="BA127" s="52" t="str">
        <f t="shared" si="176"/>
        <v/>
      </c>
      <c r="BB127" s="52" t="str">
        <f t="shared" si="177"/>
        <v/>
      </c>
      <c r="BC127" s="52" t="str">
        <f t="shared" si="178"/>
        <v/>
      </c>
      <c r="BD127" s="52" t="str">
        <f t="shared" si="179"/>
        <v/>
      </c>
      <c r="BE127" s="52" t="str">
        <f t="shared" si="180"/>
        <v/>
      </c>
      <c r="BF127" s="52" t="str">
        <f t="shared" si="181"/>
        <v/>
      </c>
      <c r="BG127" s="52" t="str">
        <f t="shared" si="182"/>
        <v/>
      </c>
      <c r="BH127" s="52" t="str">
        <f t="shared" si="183"/>
        <v/>
      </c>
      <c r="BI127" s="52" t="str">
        <f t="shared" si="184"/>
        <v/>
      </c>
      <c r="BJ127" s="31" t="str">
        <f t="shared" si="185"/>
        <v>DR</v>
      </c>
      <c r="BK127" s="31" t="str">
        <f t="shared" si="137"/>
        <v>0-DR</v>
      </c>
      <c r="BL127" s="79" t="str">
        <f t="shared" si="138"/>
        <v/>
      </c>
      <c r="BM127" s="79" t="str">
        <f>IF(COUNTIF(BL128:BL$205,BL127)=1,BL127,"")</f>
        <v/>
      </c>
      <c r="BN127" s="79">
        <f t="shared" si="139"/>
        <v>0</v>
      </c>
      <c r="BO127" s="3">
        <f t="shared" si="140"/>
        <v>0</v>
      </c>
      <c r="BP127" s="79">
        <f t="shared" si="141"/>
        <v>0</v>
      </c>
      <c r="BQ127" s="31" t="b">
        <f t="shared" si="142"/>
        <v>0</v>
      </c>
      <c r="BR127" s="31" t="b">
        <f t="shared" si="143"/>
        <v>0</v>
      </c>
    </row>
    <row r="128" spans="1:70" ht="21" customHeight="1" x14ac:dyDescent="0.3">
      <c r="A128" s="8">
        <v>123</v>
      </c>
      <c r="B128" s="65"/>
      <c r="C128" s="63" t="str">
        <f t="shared" si="145"/>
        <v/>
      </c>
      <c r="D128" s="63" t="str">
        <f t="shared" si="157"/>
        <v/>
      </c>
      <c r="E128" s="111" t="str">
        <f t="shared" si="112"/>
        <v/>
      </c>
      <c r="F128" s="103" t="str">
        <f t="shared" si="158"/>
        <v/>
      </c>
      <c r="G128" s="105"/>
      <c r="H128" s="11"/>
      <c r="I128" s="11"/>
      <c r="J128" s="11"/>
      <c r="K128" s="11"/>
      <c r="L128" s="11"/>
      <c r="M128" s="11"/>
      <c r="N128" s="11"/>
      <c r="O128" s="11"/>
      <c r="P128" s="91"/>
      <c r="Q128" s="86"/>
      <c r="R128" s="74"/>
      <c r="S128" s="64" t="str">
        <f t="shared" si="147"/>
        <v/>
      </c>
      <c r="T128" s="10"/>
      <c r="U128" s="106" t="str">
        <f t="shared" si="148"/>
        <v/>
      </c>
      <c r="V128" s="106">
        <f t="shared" si="135"/>
        <v>0</v>
      </c>
      <c r="W128" s="3">
        <f t="shared" si="115"/>
        <v>0</v>
      </c>
      <c r="X128" s="2" t="str">
        <f t="shared" si="159"/>
        <v/>
      </c>
      <c r="Y128" s="2" t="str">
        <f t="shared" si="160"/>
        <v/>
      </c>
      <c r="Z128" s="2" t="str">
        <f t="shared" si="161"/>
        <v/>
      </c>
      <c r="AA128" s="2" t="str">
        <f t="shared" si="162"/>
        <v/>
      </c>
      <c r="AB128" s="2" t="str">
        <f t="shared" si="163"/>
        <v/>
      </c>
      <c r="AC128" s="2" t="str">
        <f t="shared" si="164"/>
        <v/>
      </c>
      <c r="AD128" s="2" t="str">
        <f t="shared" si="165"/>
        <v/>
      </c>
      <c r="AE128" s="2" t="str">
        <f t="shared" si="166"/>
        <v/>
      </c>
      <c r="AF128" s="2" t="str">
        <f t="shared" si="167"/>
        <v/>
      </c>
      <c r="AG128" s="2">
        <f t="shared" si="144"/>
        <v>0</v>
      </c>
      <c r="AH128" s="2" t="str">
        <f>IF(ISERROR(MATCH(X128,$W128:W128,0)),X128,"")</f>
        <v/>
      </c>
      <c r="AI128" s="2" t="str">
        <f>IF(ISERROR(MATCH(Y128,$W128:X128,0)),Y128,"")</f>
        <v/>
      </c>
      <c r="AJ128" s="2" t="str">
        <f>IF(ISERROR(MATCH(Z128,$W128:Y128,0)),Z128,"")</f>
        <v/>
      </c>
      <c r="AK128" s="2" t="str">
        <f>IF(ISERROR(MATCH(AA128,$W128:Z128,0)),AA128,"")</f>
        <v/>
      </c>
      <c r="AL128" s="2" t="str">
        <f>IF(ISERROR(MATCH(AB128,$W128:AA128,0)),AB128,"")</f>
        <v/>
      </c>
      <c r="AM128" s="2" t="str">
        <f>IF(ISERROR(MATCH(AC128,$W128:AB128,0)),AC128,"")</f>
        <v/>
      </c>
      <c r="AN128" s="2" t="str">
        <f>IF(ISERROR(MATCH(AD128,$W128:AC128,0)),AD128,"")</f>
        <v/>
      </c>
      <c r="AO128" s="2" t="str">
        <f>IF(ISERROR(MATCH(AE128,$W128:AD128,0)),AE128,"")</f>
        <v/>
      </c>
      <c r="AP128" s="2" t="str">
        <f>IF(ISERROR(MATCH(AF128,$W128:AE128,0)),AF128,"")</f>
        <v/>
      </c>
      <c r="AQ128" s="2">
        <f t="shared" si="125"/>
        <v>0</v>
      </c>
      <c r="AR128" s="2" t="str">
        <f t="shared" si="168"/>
        <v/>
      </c>
      <c r="AS128" s="2" t="str">
        <f t="shared" si="169"/>
        <v/>
      </c>
      <c r="AT128" s="2" t="str">
        <f t="shared" si="170"/>
        <v/>
      </c>
      <c r="AU128" s="2" t="str">
        <f t="shared" si="171"/>
        <v/>
      </c>
      <c r="AV128" s="2" t="str">
        <f t="shared" si="172"/>
        <v/>
      </c>
      <c r="AW128" s="2" t="str">
        <f t="shared" si="173"/>
        <v/>
      </c>
      <c r="AX128" s="2" t="str">
        <f t="shared" si="174"/>
        <v/>
      </c>
      <c r="AY128" s="2" t="str">
        <f t="shared" si="175"/>
        <v/>
      </c>
      <c r="AZ128" s="2" t="str">
        <f t="shared" si="136"/>
        <v/>
      </c>
      <c r="BA128" s="52" t="str">
        <f t="shared" si="176"/>
        <v/>
      </c>
      <c r="BB128" s="52" t="str">
        <f t="shared" si="177"/>
        <v/>
      </c>
      <c r="BC128" s="52" t="str">
        <f t="shared" si="178"/>
        <v/>
      </c>
      <c r="BD128" s="52" t="str">
        <f t="shared" si="179"/>
        <v/>
      </c>
      <c r="BE128" s="52" t="str">
        <f t="shared" si="180"/>
        <v/>
      </c>
      <c r="BF128" s="52" t="str">
        <f t="shared" si="181"/>
        <v/>
      </c>
      <c r="BG128" s="52" t="str">
        <f t="shared" si="182"/>
        <v/>
      </c>
      <c r="BH128" s="52" t="str">
        <f t="shared" si="183"/>
        <v/>
      </c>
      <c r="BI128" s="52" t="str">
        <f t="shared" si="184"/>
        <v/>
      </c>
      <c r="BJ128" s="31" t="str">
        <f t="shared" si="185"/>
        <v>DS</v>
      </c>
      <c r="BK128" s="31" t="str">
        <f t="shared" si="137"/>
        <v>0-DS</v>
      </c>
      <c r="BL128" s="79" t="str">
        <f t="shared" si="138"/>
        <v/>
      </c>
      <c r="BM128" s="79" t="str">
        <f>IF(COUNTIF(BL129:BL$205,BL128)=1,BL128,"")</f>
        <v/>
      </c>
      <c r="BN128" s="79">
        <f t="shared" si="139"/>
        <v>0</v>
      </c>
      <c r="BO128" s="3">
        <f t="shared" si="140"/>
        <v>0</v>
      </c>
      <c r="BP128" s="79">
        <f t="shared" si="141"/>
        <v>0</v>
      </c>
      <c r="BQ128" s="31" t="b">
        <f t="shared" si="142"/>
        <v>0</v>
      </c>
      <c r="BR128" s="31" t="b">
        <f t="shared" si="143"/>
        <v>0</v>
      </c>
    </row>
    <row r="129" spans="1:70" ht="21" customHeight="1" x14ac:dyDescent="0.3">
      <c r="A129" s="8">
        <v>124</v>
      </c>
      <c r="B129" s="65"/>
      <c r="C129" s="63" t="str">
        <f t="shared" si="145"/>
        <v/>
      </c>
      <c r="D129" s="63" t="str">
        <f t="shared" si="157"/>
        <v/>
      </c>
      <c r="E129" s="111" t="str">
        <f t="shared" si="112"/>
        <v/>
      </c>
      <c r="F129" s="103" t="str">
        <f t="shared" si="158"/>
        <v/>
      </c>
      <c r="G129" s="105"/>
      <c r="H129" s="11"/>
      <c r="I129" s="11"/>
      <c r="J129" s="11"/>
      <c r="K129" s="11"/>
      <c r="L129" s="11"/>
      <c r="M129" s="11"/>
      <c r="N129" s="11"/>
      <c r="O129" s="11"/>
      <c r="P129" s="91"/>
      <c r="Q129" s="86"/>
      <c r="R129" s="74"/>
      <c r="S129" s="64" t="str">
        <f t="shared" si="147"/>
        <v/>
      </c>
      <c r="T129" s="10"/>
      <c r="U129" s="106" t="str">
        <f t="shared" si="148"/>
        <v/>
      </c>
      <c r="V129" s="106">
        <f t="shared" si="135"/>
        <v>0</v>
      </c>
      <c r="W129" s="3">
        <f t="shared" si="115"/>
        <v>0</v>
      </c>
      <c r="X129" s="2" t="str">
        <f t="shared" si="159"/>
        <v/>
      </c>
      <c r="Y129" s="2" t="str">
        <f t="shared" si="160"/>
        <v/>
      </c>
      <c r="Z129" s="2" t="str">
        <f t="shared" si="161"/>
        <v/>
      </c>
      <c r="AA129" s="2" t="str">
        <f t="shared" si="162"/>
        <v/>
      </c>
      <c r="AB129" s="2" t="str">
        <f t="shared" si="163"/>
        <v/>
      </c>
      <c r="AC129" s="2" t="str">
        <f t="shared" si="164"/>
        <v/>
      </c>
      <c r="AD129" s="2" t="str">
        <f t="shared" si="165"/>
        <v/>
      </c>
      <c r="AE129" s="2" t="str">
        <f t="shared" si="166"/>
        <v/>
      </c>
      <c r="AF129" s="2" t="str">
        <f t="shared" si="167"/>
        <v/>
      </c>
      <c r="AG129" s="2">
        <f t="shared" si="144"/>
        <v>0</v>
      </c>
      <c r="AH129" s="2" t="str">
        <f>IF(ISERROR(MATCH(X129,$W129:W129,0)),X129,"")</f>
        <v/>
      </c>
      <c r="AI129" s="2" t="str">
        <f>IF(ISERROR(MATCH(Y129,$W129:X129,0)),Y129,"")</f>
        <v/>
      </c>
      <c r="AJ129" s="2" t="str">
        <f>IF(ISERROR(MATCH(Z129,$W129:Y129,0)),Z129,"")</f>
        <v/>
      </c>
      <c r="AK129" s="2" t="str">
        <f>IF(ISERROR(MATCH(AA129,$W129:Z129,0)),AA129,"")</f>
        <v/>
      </c>
      <c r="AL129" s="2" t="str">
        <f>IF(ISERROR(MATCH(AB129,$W129:AA129,0)),AB129,"")</f>
        <v/>
      </c>
      <c r="AM129" s="2" t="str">
        <f>IF(ISERROR(MATCH(AC129,$W129:AB129,0)),AC129,"")</f>
        <v/>
      </c>
      <c r="AN129" s="2" t="str">
        <f>IF(ISERROR(MATCH(AD129,$W129:AC129,0)),AD129,"")</f>
        <v/>
      </c>
      <c r="AO129" s="2" t="str">
        <f>IF(ISERROR(MATCH(AE129,$W129:AD129,0)),AE129,"")</f>
        <v/>
      </c>
      <c r="AP129" s="2" t="str">
        <f>IF(ISERROR(MATCH(AF129,$W129:AE129,0)),AF129,"")</f>
        <v/>
      </c>
      <c r="AQ129" s="2">
        <f t="shared" si="125"/>
        <v>0</v>
      </c>
      <c r="AR129" s="2" t="str">
        <f t="shared" si="168"/>
        <v/>
      </c>
      <c r="AS129" s="2" t="str">
        <f t="shared" si="169"/>
        <v/>
      </c>
      <c r="AT129" s="2" t="str">
        <f t="shared" si="170"/>
        <v/>
      </c>
      <c r="AU129" s="2" t="str">
        <f t="shared" si="171"/>
        <v/>
      </c>
      <c r="AV129" s="2" t="str">
        <f t="shared" si="172"/>
        <v/>
      </c>
      <c r="AW129" s="2" t="str">
        <f t="shared" si="173"/>
        <v/>
      </c>
      <c r="AX129" s="2" t="str">
        <f t="shared" si="174"/>
        <v/>
      </c>
      <c r="AY129" s="2" t="str">
        <f t="shared" si="175"/>
        <v/>
      </c>
      <c r="AZ129" s="2" t="str">
        <f t="shared" si="136"/>
        <v/>
      </c>
      <c r="BA129" s="52" t="str">
        <f t="shared" si="176"/>
        <v/>
      </c>
      <c r="BB129" s="52" t="str">
        <f t="shared" si="177"/>
        <v/>
      </c>
      <c r="BC129" s="52" t="str">
        <f t="shared" si="178"/>
        <v/>
      </c>
      <c r="BD129" s="52" t="str">
        <f t="shared" si="179"/>
        <v/>
      </c>
      <c r="BE129" s="52" t="str">
        <f t="shared" si="180"/>
        <v/>
      </c>
      <c r="BF129" s="52" t="str">
        <f t="shared" si="181"/>
        <v/>
      </c>
      <c r="BG129" s="52" t="str">
        <f t="shared" si="182"/>
        <v/>
      </c>
      <c r="BH129" s="52" t="str">
        <f t="shared" si="183"/>
        <v/>
      </c>
      <c r="BI129" s="52" t="str">
        <f t="shared" si="184"/>
        <v/>
      </c>
      <c r="BJ129" s="31" t="str">
        <f t="shared" si="185"/>
        <v>DT</v>
      </c>
      <c r="BK129" s="31" t="str">
        <f t="shared" si="137"/>
        <v>0-DT</v>
      </c>
      <c r="BL129" s="79" t="str">
        <f t="shared" si="138"/>
        <v/>
      </c>
      <c r="BM129" s="79" t="str">
        <f>IF(COUNTIF(BL130:BL$205,BL129)=1,BL129,"")</f>
        <v/>
      </c>
      <c r="BN129" s="79">
        <f t="shared" si="139"/>
        <v>0</v>
      </c>
      <c r="BO129" s="3">
        <f t="shared" si="140"/>
        <v>0</v>
      </c>
      <c r="BP129" s="79">
        <f t="shared" si="141"/>
        <v>0</v>
      </c>
      <c r="BQ129" s="31" t="b">
        <f t="shared" si="142"/>
        <v>0</v>
      </c>
      <c r="BR129" s="31" t="b">
        <f t="shared" si="143"/>
        <v>0</v>
      </c>
    </row>
    <row r="130" spans="1:70" ht="21" customHeight="1" x14ac:dyDescent="0.3">
      <c r="A130" s="8">
        <v>125</v>
      </c>
      <c r="B130" s="65"/>
      <c r="C130" s="63" t="str">
        <f t="shared" si="145"/>
        <v/>
      </c>
      <c r="D130" s="63" t="str">
        <f t="shared" si="157"/>
        <v/>
      </c>
      <c r="E130" s="111" t="str">
        <f t="shared" si="112"/>
        <v/>
      </c>
      <c r="F130" s="103" t="str">
        <f t="shared" si="158"/>
        <v/>
      </c>
      <c r="G130" s="105"/>
      <c r="H130" s="11"/>
      <c r="I130" s="11"/>
      <c r="J130" s="11"/>
      <c r="K130" s="11"/>
      <c r="L130" s="11"/>
      <c r="M130" s="11"/>
      <c r="N130" s="11"/>
      <c r="O130" s="11"/>
      <c r="P130" s="91"/>
      <c r="Q130" s="86"/>
      <c r="R130" s="74"/>
      <c r="S130" s="64" t="str">
        <f t="shared" si="147"/>
        <v/>
      </c>
      <c r="T130" s="10"/>
      <c r="U130" s="106" t="str">
        <f t="shared" si="148"/>
        <v/>
      </c>
      <c r="V130" s="106">
        <f t="shared" si="135"/>
        <v>0</v>
      </c>
      <c r="W130" s="3">
        <f t="shared" si="115"/>
        <v>0</v>
      </c>
      <c r="X130" s="2" t="str">
        <f t="shared" si="159"/>
        <v/>
      </c>
      <c r="Y130" s="2" t="str">
        <f t="shared" si="160"/>
        <v/>
      </c>
      <c r="Z130" s="2" t="str">
        <f t="shared" si="161"/>
        <v/>
      </c>
      <c r="AA130" s="2" t="str">
        <f t="shared" si="162"/>
        <v/>
      </c>
      <c r="AB130" s="2" t="str">
        <f t="shared" si="163"/>
        <v/>
      </c>
      <c r="AC130" s="2" t="str">
        <f t="shared" si="164"/>
        <v/>
      </c>
      <c r="AD130" s="2" t="str">
        <f t="shared" si="165"/>
        <v/>
      </c>
      <c r="AE130" s="2" t="str">
        <f t="shared" si="166"/>
        <v/>
      </c>
      <c r="AF130" s="2" t="str">
        <f t="shared" si="167"/>
        <v/>
      </c>
      <c r="AG130" s="2">
        <f t="shared" si="144"/>
        <v>0</v>
      </c>
      <c r="AH130" s="2" t="str">
        <f>IF(ISERROR(MATCH(X130,$W130:W130,0)),X130,"")</f>
        <v/>
      </c>
      <c r="AI130" s="2" t="str">
        <f>IF(ISERROR(MATCH(Y130,$W130:X130,0)),Y130,"")</f>
        <v/>
      </c>
      <c r="AJ130" s="2" t="str">
        <f>IF(ISERROR(MATCH(Z130,$W130:Y130,0)),Z130,"")</f>
        <v/>
      </c>
      <c r="AK130" s="2" t="str">
        <f>IF(ISERROR(MATCH(AA130,$W130:Z130,0)),AA130,"")</f>
        <v/>
      </c>
      <c r="AL130" s="2" t="str">
        <f>IF(ISERROR(MATCH(AB130,$W130:AA130,0)),AB130,"")</f>
        <v/>
      </c>
      <c r="AM130" s="2" t="str">
        <f>IF(ISERROR(MATCH(AC130,$W130:AB130,0)),AC130,"")</f>
        <v/>
      </c>
      <c r="AN130" s="2" t="str">
        <f>IF(ISERROR(MATCH(AD130,$W130:AC130,0)),AD130,"")</f>
        <v/>
      </c>
      <c r="AO130" s="2" t="str">
        <f>IF(ISERROR(MATCH(AE130,$W130:AD130,0)),AE130,"")</f>
        <v/>
      </c>
      <c r="AP130" s="2" t="str">
        <f>IF(ISERROR(MATCH(AF130,$W130:AE130,0)),AF130,"")</f>
        <v/>
      </c>
      <c r="AQ130" s="2">
        <f t="shared" si="125"/>
        <v>0</v>
      </c>
      <c r="AR130" s="2" t="str">
        <f t="shared" si="168"/>
        <v/>
      </c>
      <c r="AS130" s="2" t="str">
        <f t="shared" si="169"/>
        <v/>
      </c>
      <c r="AT130" s="2" t="str">
        <f t="shared" si="170"/>
        <v/>
      </c>
      <c r="AU130" s="2" t="str">
        <f t="shared" si="171"/>
        <v/>
      </c>
      <c r="AV130" s="2" t="str">
        <f t="shared" si="172"/>
        <v/>
      </c>
      <c r="AW130" s="2" t="str">
        <f t="shared" si="173"/>
        <v/>
      </c>
      <c r="AX130" s="2" t="str">
        <f t="shared" si="174"/>
        <v/>
      </c>
      <c r="AY130" s="2" t="str">
        <f t="shared" si="175"/>
        <v/>
      </c>
      <c r="AZ130" s="2" t="str">
        <f t="shared" si="136"/>
        <v/>
      </c>
      <c r="BA130" s="52" t="str">
        <f t="shared" si="176"/>
        <v/>
      </c>
      <c r="BB130" s="52" t="str">
        <f t="shared" si="177"/>
        <v/>
      </c>
      <c r="BC130" s="52" t="str">
        <f t="shared" si="178"/>
        <v/>
      </c>
      <c r="BD130" s="52" t="str">
        <f t="shared" si="179"/>
        <v/>
      </c>
      <c r="BE130" s="52" t="str">
        <f t="shared" si="180"/>
        <v/>
      </c>
      <c r="BF130" s="52" t="str">
        <f t="shared" si="181"/>
        <v/>
      </c>
      <c r="BG130" s="52" t="str">
        <f t="shared" si="182"/>
        <v/>
      </c>
      <c r="BH130" s="52" t="str">
        <f t="shared" si="183"/>
        <v/>
      </c>
      <c r="BI130" s="52" t="str">
        <f t="shared" si="184"/>
        <v/>
      </c>
      <c r="BJ130" s="31" t="str">
        <f t="shared" si="185"/>
        <v>DU</v>
      </c>
      <c r="BK130" s="31" t="str">
        <f t="shared" si="137"/>
        <v>0-DU</v>
      </c>
      <c r="BL130" s="79" t="str">
        <f t="shared" si="138"/>
        <v/>
      </c>
      <c r="BM130" s="79" t="str">
        <f>IF(COUNTIF(BL131:BL$205,BL130)=1,BL130,"")</f>
        <v/>
      </c>
      <c r="BN130" s="79">
        <f t="shared" si="139"/>
        <v>0</v>
      </c>
      <c r="BO130" s="3">
        <f t="shared" si="140"/>
        <v>0</v>
      </c>
      <c r="BP130" s="79">
        <f t="shared" si="141"/>
        <v>0</v>
      </c>
      <c r="BQ130" s="31" t="b">
        <f t="shared" si="142"/>
        <v>0</v>
      </c>
      <c r="BR130" s="31" t="b">
        <f t="shared" si="143"/>
        <v>0</v>
      </c>
    </row>
    <row r="131" spans="1:70" ht="21" customHeight="1" x14ac:dyDescent="0.3">
      <c r="A131" s="8">
        <v>126</v>
      </c>
      <c r="B131" s="65"/>
      <c r="C131" s="63" t="str">
        <f t="shared" si="145"/>
        <v/>
      </c>
      <c r="D131" s="63" t="str">
        <f t="shared" si="157"/>
        <v/>
      </c>
      <c r="E131" s="111" t="str">
        <f t="shared" si="112"/>
        <v/>
      </c>
      <c r="F131" s="103" t="str">
        <f t="shared" si="158"/>
        <v/>
      </c>
      <c r="G131" s="105"/>
      <c r="H131" s="11"/>
      <c r="I131" s="11"/>
      <c r="J131" s="11"/>
      <c r="K131" s="11"/>
      <c r="L131" s="11"/>
      <c r="M131" s="11"/>
      <c r="N131" s="11"/>
      <c r="O131" s="11"/>
      <c r="P131" s="91"/>
      <c r="Q131" s="86"/>
      <c r="R131" s="74"/>
      <c r="S131" s="64" t="str">
        <f t="shared" si="147"/>
        <v/>
      </c>
      <c r="T131" s="10"/>
      <c r="U131" s="106" t="str">
        <f t="shared" si="148"/>
        <v/>
      </c>
      <c r="V131" s="106">
        <f t="shared" si="135"/>
        <v>0</v>
      </c>
      <c r="W131" s="3">
        <f t="shared" si="115"/>
        <v>0</v>
      </c>
      <c r="X131" s="2" t="str">
        <f t="shared" si="159"/>
        <v/>
      </c>
      <c r="Y131" s="2" t="str">
        <f t="shared" si="160"/>
        <v/>
      </c>
      <c r="Z131" s="2" t="str">
        <f t="shared" si="161"/>
        <v/>
      </c>
      <c r="AA131" s="2" t="str">
        <f t="shared" si="162"/>
        <v/>
      </c>
      <c r="AB131" s="2" t="str">
        <f t="shared" si="163"/>
        <v/>
      </c>
      <c r="AC131" s="2" t="str">
        <f t="shared" si="164"/>
        <v/>
      </c>
      <c r="AD131" s="2" t="str">
        <f t="shared" si="165"/>
        <v/>
      </c>
      <c r="AE131" s="2" t="str">
        <f t="shared" si="166"/>
        <v/>
      </c>
      <c r="AF131" s="2" t="str">
        <f t="shared" si="167"/>
        <v/>
      </c>
      <c r="AG131" s="2">
        <f t="shared" si="144"/>
        <v>0</v>
      </c>
      <c r="AH131" s="2" t="str">
        <f>IF(ISERROR(MATCH(X131,$W131:W131,0)),X131,"")</f>
        <v/>
      </c>
      <c r="AI131" s="2" t="str">
        <f>IF(ISERROR(MATCH(Y131,$W131:X131,0)),Y131,"")</f>
        <v/>
      </c>
      <c r="AJ131" s="2" t="str">
        <f>IF(ISERROR(MATCH(Z131,$W131:Y131,0)),Z131,"")</f>
        <v/>
      </c>
      <c r="AK131" s="2" t="str">
        <f>IF(ISERROR(MATCH(AA131,$W131:Z131,0)),AA131,"")</f>
        <v/>
      </c>
      <c r="AL131" s="2" t="str">
        <f>IF(ISERROR(MATCH(AB131,$W131:AA131,0)),AB131,"")</f>
        <v/>
      </c>
      <c r="AM131" s="2" t="str">
        <f>IF(ISERROR(MATCH(AC131,$W131:AB131,0)),AC131,"")</f>
        <v/>
      </c>
      <c r="AN131" s="2" t="str">
        <f>IF(ISERROR(MATCH(AD131,$W131:AC131,0)),AD131,"")</f>
        <v/>
      </c>
      <c r="AO131" s="2" t="str">
        <f>IF(ISERROR(MATCH(AE131,$W131:AD131,0)),AE131,"")</f>
        <v/>
      </c>
      <c r="AP131" s="2" t="str">
        <f>IF(ISERROR(MATCH(AF131,$W131:AE131,0)),AF131,"")</f>
        <v/>
      </c>
      <c r="AQ131" s="2">
        <f t="shared" si="125"/>
        <v>0</v>
      </c>
      <c r="AR131" s="2" t="str">
        <f t="shared" si="168"/>
        <v/>
      </c>
      <c r="AS131" s="2" t="str">
        <f t="shared" si="169"/>
        <v/>
      </c>
      <c r="AT131" s="2" t="str">
        <f t="shared" si="170"/>
        <v/>
      </c>
      <c r="AU131" s="2" t="str">
        <f t="shared" si="171"/>
        <v/>
      </c>
      <c r="AV131" s="2" t="str">
        <f t="shared" si="172"/>
        <v/>
      </c>
      <c r="AW131" s="2" t="str">
        <f t="shared" si="173"/>
        <v/>
      </c>
      <c r="AX131" s="2" t="str">
        <f t="shared" si="174"/>
        <v/>
      </c>
      <c r="AY131" s="2" t="str">
        <f t="shared" si="175"/>
        <v/>
      </c>
      <c r="AZ131" s="2" t="str">
        <f t="shared" si="136"/>
        <v/>
      </c>
      <c r="BA131" s="52" t="str">
        <f t="shared" si="176"/>
        <v/>
      </c>
      <c r="BB131" s="52" t="str">
        <f t="shared" si="177"/>
        <v/>
      </c>
      <c r="BC131" s="52" t="str">
        <f t="shared" si="178"/>
        <v/>
      </c>
      <c r="BD131" s="52" t="str">
        <f t="shared" si="179"/>
        <v/>
      </c>
      <c r="BE131" s="52" t="str">
        <f t="shared" si="180"/>
        <v/>
      </c>
      <c r="BF131" s="52" t="str">
        <f t="shared" si="181"/>
        <v/>
      </c>
      <c r="BG131" s="52" t="str">
        <f t="shared" si="182"/>
        <v/>
      </c>
      <c r="BH131" s="52" t="str">
        <f t="shared" si="183"/>
        <v/>
      </c>
      <c r="BI131" s="52" t="str">
        <f t="shared" si="184"/>
        <v/>
      </c>
      <c r="BJ131" s="31" t="str">
        <f t="shared" si="185"/>
        <v>DV</v>
      </c>
      <c r="BK131" s="31" t="str">
        <f t="shared" si="137"/>
        <v>0-DV</v>
      </c>
      <c r="BL131" s="79" t="str">
        <f t="shared" si="138"/>
        <v/>
      </c>
      <c r="BM131" s="79" t="str">
        <f>IF(COUNTIF(BL132:BL$205,BL131)=1,BL131,"")</f>
        <v/>
      </c>
      <c r="BN131" s="79">
        <f t="shared" si="139"/>
        <v>0</v>
      </c>
      <c r="BO131" s="3">
        <f t="shared" si="140"/>
        <v>0</v>
      </c>
      <c r="BP131" s="79">
        <f t="shared" si="141"/>
        <v>0</v>
      </c>
      <c r="BQ131" s="31" t="b">
        <f t="shared" si="142"/>
        <v>0</v>
      </c>
      <c r="BR131" s="31" t="b">
        <f t="shared" si="143"/>
        <v>0</v>
      </c>
    </row>
    <row r="132" spans="1:70" ht="21" customHeight="1" x14ac:dyDescent="0.3">
      <c r="A132" s="8">
        <v>127</v>
      </c>
      <c r="B132" s="65"/>
      <c r="C132" s="63" t="str">
        <f t="shared" si="145"/>
        <v/>
      </c>
      <c r="D132" s="63" t="str">
        <f t="shared" si="157"/>
        <v/>
      </c>
      <c r="E132" s="111" t="str">
        <f t="shared" si="112"/>
        <v/>
      </c>
      <c r="F132" s="103" t="str">
        <f t="shared" si="158"/>
        <v/>
      </c>
      <c r="G132" s="105"/>
      <c r="H132" s="11"/>
      <c r="I132" s="11"/>
      <c r="J132" s="11"/>
      <c r="K132" s="11"/>
      <c r="L132" s="11"/>
      <c r="M132" s="11"/>
      <c r="N132" s="11"/>
      <c r="O132" s="11"/>
      <c r="P132" s="91"/>
      <c r="Q132" s="86"/>
      <c r="R132" s="74"/>
      <c r="S132" s="64" t="str">
        <f t="shared" si="147"/>
        <v/>
      </c>
      <c r="T132" s="10"/>
      <c r="U132" s="106" t="str">
        <f t="shared" si="148"/>
        <v/>
      </c>
      <c r="V132" s="106">
        <f t="shared" si="135"/>
        <v>0</v>
      </c>
      <c r="W132" s="3">
        <f t="shared" si="115"/>
        <v>0</v>
      </c>
      <c r="X132" s="2" t="str">
        <f t="shared" si="159"/>
        <v/>
      </c>
      <c r="Y132" s="2" t="str">
        <f t="shared" si="160"/>
        <v/>
      </c>
      <c r="Z132" s="2" t="str">
        <f t="shared" si="161"/>
        <v/>
      </c>
      <c r="AA132" s="2" t="str">
        <f t="shared" si="162"/>
        <v/>
      </c>
      <c r="AB132" s="2" t="str">
        <f t="shared" si="163"/>
        <v/>
      </c>
      <c r="AC132" s="2" t="str">
        <f t="shared" si="164"/>
        <v/>
      </c>
      <c r="AD132" s="2" t="str">
        <f t="shared" si="165"/>
        <v/>
      </c>
      <c r="AE132" s="2" t="str">
        <f t="shared" si="166"/>
        <v/>
      </c>
      <c r="AF132" s="2" t="str">
        <f t="shared" si="167"/>
        <v/>
      </c>
      <c r="AG132" s="2">
        <f t="shared" si="144"/>
        <v>0</v>
      </c>
      <c r="AH132" s="2" t="str">
        <f>IF(ISERROR(MATCH(X132,$W132:W132,0)),X132,"")</f>
        <v/>
      </c>
      <c r="AI132" s="2" t="str">
        <f>IF(ISERROR(MATCH(Y132,$W132:X132,0)),Y132,"")</f>
        <v/>
      </c>
      <c r="AJ132" s="2" t="str">
        <f>IF(ISERROR(MATCH(Z132,$W132:Y132,0)),Z132,"")</f>
        <v/>
      </c>
      <c r="AK132" s="2" t="str">
        <f>IF(ISERROR(MATCH(AA132,$W132:Z132,0)),AA132,"")</f>
        <v/>
      </c>
      <c r="AL132" s="2" t="str">
        <f>IF(ISERROR(MATCH(AB132,$W132:AA132,0)),AB132,"")</f>
        <v/>
      </c>
      <c r="AM132" s="2" t="str">
        <f>IF(ISERROR(MATCH(AC132,$W132:AB132,0)),AC132,"")</f>
        <v/>
      </c>
      <c r="AN132" s="2" t="str">
        <f>IF(ISERROR(MATCH(AD132,$W132:AC132,0)),AD132,"")</f>
        <v/>
      </c>
      <c r="AO132" s="2" t="str">
        <f>IF(ISERROR(MATCH(AE132,$W132:AD132,0)),AE132,"")</f>
        <v/>
      </c>
      <c r="AP132" s="2" t="str">
        <f>IF(ISERROR(MATCH(AF132,$W132:AE132,0)),AF132,"")</f>
        <v/>
      </c>
      <c r="AQ132" s="2">
        <f t="shared" si="125"/>
        <v>0</v>
      </c>
      <c r="AR132" s="2" t="str">
        <f t="shared" si="168"/>
        <v/>
      </c>
      <c r="AS132" s="2" t="str">
        <f t="shared" si="169"/>
        <v/>
      </c>
      <c r="AT132" s="2" t="str">
        <f t="shared" si="170"/>
        <v/>
      </c>
      <c r="AU132" s="2" t="str">
        <f t="shared" si="171"/>
        <v/>
      </c>
      <c r="AV132" s="2" t="str">
        <f t="shared" si="172"/>
        <v/>
      </c>
      <c r="AW132" s="2" t="str">
        <f t="shared" si="173"/>
        <v/>
      </c>
      <c r="AX132" s="2" t="str">
        <f t="shared" si="174"/>
        <v/>
      </c>
      <c r="AY132" s="2" t="str">
        <f t="shared" si="175"/>
        <v/>
      </c>
      <c r="AZ132" s="2" t="str">
        <f t="shared" si="136"/>
        <v/>
      </c>
      <c r="BA132" s="52" t="str">
        <f t="shared" si="176"/>
        <v/>
      </c>
      <c r="BB132" s="52" t="str">
        <f t="shared" si="177"/>
        <v/>
      </c>
      <c r="BC132" s="52" t="str">
        <f t="shared" si="178"/>
        <v/>
      </c>
      <c r="BD132" s="52" t="str">
        <f t="shared" si="179"/>
        <v/>
      </c>
      <c r="BE132" s="52" t="str">
        <f t="shared" si="180"/>
        <v/>
      </c>
      <c r="BF132" s="52" t="str">
        <f t="shared" si="181"/>
        <v/>
      </c>
      <c r="BG132" s="52" t="str">
        <f t="shared" si="182"/>
        <v/>
      </c>
      <c r="BH132" s="52" t="str">
        <f t="shared" si="183"/>
        <v/>
      </c>
      <c r="BI132" s="52" t="str">
        <f t="shared" si="184"/>
        <v/>
      </c>
      <c r="BJ132" s="31" t="str">
        <f t="shared" si="185"/>
        <v>DW</v>
      </c>
      <c r="BK132" s="31" t="str">
        <f t="shared" si="137"/>
        <v>0-DW</v>
      </c>
      <c r="BL132" s="79" t="str">
        <f t="shared" si="138"/>
        <v/>
      </c>
      <c r="BM132" s="79" t="str">
        <f>IF(COUNTIF(BL133:BL$205,BL132)=1,BL132,"")</f>
        <v/>
      </c>
      <c r="BN132" s="79">
        <f t="shared" si="139"/>
        <v>0</v>
      </c>
      <c r="BO132" s="3">
        <f t="shared" si="140"/>
        <v>0</v>
      </c>
      <c r="BP132" s="79">
        <f t="shared" si="141"/>
        <v>0</v>
      </c>
      <c r="BQ132" s="31" t="b">
        <f t="shared" si="142"/>
        <v>0</v>
      </c>
      <c r="BR132" s="31" t="b">
        <f t="shared" si="143"/>
        <v>0</v>
      </c>
    </row>
    <row r="133" spans="1:70" ht="21" customHeight="1" x14ac:dyDescent="0.3">
      <c r="A133" s="8">
        <v>128</v>
      </c>
      <c r="B133" s="65"/>
      <c r="C133" s="63" t="str">
        <f t="shared" si="145"/>
        <v/>
      </c>
      <c r="D133" s="63" t="str">
        <f t="shared" si="157"/>
        <v/>
      </c>
      <c r="E133" s="111" t="str">
        <f t="shared" si="112"/>
        <v/>
      </c>
      <c r="F133" s="103" t="str">
        <f t="shared" si="158"/>
        <v/>
      </c>
      <c r="G133" s="105"/>
      <c r="H133" s="11"/>
      <c r="I133" s="11"/>
      <c r="J133" s="11"/>
      <c r="K133" s="11"/>
      <c r="L133" s="11"/>
      <c r="M133" s="11"/>
      <c r="N133" s="11"/>
      <c r="O133" s="11"/>
      <c r="P133" s="91"/>
      <c r="Q133" s="86"/>
      <c r="R133" s="74"/>
      <c r="S133" s="64" t="str">
        <f t="shared" si="147"/>
        <v/>
      </c>
      <c r="T133" s="10"/>
      <c r="U133" s="106" t="str">
        <f t="shared" si="148"/>
        <v/>
      </c>
      <c r="V133" s="106">
        <f t="shared" si="135"/>
        <v>0</v>
      </c>
      <c r="W133" s="3">
        <f t="shared" si="115"/>
        <v>0</v>
      </c>
      <c r="X133" s="2" t="str">
        <f t="shared" si="159"/>
        <v/>
      </c>
      <c r="Y133" s="2" t="str">
        <f t="shared" si="160"/>
        <v/>
      </c>
      <c r="Z133" s="2" t="str">
        <f t="shared" si="161"/>
        <v/>
      </c>
      <c r="AA133" s="2" t="str">
        <f t="shared" si="162"/>
        <v/>
      </c>
      <c r="AB133" s="2" t="str">
        <f t="shared" si="163"/>
        <v/>
      </c>
      <c r="AC133" s="2" t="str">
        <f t="shared" si="164"/>
        <v/>
      </c>
      <c r="AD133" s="2" t="str">
        <f t="shared" si="165"/>
        <v/>
      </c>
      <c r="AE133" s="2" t="str">
        <f t="shared" si="166"/>
        <v/>
      </c>
      <c r="AF133" s="2" t="str">
        <f t="shared" si="167"/>
        <v/>
      </c>
      <c r="AG133" s="2">
        <f t="shared" si="144"/>
        <v>0</v>
      </c>
      <c r="AH133" s="2" t="str">
        <f>IF(ISERROR(MATCH(X133,$W133:W133,0)),X133,"")</f>
        <v/>
      </c>
      <c r="AI133" s="2" t="str">
        <f>IF(ISERROR(MATCH(Y133,$W133:X133,0)),Y133,"")</f>
        <v/>
      </c>
      <c r="AJ133" s="2" t="str">
        <f>IF(ISERROR(MATCH(Z133,$W133:Y133,0)),Z133,"")</f>
        <v/>
      </c>
      <c r="AK133" s="2" t="str">
        <f>IF(ISERROR(MATCH(AA133,$W133:Z133,0)),AA133,"")</f>
        <v/>
      </c>
      <c r="AL133" s="2" t="str">
        <f>IF(ISERROR(MATCH(AB133,$W133:AA133,0)),AB133,"")</f>
        <v/>
      </c>
      <c r="AM133" s="2" t="str">
        <f>IF(ISERROR(MATCH(AC133,$W133:AB133,0)),AC133,"")</f>
        <v/>
      </c>
      <c r="AN133" s="2" t="str">
        <f>IF(ISERROR(MATCH(AD133,$W133:AC133,0)),AD133,"")</f>
        <v/>
      </c>
      <c r="AO133" s="2" t="str">
        <f>IF(ISERROR(MATCH(AE133,$W133:AD133,0)),AE133,"")</f>
        <v/>
      </c>
      <c r="AP133" s="2" t="str">
        <f>IF(ISERROR(MATCH(AF133,$W133:AE133,0)),AF133,"")</f>
        <v/>
      </c>
      <c r="AQ133" s="2">
        <f t="shared" si="125"/>
        <v>0</v>
      </c>
      <c r="AR133" s="2" t="str">
        <f t="shared" si="168"/>
        <v/>
      </c>
      <c r="AS133" s="2" t="str">
        <f t="shared" si="169"/>
        <v/>
      </c>
      <c r="AT133" s="2" t="str">
        <f t="shared" si="170"/>
        <v/>
      </c>
      <c r="AU133" s="2" t="str">
        <f t="shared" si="171"/>
        <v/>
      </c>
      <c r="AV133" s="2" t="str">
        <f t="shared" si="172"/>
        <v/>
      </c>
      <c r="AW133" s="2" t="str">
        <f t="shared" si="173"/>
        <v/>
      </c>
      <c r="AX133" s="2" t="str">
        <f t="shared" si="174"/>
        <v/>
      </c>
      <c r="AY133" s="2" t="str">
        <f t="shared" si="175"/>
        <v/>
      </c>
      <c r="AZ133" s="2" t="str">
        <f t="shared" si="136"/>
        <v/>
      </c>
      <c r="BA133" s="52" t="str">
        <f t="shared" si="176"/>
        <v/>
      </c>
      <c r="BB133" s="52" t="str">
        <f t="shared" si="177"/>
        <v/>
      </c>
      <c r="BC133" s="52" t="str">
        <f t="shared" si="178"/>
        <v/>
      </c>
      <c r="BD133" s="52" t="str">
        <f t="shared" si="179"/>
        <v/>
      </c>
      <c r="BE133" s="52" t="str">
        <f t="shared" si="180"/>
        <v/>
      </c>
      <c r="BF133" s="52" t="str">
        <f t="shared" si="181"/>
        <v/>
      </c>
      <c r="BG133" s="52" t="str">
        <f t="shared" si="182"/>
        <v/>
      </c>
      <c r="BH133" s="52" t="str">
        <f t="shared" si="183"/>
        <v/>
      </c>
      <c r="BI133" s="52" t="str">
        <f t="shared" si="184"/>
        <v/>
      </c>
      <c r="BJ133" s="31" t="str">
        <f t="shared" si="185"/>
        <v>DX</v>
      </c>
      <c r="BK133" s="31" t="str">
        <f t="shared" si="137"/>
        <v>0-DX</v>
      </c>
      <c r="BL133" s="79" t="str">
        <f t="shared" si="138"/>
        <v/>
      </c>
      <c r="BM133" s="79" t="str">
        <f>IF(COUNTIF(BL134:BL$205,BL133)=1,BL133,"")</f>
        <v/>
      </c>
      <c r="BN133" s="79">
        <f t="shared" si="139"/>
        <v>0</v>
      </c>
      <c r="BO133" s="3">
        <f t="shared" si="140"/>
        <v>0</v>
      </c>
      <c r="BP133" s="79">
        <f t="shared" si="141"/>
        <v>0</v>
      </c>
      <c r="BQ133" s="31" t="b">
        <f t="shared" si="142"/>
        <v>0</v>
      </c>
      <c r="BR133" s="31" t="b">
        <f t="shared" si="143"/>
        <v>0</v>
      </c>
    </row>
    <row r="134" spans="1:70" ht="21" customHeight="1" x14ac:dyDescent="0.3">
      <c r="A134" s="8">
        <v>129</v>
      </c>
      <c r="B134" s="65"/>
      <c r="C134" s="63" t="str">
        <f t="shared" ref="C134:C165" si="186">_xlfn.IFNA(VLOOKUP($B134,EventTable,7,FALSE),IF(C135="","","v"))</f>
        <v/>
      </c>
      <c r="D134" s="63" t="str">
        <f t="shared" si="157"/>
        <v/>
      </c>
      <c r="E134" s="111" t="str">
        <f t="shared" ref="E134:E197" si="187">_xlfn.IFNA(VLOOKUP(B134,EventTable,3,FALSE),"")</f>
        <v/>
      </c>
      <c r="F134" s="103" t="str">
        <f t="shared" si="158"/>
        <v/>
      </c>
      <c r="G134" s="105"/>
      <c r="H134" s="11"/>
      <c r="I134" s="11"/>
      <c r="J134" s="11"/>
      <c r="K134" s="11"/>
      <c r="L134" s="11"/>
      <c r="M134" s="11"/>
      <c r="N134" s="11"/>
      <c r="O134" s="11"/>
      <c r="P134" s="91"/>
      <c r="Q134" s="86"/>
      <c r="R134" s="74"/>
      <c r="S134" s="64" t="str">
        <f t="shared" ref="S134:S165" si="188">_xlfn.IFNA(VLOOKUP($B134,EventTable,6,FALSE),"")</f>
        <v/>
      </c>
      <c r="T134" s="10"/>
      <c r="U134" s="106" t="str">
        <f t="shared" ref="U134:U165" si="189">_xlfn.IFNA(VLOOKUP(B134,EventTable,5,FALSE),"")</f>
        <v/>
      </c>
      <c r="V134" s="106">
        <f t="shared" si="135"/>
        <v>0</v>
      </c>
      <c r="W134" s="3">
        <f t="shared" si="115"/>
        <v>0</v>
      </c>
      <c r="X134" s="2" t="str">
        <f t="shared" si="159"/>
        <v/>
      </c>
      <c r="Y134" s="2" t="str">
        <f t="shared" si="160"/>
        <v/>
      </c>
      <c r="Z134" s="2" t="str">
        <f t="shared" si="161"/>
        <v/>
      </c>
      <c r="AA134" s="2" t="str">
        <f t="shared" si="162"/>
        <v/>
      </c>
      <c r="AB134" s="2" t="str">
        <f t="shared" si="163"/>
        <v/>
      </c>
      <c r="AC134" s="2" t="str">
        <f t="shared" si="164"/>
        <v/>
      </c>
      <c r="AD134" s="2" t="str">
        <f t="shared" si="165"/>
        <v/>
      </c>
      <c r="AE134" s="2" t="str">
        <f t="shared" si="166"/>
        <v/>
      </c>
      <c r="AF134" s="2" t="str">
        <f t="shared" si="167"/>
        <v/>
      </c>
      <c r="AG134" s="2">
        <f t="shared" si="144"/>
        <v>0</v>
      </c>
      <c r="AH134" s="2" t="str">
        <f>IF(ISERROR(MATCH(X134,$W134:W134,0)),X134,"")</f>
        <v/>
      </c>
      <c r="AI134" s="2" t="str">
        <f>IF(ISERROR(MATCH(Y134,$W134:X134,0)),Y134,"")</f>
        <v/>
      </c>
      <c r="AJ134" s="2" t="str">
        <f>IF(ISERROR(MATCH(Z134,$W134:Y134,0)),Z134,"")</f>
        <v/>
      </c>
      <c r="AK134" s="2" t="str">
        <f>IF(ISERROR(MATCH(AA134,$W134:Z134,0)),AA134,"")</f>
        <v/>
      </c>
      <c r="AL134" s="2" t="str">
        <f>IF(ISERROR(MATCH(AB134,$W134:AA134,0)),AB134,"")</f>
        <v/>
      </c>
      <c r="AM134" s="2" t="str">
        <f>IF(ISERROR(MATCH(AC134,$W134:AB134,0)),AC134,"")</f>
        <v/>
      </c>
      <c r="AN134" s="2" t="str">
        <f>IF(ISERROR(MATCH(AD134,$W134:AC134,0)),AD134,"")</f>
        <v/>
      </c>
      <c r="AO134" s="2" t="str">
        <f>IF(ISERROR(MATCH(AE134,$W134:AD134,0)),AE134,"")</f>
        <v/>
      </c>
      <c r="AP134" s="2" t="str">
        <f>IF(ISERROR(MATCH(AF134,$W134:AE134,0)),AF134,"")</f>
        <v/>
      </c>
      <c r="AQ134" s="2">
        <f t="shared" ref="AQ134:AQ197" si="190">IF(AG134="",AR134,IF(AR134="",AG134,_xlfn.IFNA(_xlfn.CONCAT(HLOOKUP(W134,X134:AF134,1,FALSE),"/",AR134),AR134)))</f>
        <v>0</v>
      </c>
      <c r="AR134" s="2" t="str">
        <f t="shared" si="168"/>
        <v/>
      </c>
      <c r="AS134" s="2" t="str">
        <f t="shared" si="169"/>
        <v/>
      </c>
      <c r="AT134" s="2" t="str">
        <f t="shared" si="170"/>
        <v/>
      </c>
      <c r="AU134" s="2" t="str">
        <f t="shared" si="171"/>
        <v/>
      </c>
      <c r="AV134" s="2" t="str">
        <f t="shared" si="172"/>
        <v/>
      </c>
      <c r="AW134" s="2" t="str">
        <f t="shared" si="173"/>
        <v/>
      </c>
      <c r="AX134" s="2" t="str">
        <f t="shared" si="174"/>
        <v/>
      </c>
      <c r="AY134" s="2" t="str">
        <f t="shared" si="175"/>
        <v/>
      </c>
      <c r="AZ134" s="2" t="str">
        <f t="shared" si="136"/>
        <v/>
      </c>
      <c r="BA134" s="52" t="str">
        <f t="shared" si="176"/>
        <v/>
      </c>
      <c r="BB134" s="52" t="str">
        <f t="shared" si="177"/>
        <v/>
      </c>
      <c r="BC134" s="52" t="str">
        <f t="shared" si="178"/>
        <v/>
      </c>
      <c r="BD134" s="52" t="str">
        <f t="shared" si="179"/>
        <v/>
      </c>
      <c r="BE134" s="52" t="str">
        <f t="shared" si="180"/>
        <v/>
      </c>
      <c r="BF134" s="52" t="str">
        <f t="shared" si="181"/>
        <v/>
      </c>
      <c r="BG134" s="52" t="str">
        <f t="shared" si="182"/>
        <v/>
      </c>
      <c r="BH134" s="52" t="str">
        <f t="shared" si="183"/>
        <v/>
      </c>
      <c r="BI134" s="52" t="str">
        <f t="shared" si="184"/>
        <v/>
      </c>
      <c r="BJ134" s="31" t="str">
        <f t="shared" si="185"/>
        <v>DY</v>
      </c>
      <c r="BK134" s="31" t="str">
        <f t="shared" si="137"/>
        <v>0-DY</v>
      </c>
      <c r="BL134" s="79" t="str">
        <f t="shared" si="138"/>
        <v/>
      </c>
      <c r="BM134" s="79" t="str">
        <f>IF(COUNTIF(BL135:BL$205,BL134)=1,BL134,"")</f>
        <v/>
      </c>
      <c r="BN134" s="79">
        <f t="shared" si="139"/>
        <v>0</v>
      </c>
      <c r="BO134" s="3">
        <f t="shared" si="140"/>
        <v>0</v>
      </c>
      <c r="BP134" s="79">
        <f t="shared" si="141"/>
        <v>0</v>
      </c>
      <c r="BQ134" s="31" t="b">
        <f t="shared" si="142"/>
        <v>0</v>
      </c>
      <c r="BR134" s="31" t="b">
        <f t="shared" si="143"/>
        <v>0</v>
      </c>
    </row>
    <row r="135" spans="1:70" ht="21" customHeight="1" x14ac:dyDescent="0.3">
      <c r="A135" s="8">
        <v>130</v>
      </c>
      <c r="B135" s="65"/>
      <c r="C135" s="63" t="str">
        <f t="shared" si="186"/>
        <v/>
      </c>
      <c r="D135" s="63" t="str">
        <f t="shared" si="157"/>
        <v/>
      </c>
      <c r="E135" s="111" t="str">
        <f t="shared" si="187"/>
        <v/>
      </c>
      <c r="F135" s="103" t="str">
        <f t="shared" si="158"/>
        <v/>
      </c>
      <c r="G135" s="105"/>
      <c r="H135" s="11"/>
      <c r="I135" s="11"/>
      <c r="J135" s="11"/>
      <c r="K135" s="11"/>
      <c r="L135" s="11"/>
      <c r="M135" s="11"/>
      <c r="N135" s="11"/>
      <c r="O135" s="11"/>
      <c r="P135" s="91"/>
      <c r="Q135" s="86"/>
      <c r="R135" s="74"/>
      <c r="S135" s="64" t="str">
        <f t="shared" si="188"/>
        <v/>
      </c>
      <c r="T135" s="10"/>
      <c r="U135" s="106" t="str">
        <f t="shared" si="189"/>
        <v/>
      </c>
      <c r="V135" s="106">
        <f t="shared" ref="V135:V198" si="191">IF(ISNUMBER(U135),IF(BQ135,U135-COUNTA(G135:N135)-1,U135-COUNTA(G135:O135)),0)+IF(AND(Q135="",BP135=2),10,0)+IF(BR135,100,0)</f>
        <v>0</v>
      </c>
      <c r="W135" s="3">
        <f t="shared" si="115"/>
        <v>0</v>
      </c>
      <c r="X135" s="2" t="str">
        <f t="shared" si="159"/>
        <v/>
      </c>
      <c r="Y135" s="2" t="str">
        <f t="shared" si="160"/>
        <v/>
      </c>
      <c r="Z135" s="2" t="str">
        <f t="shared" si="161"/>
        <v/>
      </c>
      <c r="AA135" s="2" t="str">
        <f t="shared" si="162"/>
        <v/>
      </c>
      <c r="AB135" s="2" t="str">
        <f t="shared" si="163"/>
        <v/>
      </c>
      <c r="AC135" s="2" t="str">
        <f t="shared" si="164"/>
        <v/>
      </c>
      <c r="AD135" s="2" t="str">
        <f t="shared" si="165"/>
        <v/>
      </c>
      <c r="AE135" s="2" t="str">
        <f t="shared" si="166"/>
        <v/>
      </c>
      <c r="AF135" s="2" t="str">
        <f t="shared" si="167"/>
        <v/>
      </c>
      <c r="AG135" s="2">
        <f t="shared" si="144"/>
        <v>0</v>
      </c>
      <c r="AH135" s="2" t="str">
        <f>IF(ISERROR(MATCH(X135,$W135:W135,0)),X135,"")</f>
        <v/>
      </c>
      <c r="AI135" s="2" t="str">
        <f>IF(ISERROR(MATCH(Y135,$W135:X135,0)),Y135,"")</f>
        <v/>
      </c>
      <c r="AJ135" s="2" t="str">
        <f>IF(ISERROR(MATCH(Z135,$W135:Y135,0)),Z135,"")</f>
        <v/>
      </c>
      <c r="AK135" s="2" t="str">
        <f>IF(ISERROR(MATCH(AA135,$W135:Z135,0)),AA135,"")</f>
        <v/>
      </c>
      <c r="AL135" s="2" t="str">
        <f>IF(ISERROR(MATCH(AB135,$W135:AA135,0)),AB135,"")</f>
        <v/>
      </c>
      <c r="AM135" s="2" t="str">
        <f>IF(ISERROR(MATCH(AC135,$W135:AB135,0)),AC135,"")</f>
        <v/>
      </c>
      <c r="AN135" s="2" t="str">
        <f>IF(ISERROR(MATCH(AD135,$W135:AC135,0)),AD135,"")</f>
        <v/>
      </c>
      <c r="AO135" s="2" t="str">
        <f>IF(ISERROR(MATCH(AE135,$W135:AD135,0)),AE135,"")</f>
        <v/>
      </c>
      <c r="AP135" s="2" t="str">
        <f>IF(ISERROR(MATCH(AF135,$W135:AE135,0)),AF135,"")</f>
        <v/>
      </c>
      <c r="AQ135" s="2">
        <f t="shared" si="190"/>
        <v>0</v>
      </c>
      <c r="AR135" s="2" t="str">
        <f t="shared" si="168"/>
        <v/>
      </c>
      <c r="AS135" s="2" t="str">
        <f t="shared" si="169"/>
        <v/>
      </c>
      <c r="AT135" s="2" t="str">
        <f t="shared" si="170"/>
        <v/>
      </c>
      <c r="AU135" s="2" t="str">
        <f t="shared" si="171"/>
        <v/>
      </c>
      <c r="AV135" s="2" t="str">
        <f t="shared" si="172"/>
        <v/>
      </c>
      <c r="AW135" s="2" t="str">
        <f t="shared" si="173"/>
        <v/>
      </c>
      <c r="AX135" s="2" t="str">
        <f t="shared" si="174"/>
        <v/>
      </c>
      <c r="AY135" s="2" t="str">
        <f t="shared" si="175"/>
        <v/>
      </c>
      <c r="AZ135" s="2" t="str">
        <f t="shared" ref="AZ135:AZ198" si="192">AP135</f>
        <v/>
      </c>
      <c r="BA135" s="52" t="str">
        <f t="shared" si="176"/>
        <v/>
      </c>
      <c r="BB135" s="52" t="str">
        <f t="shared" si="177"/>
        <v/>
      </c>
      <c r="BC135" s="52" t="str">
        <f t="shared" si="178"/>
        <v/>
      </c>
      <c r="BD135" s="52" t="str">
        <f t="shared" si="179"/>
        <v/>
      </c>
      <c r="BE135" s="52" t="str">
        <f t="shared" si="180"/>
        <v/>
      </c>
      <c r="BF135" s="52" t="str">
        <f t="shared" si="181"/>
        <v/>
      </c>
      <c r="BG135" s="52" t="str">
        <f t="shared" si="182"/>
        <v/>
      </c>
      <c r="BH135" s="52" t="str">
        <f t="shared" si="183"/>
        <v/>
      </c>
      <c r="BI135" s="52" t="str">
        <f t="shared" si="184"/>
        <v/>
      </c>
      <c r="BJ135" s="31" t="str">
        <f t="shared" si="185"/>
        <v>DZ</v>
      </c>
      <c r="BK135" s="31" t="str">
        <f t="shared" ref="BK135:BK198" si="193">_xlfn.CONCAT(W135,"-",IF(OR(U135=1,U135=2,U135=4,U135=""),U135,U135-1),BJ135)</f>
        <v>0-DZ</v>
      </c>
      <c r="BL135" s="79" t="str">
        <f t="shared" ref="BL135:BL198" si="194">IF(OR(B135="",P135=""),"",P135)</f>
        <v/>
      </c>
      <c r="BM135" s="79" t="str">
        <f>IF(COUNTIF(BL136:BL$205,BL135)=1,BL135,"")</f>
        <v/>
      </c>
      <c r="BN135" s="79">
        <f t="shared" ref="BN135:BN198" si="195">IF(BM135="",BN134,BN134+1)</f>
        <v>0</v>
      </c>
      <c r="BO135" s="3">
        <f t="shared" ref="BO135:BO198" si="196">IF(BL135="",0,_xlfn.IFNA(VLOOKUP(P135,BM:BN,2,FALSE),0))</f>
        <v>0</v>
      </c>
      <c r="BP135" s="79">
        <f t="shared" ref="BP135:BP198" si="197">IF(OR(E135="",BQ135),0,IF(ISNUMBER(FIND("Mas",E135)),2,1))</f>
        <v>0</v>
      </c>
      <c r="BQ135" s="31" t="b">
        <f t="shared" ref="BQ135:BQ198" si="198">ISNUMBER(FIND("time",LOWER(E135)))</f>
        <v>0</v>
      </c>
      <c r="BR135" s="31" t="b">
        <f t="shared" ref="BR135:BR198" si="199">AND(BQ135,LEN(R135)=0)</f>
        <v>0</v>
      </c>
    </row>
    <row r="136" spans="1:70" ht="21" customHeight="1" x14ac:dyDescent="0.3">
      <c r="A136" s="8">
        <v>131</v>
      </c>
      <c r="B136" s="65"/>
      <c r="C136" s="63" t="str">
        <f t="shared" si="186"/>
        <v/>
      </c>
      <c r="D136" s="63" t="str">
        <f t="shared" si="157"/>
        <v/>
      </c>
      <c r="E136" s="111" t="str">
        <f t="shared" si="187"/>
        <v/>
      </c>
      <c r="F136" s="103" t="str">
        <f t="shared" si="158"/>
        <v/>
      </c>
      <c r="G136" s="105"/>
      <c r="H136" s="11"/>
      <c r="I136" s="11"/>
      <c r="J136" s="11"/>
      <c r="K136" s="11"/>
      <c r="L136" s="11"/>
      <c r="M136" s="11"/>
      <c r="N136" s="11"/>
      <c r="O136" s="11"/>
      <c r="P136" s="91"/>
      <c r="Q136" s="86"/>
      <c r="R136" s="74"/>
      <c r="S136" s="64" t="str">
        <f t="shared" si="188"/>
        <v/>
      </c>
      <c r="T136" s="10"/>
      <c r="U136" s="106" t="str">
        <f t="shared" si="189"/>
        <v/>
      </c>
      <c r="V136" s="106">
        <f t="shared" si="191"/>
        <v>0</v>
      </c>
      <c r="W136" s="3">
        <f t="shared" si="115"/>
        <v>0</v>
      </c>
      <c r="X136" s="2" t="str">
        <f t="shared" si="159"/>
        <v/>
      </c>
      <c r="Y136" s="2" t="str">
        <f t="shared" si="160"/>
        <v/>
      </c>
      <c r="Z136" s="2" t="str">
        <f t="shared" si="161"/>
        <v/>
      </c>
      <c r="AA136" s="2" t="str">
        <f t="shared" si="162"/>
        <v/>
      </c>
      <c r="AB136" s="2" t="str">
        <f t="shared" si="163"/>
        <v/>
      </c>
      <c r="AC136" s="2" t="str">
        <f t="shared" si="164"/>
        <v/>
      </c>
      <c r="AD136" s="2" t="str">
        <f t="shared" si="165"/>
        <v/>
      </c>
      <c r="AE136" s="2" t="str">
        <f t="shared" si="166"/>
        <v/>
      </c>
      <c r="AF136" s="2" t="str">
        <f t="shared" si="167"/>
        <v/>
      </c>
      <c r="AG136" s="2">
        <f t="shared" si="144"/>
        <v>0</v>
      </c>
      <c r="AH136" s="2" t="str">
        <f>IF(ISERROR(MATCH(X136,$W136:W136,0)),X136,"")</f>
        <v/>
      </c>
      <c r="AI136" s="2" t="str">
        <f>IF(ISERROR(MATCH(Y136,$W136:X136,0)),Y136,"")</f>
        <v/>
      </c>
      <c r="AJ136" s="2" t="str">
        <f>IF(ISERROR(MATCH(Z136,$W136:Y136,0)),Z136,"")</f>
        <v/>
      </c>
      <c r="AK136" s="2" t="str">
        <f>IF(ISERROR(MATCH(AA136,$W136:Z136,0)),AA136,"")</f>
        <v/>
      </c>
      <c r="AL136" s="2" t="str">
        <f>IF(ISERROR(MATCH(AB136,$W136:AA136,0)),AB136,"")</f>
        <v/>
      </c>
      <c r="AM136" s="2" t="str">
        <f>IF(ISERROR(MATCH(AC136,$W136:AB136,0)),AC136,"")</f>
        <v/>
      </c>
      <c r="AN136" s="2" t="str">
        <f>IF(ISERROR(MATCH(AD136,$W136:AC136,0)),AD136,"")</f>
        <v/>
      </c>
      <c r="AO136" s="2" t="str">
        <f>IF(ISERROR(MATCH(AE136,$W136:AD136,0)),AE136,"")</f>
        <v/>
      </c>
      <c r="AP136" s="2" t="str">
        <f>IF(ISERROR(MATCH(AF136,$W136:AE136,0)),AF136,"")</f>
        <v/>
      </c>
      <c r="AQ136" s="2">
        <f t="shared" si="190"/>
        <v>0</v>
      </c>
      <c r="AR136" s="2" t="str">
        <f t="shared" si="168"/>
        <v/>
      </c>
      <c r="AS136" s="2" t="str">
        <f t="shared" si="169"/>
        <v/>
      </c>
      <c r="AT136" s="2" t="str">
        <f t="shared" si="170"/>
        <v/>
      </c>
      <c r="AU136" s="2" t="str">
        <f t="shared" si="171"/>
        <v/>
      </c>
      <c r="AV136" s="2" t="str">
        <f t="shared" si="172"/>
        <v/>
      </c>
      <c r="AW136" s="2" t="str">
        <f t="shared" si="173"/>
        <v/>
      </c>
      <c r="AX136" s="2" t="str">
        <f t="shared" si="174"/>
        <v/>
      </c>
      <c r="AY136" s="2" t="str">
        <f t="shared" si="175"/>
        <v/>
      </c>
      <c r="AZ136" s="2" t="str">
        <f t="shared" si="192"/>
        <v/>
      </c>
      <c r="BA136" s="52" t="str">
        <f t="shared" si="176"/>
        <v/>
      </c>
      <c r="BB136" s="52" t="str">
        <f t="shared" si="177"/>
        <v/>
      </c>
      <c r="BC136" s="52" t="str">
        <f t="shared" si="178"/>
        <v/>
      </c>
      <c r="BD136" s="52" t="str">
        <f t="shared" si="179"/>
        <v/>
      </c>
      <c r="BE136" s="52" t="str">
        <f t="shared" si="180"/>
        <v/>
      </c>
      <c r="BF136" s="52" t="str">
        <f t="shared" si="181"/>
        <v/>
      </c>
      <c r="BG136" s="52" t="str">
        <f t="shared" si="182"/>
        <v/>
      </c>
      <c r="BH136" s="52" t="str">
        <f t="shared" si="183"/>
        <v/>
      </c>
      <c r="BI136" s="52" t="str">
        <f t="shared" si="184"/>
        <v/>
      </c>
      <c r="BJ136" s="31" t="str">
        <f t="shared" si="185"/>
        <v>EA</v>
      </c>
      <c r="BK136" s="31" t="str">
        <f t="shared" si="193"/>
        <v>0-EA</v>
      </c>
      <c r="BL136" s="79" t="str">
        <f t="shared" si="194"/>
        <v/>
      </c>
      <c r="BM136" s="79" t="str">
        <f>IF(COUNTIF(BL137:BL$205,BL136)=1,BL136,"")</f>
        <v/>
      </c>
      <c r="BN136" s="79">
        <f t="shared" si="195"/>
        <v>0</v>
      </c>
      <c r="BO136" s="3">
        <f t="shared" si="196"/>
        <v>0</v>
      </c>
      <c r="BP136" s="79">
        <f t="shared" si="197"/>
        <v>0</v>
      </c>
      <c r="BQ136" s="31" t="b">
        <f t="shared" si="198"/>
        <v>0</v>
      </c>
      <c r="BR136" s="31" t="b">
        <f t="shared" si="199"/>
        <v>0</v>
      </c>
    </row>
    <row r="137" spans="1:70" ht="21" customHeight="1" x14ac:dyDescent="0.3">
      <c r="A137" s="8">
        <v>132</v>
      </c>
      <c r="B137" s="65"/>
      <c r="C137" s="63" t="str">
        <f t="shared" si="186"/>
        <v/>
      </c>
      <c r="D137" s="63" t="str">
        <f t="shared" si="157"/>
        <v/>
      </c>
      <c r="E137" s="111" t="str">
        <f t="shared" si="187"/>
        <v/>
      </c>
      <c r="F137" s="103" t="str">
        <f t="shared" si="158"/>
        <v/>
      </c>
      <c r="G137" s="105"/>
      <c r="H137" s="11"/>
      <c r="I137" s="11"/>
      <c r="J137" s="11"/>
      <c r="K137" s="11"/>
      <c r="L137" s="11"/>
      <c r="M137" s="11"/>
      <c r="N137" s="11"/>
      <c r="O137" s="11"/>
      <c r="P137" s="91"/>
      <c r="Q137" s="86"/>
      <c r="R137" s="74"/>
      <c r="S137" s="64" t="str">
        <f t="shared" si="188"/>
        <v/>
      </c>
      <c r="T137" s="10"/>
      <c r="U137" s="106" t="str">
        <f t="shared" si="189"/>
        <v/>
      </c>
      <c r="V137" s="106">
        <f t="shared" si="191"/>
        <v>0</v>
      </c>
      <c r="W137" s="3">
        <f t="shared" si="115"/>
        <v>0</v>
      </c>
      <c r="X137" s="2" t="str">
        <f t="shared" si="159"/>
        <v/>
      </c>
      <c r="Y137" s="2" t="str">
        <f t="shared" si="160"/>
        <v/>
      </c>
      <c r="Z137" s="2" t="str">
        <f t="shared" si="161"/>
        <v/>
      </c>
      <c r="AA137" s="2" t="str">
        <f t="shared" si="162"/>
        <v/>
      </c>
      <c r="AB137" s="2" t="str">
        <f t="shared" si="163"/>
        <v/>
      </c>
      <c r="AC137" s="2" t="str">
        <f t="shared" si="164"/>
        <v/>
      </c>
      <c r="AD137" s="2" t="str">
        <f t="shared" si="165"/>
        <v/>
      </c>
      <c r="AE137" s="2" t="str">
        <f t="shared" si="166"/>
        <v/>
      </c>
      <c r="AF137" s="2" t="str">
        <f t="shared" si="167"/>
        <v/>
      </c>
      <c r="AG137" s="2">
        <f t="shared" si="144"/>
        <v>0</v>
      </c>
      <c r="AH137" s="2" t="str">
        <f>IF(ISERROR(MATCH(X137,$W137:W137,0)),X137,"")</f>
        <v/>
      </c>
      <c r="AI137" s="2" t="str">
        <f>IF(ISERROR(MATCH(Y137,$W137:X137,0)),Y137,"")</f>
        <v/>
      </c>
      <c r="AJ137" s="2" t="str">
        <f>IF(ISERROR(MATCH(Z137,$W137:Y137,0)),Z137,"")</f>
        <v/>
      </c>
      <c r="AK137" s="2" t="str">
        <f>IF(ISERROR(MATCH(AA137,$W137:Z137,0)),AA137,"")</f>
        <v/>
      </c>
      <c r="AL137" s="2" t="str">
        <f>IF(ISERROR(MATCH(AB137,$W137:AA137,0)),AB137,"")</f>
        <v/>
      </c>
      <c r="AM137" s="2" t="str">
        <f>IF(ISERROR(MATCH(AC137,$W137:AB137,0)),AC137,"")</f>
        <v/>
      </c>
      <c r="AN137" s="2" t="str">
        <f>IF(ISERROR(MATCH(AD137,$W137:AC137,0)),AD137,"")</f>
        <v/>
      </c>
      <c r="AO137" s="2" t="str">
        <f>IF(ISERROR(MATCH(AE137,$W137:AD137,0)),AE137,"")</f>
        <v/>
      </c>
      <c r="AP137" s="2" t="str">
        <f>IF(ISERROR(MATCH(AF137,$W137:AE137,0)),AF137,"")</f>
        <v/>
      </c>
      <c r="AQ137" s="2">
        <f t="shared" si="190"/>
        <v>0</v>
      </c>
      <c r="AR137" s="2" t="str">
        <f t="shared" si="168"/>
        <v/>
      </c>
      <c r="AS137" s="2" t="str">
        <f t="shared" si="169"/>
        <v/>
      </c>
      <c r="AT137" s="2" t="str">
        <f t="shared" si="170"/>
        <v/>
      </c>
      <c r="AU137" s="2" t="str">
        <f t="shared" si="171"/>
        <v/>
      </c>
      <c r="AV137" s="2" t="str">
        <f t="shared" si="172"/>
        <v/>
      </c>
      <c r="AW137" s="2" t="str">
        <f t="shared" si="173"/>
        <v/>
      </c>
      <c r="AX137" s="2" t="str">
        <f t="shared" si="174"/>
        <v/>
      </c>
      <c r="AY137" s="2" t="str">
        <f t="shared" si="175"/>
        <v/>
      </c>
      <c r="AZ137" s="2" t="str">
        <f t="shared" si="192"/>
        <v/>
      </c>
      <c r="BA137" s="52" t="str">
        <f t="shared" si="176"/>
        <v/>
      </c>
      <c r="BB137" s="52" t="str">
        <f t="shared" si="177"/>
        <v/>
      </c>
      <c r="BC137" s="52" t="str">
        <f t="shared" si="178"/>
        <v/>
      </c>
      <c r="BD137" s="52" t="str">
        <f t="shared" si="179"/>
        <v/>
      </c>
      <c r="BE137" s="52" t="str">
        <f t="shared" si="180"/>
        <v/>
      </c>
      <c r="BF137" s="52" t="str">
        <f t="shared" si="181"/>
        <v/>
      </c>
      <c r="BG137" s="52" t="str">
        <f t="shared" si="182"/>
        <v/>
      </c>
      <c r="BH137" s="52" t="str">
        <f t="shared" si="183"/>
        <v/>
      </c>
      <c r="BI137" s="52" t="str">
        <f t="shared" si="184"/>
        <v/>
      </c>
      <c r="BJ137" s="31" t="str">
        <f t="shared" si="185"/>
        <v>EB</v>
      </c>
      <c r="BK137" s="31" t="str">
        <f t="shared" si="193"/>
        <v>0-EB</v>
      </c>
      <c r="BL137" s="79" t="str">
        <f t="shared" si="194"/>
        <v/>
      </c>
      <c r="BM137" s="79" t="str">
        <f>IF(COUNTIF(BL138:BL$205,BL137)=1,BL137,"")</f>
        <v/>
      </c>
      <c r="BN137" s="79">
        <f t="shared" si="195"/>
        <v>0</v>
      </c>
      <c r="BO137" s="3">
        <f t="shared" si="196"/>
        <v>0</v>
      </c>
      <c r="BP137" s="79">
        <f t="shared" si="197"/>
        <v>0</v>
      </c>
      <c r="BQ137" s="31" t="b">
        <f t="shared" si="198"/>
        <v>0</v>
      </c>
      <c r="BR137" s="31" t="b">
        <f t="shared" si="199"/>
        <v>0</v>
      </c>
    </row>
    <row r="138" spans="1:70" ht="21" customHeight="1" x14ac:dyDescent="0.3">
      <c r="A138" s="8">
        <v>133</v>
      </c>
      <c r="B138" s="65"/>
      <c r="C138" s="63" t="str">
        <f t="shared" si="186"/>
        <v/>
      </c>
      <c r="D138" s="63" t="str">
        <f t="shared" si="157"/>
        <v/>
      </c>
      <c r="E138" s="111" t="str">
        <f t="shared" si="187"/>
        <v/>
      </c>
      <c r="F138" s="103" t="str">
        <f t="shared" si="158"/>
        <v/>
      </c>
      <c r="G138" s="105"/>
      <c r="H138" s="11"/>
      <c r="I138" s="11"/>
      <c r="J138" s="11"/>
      <c r="K138" s="11"/>
      <c r="L138" s="11"/>
      <c r="M138" s="11"/>
      <c r="N138" s="11"/>
      <c r="O138" s="11"/>
      <c r="P138" s="91"/>
      <c r="Q138" s="86"/>
      <c r="R138" s="74"/>
      <c r="S138" s="64" t="str">
        <f t="shared" si="188"/>
        <v/>
      </c>
      <c r="T138" s="10"/>
      <c r="U138" s="106" t="str">
        <f t="shared" si="189"/>
        <v/>
      </c>
      <c r="V138" s="106">
        <f t="shared" si="191"/>
        <v>0</v>
      </c>
      <c r="W138" s="3">
        <f t="shared" si="115"/>
        <v>0</v>
      </c>
      <c r="X138" s="2" t="str">
        <f t="shared" si="159"/>
        <v/>
      </c>
      <c r="Y138" s="2" t="str">
        <f t="shared" si="160"/>
        <v/>
      </c>
      <c r="Z138" s="2" t="str">
        <f t="shared" si="161"/>
        <v/>
      </c>
      <c r="AA138" s="2" t="str">
        <f t="shared" si="162"/>
        <v/>
      </c>
      <c r="AB138" s="2" t="str">
        <f t="shared" si="163"/>
        <v/>
      </c>
      <c r="AC138" s="2" t="str">
        <f t="shared" si="164"/>
        <v/>
      </c>
      <c r="AD138" s="2" t="str">
        <f t="shared" si="165"/>
        <v/>
      </c>
      <c r="AE138" s="2" t="str">
        <f t="shared" si="166"/>
        <v/>
      </c>
      <c r="AF138" s="2" t="str">
        <f t="shared" si="167"/>
        <v/>
      </c>
      <c r="AG138" s="2">
        <f t="shared" si="144"/>
        <v>0</v>
      </c>
      <c r="AH138" s="2" t="str">
        <f>IF(ISERROR(MATCH(X138,$W138:W138,0)),X138,"")</f>
        <v/>
      </c>
      <c r="AI138" s="2" t="str">
        <f>IF(ISERROR(MATCH(Y138,$W138:X138,0)),Y138,"")</f>
        <v/>
      </c>
      <c r="AJ138" s="2" t="str">
        <f>IF(ISERROR(MATCH(Z138,$W138:Y138,0)),Z138,"")</f>
        <v/>
      </c>
      <c r="AK138" s="2" t="str">
        <f>IF(ISERROR(MATCH(AA138,$W138:Z138,0)),AA138,"")</f>
        <v/>
      </c>
      <c r="AL138" s="2" t="str">
        <f>IF(ISERROR(MATCH(AB138,$W138:AA138,0)),AB138,"")</f>
        <v/>
      </c>
      <c r="AM138" s="2" t="str">
        <f>IF(ISERROR(MATCH(AC138,$W138:AB138,0)),AC138,"")</f>
        <v/>
      </c>
      <c r="AN138" s="2" t="str">
        <f>IF(ISERROR(MATCH(AD138,$W138:AC138,0)),AD138,"")</f>
        <v/>
      </c>
      <c r="AO138" s="2" t="str">
        <f>IF(ISERROR(MATCH(AE138,$W138:AD138,0)),AE138,"")</f>
        <v/>
      </c>
      <c r="AP138" s="2" t="str">
        <f>IF(ISERROR(MATCH(AF138,$W138:AE138,0)),AF138,"")</f>
        <v/>
      </c>
      <c r="AQ138" s="2">
        <f t="shared" si="190"/>
        <v>0</v>
      </c>
      <c r="AR138" s="2" t="str">
        <f t="shared" si="168"/>
        <v/>
      </c>
      <c r="AS138" s="2" t="str">
        <f t="shared" si="169"/>
        <v/>
      </c>
      <c r="AT138" s="2" t="str">
        <f t="shared" si="170"/>
        <v/>
      </c>
      <c r="AU138" s="2" t="str">
        <f t="shared" si="171"/>
        <v/>
      </c>
      <c r="AV138" s="2" t="str">
        <f t="shared" si="172"/>
        <v/>
      </c>
      <c r="AW138" s="2" t="str">
        <f t="shared" si="173"/>
        <v/>
      </c>
      <c r="AX138" s="2" t="str">
        <f t="shared" si="174"/>
        <v/>
      </c>
      <c r="AY138" s="2" t="str">
        <f t="shared" si="175"/>
        <v/>
      </c>
      <c r="AZ138" s="2" t="str">
        <f t="shared" si="192"/>
        <v/>
      </c>
      <c r="BA138" s="52" t="str">
        <f t="shared" si="176"/>
        <v/>
      </c>
      <c r="BB138" s="52" t="str">
        <f t="shared" si="177"/>
        <v/>
      </c>
      <c r="BC138" s="52" t="str">
        <f t="shared" si="178"/>
        <v/>
      </c>
      <c r="BD138" s="52" t="str">
        <f t="shared" si="179"/>
        <v/>
      </c>
      <c r="BE138" s="52" t="str">
        <f t="shared" si="180"/>
        <v/>
      </c>
      <c r="BF138" s="52" t="str">
        <f t="shared" si="181"/>
        <v/>
      </c>
      <c r="BG138" s="52" t="str">
        <f t="shared" si="182"/>
        <v/>
      </c>
      <c r="BH138" s="52" t="str">
        <f t="shared" si="183"/>
        <v/>
      </c>
      <c r="BI138" s="52" t="str">
        <f t="shared" si="184"/>
        <v/>
      </c>
      <c r="BJ138" s="31" t="str">
        <f t="shared" si="185"/>
        <v>EC</v>
      </c>
      <c r="BK138" s="31" t="str">
        <f t="shared" si="193"/>
        <v>0-EC</v>
      </c>
      <c r="BL138" s="79" t="str">
        <f t="shared" si="194"/>
        <v/>
      </c>
      <c r="BM138" s="79" t="str">
        <f>IF(COUNTIF(BL139:BL$205,BL138)=1,BL138,"")</f>
        <v/>
      </c>
      <c r="BN138" s="79">
        <f t="shared" si="195"/>
        <v>0</v>
      </c>
      <c r="BO138" s="3">
        <f t="shared" si="196"/>
        <v>0</v>
      </c>
      <c r="BP138" s="79">
        <f t="shared" si="197"/>
        <v>0</v>
      </c>
      <c r="BQ138" s="31" t="b">
        <f t="shared" si="198"/>
        <v>0</v>
      </c>
      <c r="BR138" s="31" t="b">
        <f t="shared" si="199"/>
        <v>0</v>
      </c>
    </row>
    <row r="139" spans="1:70" ht="21" customHeight="1" x14ac:dyDescent="0.3">
      <c r="A139" s="8">
        <v>134</v>
      </c>
      <c r="B139" s="65"/>
      <c r="C139" s="63" t="str">
        <f t="shared" si="186"/>
        <v/>
      </c>
      <c r="D139" s="63" t="str">
        <f t="shared" si="157"/>
        <v/>
      </c>
      <c r="E139" s="111" t="str">
        <f t="shared" si="187"/>
        <v/>
      </c>
      <c r="F139" s="103" t="str">
        <f t="shared" si="158"/>
        <v/>
      </c>
      <c r="G139" s="105"/>
      <c r="H139" s="11"/>
      <c r="I139" s="11"/>
      <c r="J139" s="11"/>
      <c r="K139" s="11"/>
      <c r="L139" s="11"/>
      <c r="M139" s="11"/>
      <c r="N139" s="11"/>
      <c r="O139" s="11"/>
      <c r="P139" s="91"/>
      <c r="Q139" s="86"/>
      <c r="R139" s="74"/>
      <c r="S139" s="64" t="str">
        <f t="shared" si="188"/>
        <v/>
      </c>
      <c r="T139" s="10"/>
      <c r="U139" s="106" t="str">
        <f t="shared" si="189"/>
        <v/>
      </c>
      <c r="V139" s="106">
        <f t="shared" si="191"/>
        <v>0</v>
      </c>
      <c r="W139" s="3">
        <f t="shared" si="115"/>
        <v>0</v>
      </c>
      <c r="X139" s="2" t="str">
        <f t="shared" si="159"/>
        <v/>
      </c>
      <c r="Y139" s="2" t="str">
        <f t="shared" si="160"/>
        <v/>
      </c>
      <c r="Z139" s="2" t="str">
        <f t="shared" si="161"/>
        <v/>
      </c>
      <c r="AA139" s="2" t="str">
        <f t="shared" si="162"/>
        <v/>
      </c>
      <c r="AB139" s="2" t="str">
        <f t="shared" si="163"/>
        <v/>
      </c>
      <c r="AC139" s="2" t="str">
        <f t="shared" si="164"/>
        <v/>
      </c>
      <c r="AD139" s="2" t="str">
        <f t="shared" si="165"/>
        <v/>
      </c>
      <c r="AE139" s="2" t="str">
        <f t="shared" si="166"/>
        <v/>
      </c>
      <c r="AF139" s="2" t="str">
        <f t="shared" si="167"/>
        <v/>
      </c>
      <c r="AG139" s="2">
        <f t="shared" ref="AG139:AG202" si="200">W139</f>
        <v>0</v>
      </c>
      <c r="AH139" s="2" t="str">
        <f>IF(ISERROR(MATCH(X139,$W139:W139,0)),X139,"")</f>
        <v/>
      </c>
      <c r="AI139" s="2" t="str">
        <f>IF(ISERROR(MATCH(Y139,$W139:X139,0)),Y139,"")</f>
        <v/>
      </c>
      <c r="AJ139" s="2" t="str">
        <f>IF(ISERROR(MATCH(Z139,$W139:Y139,0)),Z139,"")</f>
        <v/>
      </c>
      <c r="AK139" s="2" t="str">
        <f>IF(ISERROR(MATCH(AA139,$W139:Z139,0)),AA139,"")</f>
        <v/>
      </c>
      <c r="AL139" s="2" t="str">
        <f>IF(ISERROR(MATCH(AB139,$W139:AA139,0)),AB139,"")</f>
        <v/>
      </c>
      <c r="AM139" s="2" t="str">
        <f>IF(ISERROR(MATCH(AC139,$W139:AB139,0)),AC139,"")</f>
        <v/>
      </c>
      <c r="AN139" s="2" t="str">
        <f>IF(ISERROR(MATCH(AD139,$W139:AC139,0)),AD139,"")</f>
        <v/>
      </c>
      <c r="AO139" s="2" t="str">
        <f>IF(ISERROR(MATCH(AE139,$W139:AD139,0)),AE139,"")</f>
        <v/>
      </c>
      <c r="AP139" s="2" t="str">
        <f>IF(ISERROR(MATCH(AF139,$W139:AE139,0)),AF139,"")</f>
        <v/>
      </c>
      <c r="AQ139" s="2">
        <f t="shared" si="190"/>
        <v>0</v>
      </c>
      <c r="AR139" s="2" t="str">
        <f t="shared" si="168"/>
        <v/>
      </c>
      <c r="AS139" s="2" t="str">
        <f t="shared" si="169"/>
        <v/>
      </c>
      <c r="AT139" s="2" t="str">
        <f t="shared" si="170"/>
        <v/>
      </c>
      <c r="AU139" s="2" t="str">
        <f t="shared" si="171"/>
        <v/>
      </c>
      <c r="AV139" s="2" t="str">
        <f t="shared" si="172"/>
        <v/>
      </c>
      <c r="AW139" s="2" t="str">
        <f t="shared" si="173"/>
        <v/>
      </c>
      <c r="AX139" s="2" t="str">
        <f t="shared" si="174"/>
        <v/>
      </c>
      <c r="AY139" s="2" t="str">
        <f t="shared" si="175"/>
        <v/>
      </c>
      <c r="AZ139" s="2" t="str">
        <f t="shared" si="192"/>
        <v/>
      </c>
      <c r="BA139" s="52" t="str">
        <f t="shared" si="176"/>
        <v/>
      </c>
      <c r="BB139" s="52" t="str">
        <f t="shared" si="177"/>
        <v/>
      </c>
      <c r="BC139" s="52" t="str">
        <f t="shared" si="178"/>
        <v/>
      </c>
      <c r="BD139" s="52" t="str">
        <f t="shared" si="179"/>
        <v/>
      </c>
      <c r="BE139" s="52" t="str">
        <f t="shared" si="180"/>
        <v/>
      </c>
      <c r="BF139" s="52" t="str">
        <f t="shared" si="181"/>
        <v/>
      </c>
      <c r="BG139" s="52" t="str">
        <f t="shared" si="182"/>
        <v/>
      </c>
      <c r="BH139" s="52" t="str">
        <f t="shared" si="183"/>
        <v/>
      </c>
      <c r="BI139" s="52" t="str">
        <f t="shared" si="184"/>
        <v/>
      </c>
      <c r="BJ139" s="31" t="str">
        <f t="shared" si="185"/>
        <v>ED</v>
      </c>
      <c r="BK139" s="31" t="str">
        <f t="shared" si="193"/>
        <v>0-ED</v>
      </c>
      <c r="BL139" s="79" t="str">
        <f t="shared" si="194"/>
        <v/>
      </c>
      <c r="BM139" s="79" t="str">
        <f>IF(COUNTIF(BL140:BL$205,BL139)=1,BL139,"")</f>
        <v/>
      </c>
      <c r="BN139" s="79">
        <f t="shared" si="195"/>
        <v>0</v>
      </c>
      <c r="BO139" s="3">
        <f t="shared" si="196"/>
        <v>0</v>
      </c>
      <c r="BP139" s="79">
        <f t="shared" si="197"/>
        <v>0</v>
      </c>
      <c r="BQ139" s="31" t="b">
        <f t="shared" si="198"/>
        <v>0</v>
      </c>
      <c r="BR139" s="31" t="b">
        <f t="shared" si="199"/>
        <v>0</v>
      </c>
    </row>
    <row r="140" spans="1:70" ht="21" customHeight="1" x14ac:dyDescent="0.3">
      <c r="A140" s="8">
        <v>135</v>
      </c>
      <c r="B140" s="65"/>
      <c r="C140" s="63" t="str">
        <f t="shared" si="186"/>
        <v/>
      </c>
      <c r="D140" s="63" t="str">
        <f t="shared" si="157"/>
        <v/>
      </c>
      <c r="E140" s="111" t="str">
        <f t="shared" si="187"/>
        <v/>
      </c>
      <c r="F140" s="103" t="str">
        <f t="shared" si="158"/>
        <v/>
      </c>
      <c r="G140" s="105"/>
      <c r="H140" s="11"/>
      <c r="I140" s="11"/>
      <c r="J140" s="11"/>
      <c r="K140" s="11"/>
      <c r="L140" s="11"/>
      <c r="M140" s="11"/>
      <c r="N140" s="11"/>
      <c r="O140" s="11"/>
      <c r="P140" s="91"/>
      <c r="Q140" s="86"/>
      <c r="R140" s="74"/>
      <c r="S140" s="64" t="str">
        <f t="shared" si="188"/>
        <v/>
      </c>
      <c r="T140" s="10"/>
      <c r="U140" s="106" t="str">
        <f t="shared" si="189"/>
        <v/>
      </c>
      <c r="V140" s="106">
        <f t="shared" si="191"/>
        <v>0</v>
      </c>
      <c r="W140" s="3">
        <f t="shared" si="115"/>
        <v>0</v>
      </c>
      <c r="X140" s="2" t="str">
        <f t="shared" si="159"/>
        <v/>
      </c>
      <c r="Y140" s="2" t="str">
        <f t="shared" si="160"/>
        <v/>
      </c>
      <c r="Z140" s="2" t="str">
        <f t="shared" si="161"/>
        <v/>
      </c>
      <c r="AA140" s="2" t="str">
        <f t="shared" si="162"/>
        <v/>
      </c>
      <c r="AB140" s="2" t="str">
        <f t="shared" si="163"/>
        <v/>
      </c>
      <c r="AC140" s="2" t="str">
        <f t="shared" si="164"/>
        <v/>
      </c>
      <c r="AD140" s="2" t="str">
        <f t="shared" si="165"/>
        <v/>
      </c>
      <c r="AE140" s="2" t="str">
        <f t="shared" si="166"/>
        <v/>
      </c>
      <c r="AF140" s="2" t="str">
        <f t="shared" si="167"/>
        <v/>
      </c>
      <c r="AG140" s="2">
        <f t="shared" si="200"/>
        <v>0</v>
      </c>
      <c r="AH140" s="2" t="str">
        <f>IF(ISERROR(MATCH(X140,$W140:W140,0)),X140,"")</f>
        <v/>
      </c>
      <c r="AI140" s="2" t="str">
        <f>IF(ISERROR(MATCH(Y140,$W140:X140,0)),Y140,"")</f>
        <v/>
      </c>
      <c r="AJ140" s="2" t="str">
        <f>IF(ISERROR(MATCH(Z140,$W140:Y140,0)),Z140,"")</f>
        <v/>
      </c>
      <c r="AK140" s="2" t="str">
        <f>IF(ISERROR(MATCH(AA140,$W140:Z140,0)),AA140,"")</f>
        <v/>
      </c>
      <c r="AL140" s="2" t="str">
        <f>IF(ISERROR(MATCH(AB140,$W140:AA140,0)),AB140,"")</f>
        <v/>
      </c>
      <c r="AM140" s="2" t="str">
        <f>IF(ISERROR(MATCH(AC140,$W140:AB140,0)),AC140,"")</f>
        <v/>
      </c>
      <c r="AN140" s="2" t="str">
        <f>IF(ISERROR(MATCH(AD140,$W140:AC140,0)),AD140,"")</f>
        <v/>
      </c>
      <c r="AO140" s="2" t="str">
        <f>IF(ISERROR(MATCH(AE140,$W140:AD140,0)),AE140,"")</f>
        <v/>
      </c>
      <c r="AP140" s="2" t="str">
        <f>IF(ISERROR(MATCH(AF140,$W140:AE140,0)),AF140,"")</f>
        <v/>
      </c>
      <c r="AQ140" s="2">
        <f t="shared" si="190"/>
        <v>0</v>
      </c>
      <c r="AR140" s="2" t="str">
        <f t="shared" si="168"/>
        <v/>
      </c>
      <c r="AS140" s="2" t="str">
        <f t="shared" si="169"/>
        <v/>
      </c>
      <c r="AT140" s="2" t="str">
        <f t="shared" si="170"/>
        <v/>
      </c>
      <c r="AU140" s="2" t="str">
        <f t="shared" si="171"/>
        <v/>
      </c>
      <c r="AV140" s="2" t="str">
        <f t="shared" si="172"/>
        <v/>
      </c>
      <c r="AW140" s="2" t="str">
        <f t="shared" si="173"/>
        <v/>
      </c>
      <c r="AX140" s="2" t="str">
        <f t="shared" si="174"/>
        <v/>
      </c>
      <c r="AY140" s="2" t="str">
        <f t="shared" si="175"/>
        <v/>
      </c>
      <c r="AZ140" s="2" t="str">
        <f t="shared" si="192"/>
        <v/>
      </c>
      <c r="BA140" s="52" t="str">
        <f t="shared" si="176"/>
        <v/>
      </c>
      <c r="BB140" s="52" t="str">
        <f t="shared" si="177"/>
        <v/>
      </c>
      <c r="BC140" s="52" t="str">
        <f t="shared" si="178"/>
        <v/>
      </c>
      <c r="BD140" s="52" t="str">
        <f t="shared" si="179"/>
        <v/>
      </c>
      <c r="BE140" s="52" t="str">
        <f t="shared" si="180"/>
        <v/>
      </c>
      <c r="BF140" s="52" t="str">
        <f t="shared" si="181"/>
        <v/>
      </c>
      <c r="BG140" s="52" t="str">
        <f t="shared" si="182"/>
        <v/>
      </c>
      <c r="BH140" s="52" t="str">
        <f t="shared" si="183"/>
        <v/>
      </c>
      <c r="BI140" s="52" t="str">
        <f t="shared" si="184"/>
        <v/>
      </c>
      <c r="BJ140" s="31" t="str">
        <f t="shared" si="185"/>
        <v>EE</v>
      </c>
      <c r="BK140" s="31" t="str">
        <f t="shared" si="193"/>
        <v>0-EE</v>
      </c>
      <c r="BL140" s="79" t="str">
        <f t="shared" si="194"/>
        <v/>
      </c>
      <c r="BM140" s="79" t="str">
        <f>IF(COUNTIF(BL141:BL$205,BL140)=1,BL140,"")</f>
        <v/>
      </c>
      <c r="BN140" s="79">
        <f t="shared" si="195"/>
        <v>0</v>
      </c>
      <c r="BO140" s="3">
        <f t="shared" si="196"/>
        <v>0</v>
      </c>
      <c r="BP140" s="79">
        <f t="shared" si="197"/>
        <v>0</v>
      </c>
      <c r="BQ140" s="31" t="b">
        <f t="shared" si="198"/>
        <v>0</v>
      </c>
      <c r="BR140" s="31" t="b">
        <f t="shared" si="199"/>
        <v>0</v>
      </c>
    </row>
    <row r="141" spans="1:70" ht="21" customHeight="1" x14ac:dyDescent="0.3">
      <c r="A141" s="8">
        <v>136</v>
      </c>
      <c r="B141" s="65"/>
      <c r="C141" s="63" t="str">
        <f t="shared" si="186"/>
        <v/>
      </c>
      <c r="D141" s="63" t="str">
        <f t="shared" si="157"/>
        <v/>
      </c>
      <c r="E141" s="111" t="str">
        <f t="shared" si="187"/>
        <v/>
      </c>
      <c r="F141" s="103" t="str">
        <f t="shared" si="158"/>
        <v/>
      </c>
      <c r="G141" s="105"/>
      <c r="H141" s="11"/>
      <c r="I141" s="11"/>
      <c r="J141" s="11"/>
      <c r="K141" s="11"/>
      <c r="L141" s="11"/>
      <c r="M141" s="11"/>
      <c r="N141" s="11"/>
      <c r="O141" s="11"/>
      <c r="P141" s="91"/>
      <c r="Q141" s="86"/>
      <c r="R141" s="74"/>
      <c r="S141" s="64" t="str">
        <f t="shared" si="188"/>
        <v/>
      </c>
      <c r="T141" s="10"/>
      <c r="U141" s="106" t="str">
        <f t="shared" si="189"/>
        <v/>
      </c>
      <c r="V141" s="106">
        <f t="shared" si="191"/>
        <v>0</v>
      </c>
      <c r="W141" s="3">
        <f t="shared" si="115"/>
        <v>0</v>
      </c>
      <c r="X141" s="2" t="str">
        <f t="shared" si="159"/>
        <v/>
      </c>
      <c r="Y141" s="2" t="str">
        <f t="shared" si="160"/>
        <v/>
      </c>
      <c r="Z141" s="2" t="str">
        <f t="shared" si="161"/>
        <v/>
      </c>
      <c r="AA141" s="2" t="str">
        <f t="shared" si="162"/>
        <v/>
      </c>
      <c r="AB141" s="2" t="str">
        <f t="shared" si="163"/>
        <v/>
      </c>
      <c r="AC141" s="2" t="str">
        <f t="shared" si="164"/>
        <v/>
      </c>
      <c r="AD141" s="2" t="str">
        <f t="shared" si="165"/>
        <v/>
      </c>
      <c r="AE141" s="2" t="str">
        <f t="shared" si="166"/>
        <v/>
      </c>
      <c r="AF141" s="2" t="str">
        <f t="shared" si="167"/>
        <v/>
      </c>
      <c r="AG141" s="2">
        <f t="shared" si="200"/>
        <v>0</v>
      </c>
      <c r="AH141" s="2" t="str">
        <f>IF(ISERROR(MATCH(X141,$W141:W141,0)),X141,"")</f>
        <v/>
      </c>
      <c r="AI141" s="2" t="str">
        <f>IF(ISERROR(MATCH(Y141,$W141:X141,0)),Y141,"")</f>
        <v/>
      </c>
      <c r="AJ141" s="2" t="str">
        <f>IF(ISERROR(MATCH(Z141,$W141:Y141,0)),Z141,"")</f>
        <v/>
      </c>
      <c r="AK141" s="2" t="str">
        <f>IF(ISERROR(MATCH(AA141,$W141:Z141,0)),AA141,"")</f>
        <v/>
      </c>
      <c r="AL141" s="2" t="str">
        <f>IF(ISERROR(MATCH(AB141,$W141:AA141,0)),AB141,"")</f>
        <v/>
      </c>
      <c r="AM141" s="2" t="str">
        <f>IF(ISERROR(MATCH(AC141,$W141:AB141,0)),AC141,"")</f>
        <v/>
      </c>
      <c r="AN141" s="2" t="str">
        <f>IF(ISERROR(MATCH(AD141,$W141:AC141,0)),AD141,"")</f>
        <v/>
      </c>
      <c r="AO141" s="2" t="str">
        <f>IF(ISERROR(MATCH(AE141,$W141:AD141,0)),AE141,"")</f>
        <v/>
      </c>
      <c r="AP141" s="2" t="str">
        <f>IF(ISERROR(MATCH(AF141,$W141:AE141,0)),AF141,"")</f>
        <v/>
      </c>
      <c r="AQ141" s="2">
        <f t="shared" si="190"/>
        <v>0</v>
      </c>
      <c r="AR141" s="2" t="str">
        <f t="shared" si="168"/>
        <v/>
      </c>
      <c r="AS141" s="2" t="str">
        <f t="shared" si="169"/>
        <v/>
      </c>
      <c r="AT141" s="2" t="str">
        <f t="shared" si="170"/>
        <v/>
      </c>
      <c r="AU141" s="2" t="str">
        <f t="shared" si="171"/>
        <v/>
      </c>
      <c r="AV141" s="2" t="str">
        <f t="shared" si="172"/>
        <v/>
      </c>
      <c r="AW141" s="2" t="str">
        <f t="shared" si="173"/>
        <v/>
      </c>
      <c r="AX141" s="2" t="str">
        <f t="shared" si="174"/>
        <v/>
      </c>
      <c r="AY141" s="2" t="str">
        <f t="shared" si="175"/>
        <v/>
      </c>
      <c r="AZ141" s="2" t="str">
        <f t="shared" si="192"/>
        <v/>
      </c>
      <c r="BA141" s="52" t="str">
        <f t="shared" si="176"/>
        <v/>
      </c>
      <c r="BB141" s="52" t="str">
        <f t="shared" si="177"/>
        <v/>
      </c>
      <c r="BC141" s="52" t="str">
        <f t="shared" si="178"/>
        <v/>
      </c>
      <c r="BD141" s="52" t="str">
        <f t="shared" si="179"/>
        <v/>
      </c>
      <c r="BE141" s="52" t="str">
        <f t="shared" si="180"/>
        <v/>
      </c>
      <c r="BF141" s="52" t="str">
        <f t="shared" si="181"/>
        <v/>
      </c>
      <c r="BG141" s="52" t="str">
        <f t="shared" si="182"/>
        <v/>
      </c>
      <c r="BH141" s="52" t="str">
        <f t="shared" si="183"/>
        <v/>
      </c>
      <c r="BI141" s="52" t="str">
        <f t="shared" si="184"/>
        <v/>
      </c>
      <c r="BJ141" s="31" t="str">
        <f t="shared" si="185"/>
        <v>EF</v>
      </c>
      <c r="BK141" s="31" t="str">
        <f t="shared" si="193"/>
        <v>0-EF</v>
      </c>
      <c r="BL141" s="79" t="str">
        <f t="shared" si="194"/>
        <v/>
      </c>
      <c r="BM141" s="79" t="str">
        <f>IF(COUNTIF(BL142:BL$205,BL141)=1,BL141,"")</f>
        <v/>
      </c>
      <c r="BN141" s="79">
        <f t="shared" si="195"/>
        <v>0</v>
      </c>
      <c r="BO141" s="3">
        <f t="shared" si="196"/>
        <v>0</v>
      </c>
      <c r="BP141" s="79">
        <f t="shared" si="197"/>
        <v>0</v>
      </c>
      <c r="BQ141" s="31" t="b">
        <f t="shared" si="198"/>
        <v>0</v>
      </c>
      <c r="BR141" s="31" t="b">
        <f t="shared" si="199"/>
        <v>0</v>
      </c>
    </row>
    <row r="142" spans="1:70" ht="21" customHeight="1" x14ac:dyDescent="0.3">
      <c r="A142" s="8">
        <v>137</v>
      </c>
      <c r="B142" s="65"/>
      <c r="C142" s="63" t="str">
        <f t="shared" si="186"/>
        <v/>
      </c>
      <c r="D142" s="63" t="str">
        <f t="shared" si="157"/>
        <v/>
      </c>
      <c r="E142" s="111" t="str">
        <f t="shared" si="187"/>
        <v/>
      </c>
      <c r="F142" s="103" t="str">
        <f t="shared" si="158"/>
        <v/>
      </c>
      <c r="G142" s="105"/>
      <c r="H142" s="11"/>
      <c r="I142" s="11"/>
      <c r="J142" s="11"/>
      <c r="K142" s="11"/>
      <c r="L142" s="11"/>
      <c r="M142" s="11"/>
      <c r="N142" s="11"/>
      <c r="O142" s="11"/>
      <c r="P142" s="91"/>
      <c r="Q142" s="86"/>
      <c r="R142" s="74"/>
      <c r="S142" s="64" t="str">
        <f t="shared" si="188"/>
        <v/>
      </c>
      <c r="T142" s="10"/>
      <c r="U142" s="106" t="str">
        <f t="shared" si="189"/>
        <v/>
      </c>
      <c r="V142" s="106">
        <f t="shared" si="191"/>
        <v>0</v>
      </c>
      <c r="W142" s="3">
        <f t="shared" si="115"/>
        <v>0</v>
      </c>
      <c r="X142" s="2" t="str">
        <f t="shared" si="159"/>
        <v/>
      </c>
      <c r="Y142" s="2" t="str">
        <f t="shared" si="160"/>
        <v/>
      </c>
      <c r="Z142" s="2" t="str">
        <f t="shared" si="161"/>
        <v/>
      </c>
      <c r="AA142" s="2" t="str">
        <f t="shared" si="162"/>
        <v/>
      </c>
      <c r="AB142" s="2" t="str">
        <f t="shared" si="163"/>
        <v/>
      </c>
      <c r="AC142" s="2" t="str">
        <f t="shared" si="164"/>
        <v/>
      </c>
      <c r="AD142" s="2" t="str">
        <f t="shared" si="165"/>
        <v/>
      </c>
      <c r="AE142" s="2" t="str">
        <f t="shared" si="166"/>
        <v/>
      </c>
      <c r="AF142" s="2" t="str">
        <f t="shared" si="167"/>
        <v/>
      </c>
      <c r="AG142" s="2">
        <f t="shared" si="200"/>
        <v>0</v>
      </c>
      <c r="AH142" s="2" t="str">
        <f>IF(ISERROR(MATCH(X142,$W142:W142,0)),X142,"")</f>
        <v/>
      </c>
      <c r="AI142" s="2" t="str">
        <f>IF(ISERROR(MATCH(Y142,$W142:X142,0)),Y142,"")</f>
        <v/>
      </c>
      <c r="AJ142" s="2" t="str">
        <f>IF(ISERROR(MATCH(Z142,$W142:Y142,0)),Z142,"")</f>
        <v/>
      </c>
      <c r="AK142" s="2" t="str">
        <f>IF(ISERROR(MATCH(AA142,$W142:Z142,0)),AA142,"")</f>
        <v/>
      </c>
      <c r="AL142" s="2" t="str">
        <f>IF(ISERROR(MATCH(AB142,$W142:AA142,0)),AB142,"")</f>
        <v/>
      </c>
      <c r="AM142" s="2" t="str">
        <f>IF(ISERROR(MATCH(AC142,$W142:AB142,0)),AC142,"")</f>
        <v/>
      </c>
      <c r="AN142" s="2" t="str">
        <f>IF(ISERROR(MATCH(AD142,$W142:AC142,0)),AD142,"")</f>
        <v/>
      </c>
      <c r="AO142" s="2" t="str">
        <f>IF(ISERROR(MATCH(AE142,$W142:AD142,0)),AE142,"")</f>
        <v/>
      </c>
      <c r="AP142" s="2" t="str">
        <f>IF(ISERROR(MATCH(AF142,$W142:AE142,0)),AF142,"")</f>
        <v/>
      </c>
      <c r="AQ142" s="2">
        <f t="shared" si="190"/>
        <v>0</v>
      </c>
      <c r="AR142" s="2" t="str">
        <f t="shared" si="168"/>
        <v/>
      </c>
      <c r="AS142" s="2" t="str">
        <f t="shared" si="169"/>
        <v/>
      </c>
      <c r="AT142" s="2" t="str">
        <f t="shared" si="170"/>
        <v/>
      </c>
      <c r="AU142" s="2" t="str">
        <f t="shared" si="171"/>
        <v/>
      </c>
      <c r="AV142" s="2" t="str">
        <f t="shared" si="172"/>
        <v/>
      </c>
      <c r="AW142" s="2" t="str">
        <f t="shared" si="173"/>
        <v/>
      </c>
      <c r="AX142" s="2" t="str">
        <f t="shared" si="174"/>
        <v/>
      </c>
      <c r="AY142" s="2" t="str">
        <f t="shared" si="175"/>
        <v/>
      </c>
      <c r="AZ142" s="2" t="str">
        <f t="shared" si="192"/>
        <v/>
      </c>
      <c r="BA142" s="52" t="str">
        <f t="shared" si="176"/>
        <v/>
      </c>
      <c r="BB142" s="52" t="str">
        <f t="shared" si="177"/>
        <v/>
      </c>
      <c r="BC142" s="52" t="str">
        <f t="shared" si="178"/>
        <v/>
      </c>
      <c r="BD142" s="52" t="str">
        <f t="shared" si="179"/>
        <v/>
      </c>
      <c r="BE142" s="52" t="str">
        <f t="shared" si="180"/>
        <v/>
      </c>
      <c r="BF142" s="52" t="str">
        <f t="shared" si="181"/>
        <v/>
      </c>
      <c r="BG142" s="52" t="str">
        <f t="shared" si="182"/>
        <v/>
      </c>
      <c r="BH142" s="52" t="str">
        <f t="shared" si="183"/>
        <v/>
      </c>
      <c r="BI142" s="52" t="str">
        <f t="shared" si="184"/>
        <v/>
      </c>
      <c r="BJ142" s="31" t="str">
        <f t="shared" si="185"/>
        <v>EG</v>
      </c>
      <c r="BK142" s="31" t="str">
        <f t="shared" si="193"/>
        <v>0-EG</v>
      </c>
      <c r="BL142" s="79" t="str">
        <f t="shared" si="194"/>
        <v/>
      </c>
      <c r="BM142" s="79" t="str">
        <f>IF(COUNTIF(BL143:BL$205,BL142)=1,BL142,"")</f>
        <v/>
      </c>
      <c r="BN142" s="79">
        <f t="shared" si="195"/>
        <v>0</v>
      </c>
      <c r="BO142" s="3">
        <f t="shared" si="196"/>
        <v>0</v>
      </c>
      <c r="BP142" s="79">
        <f t="shared" si="197"/>
        <v>0</v>
      </c>
      <c r="BQ142" s="31" t="b">
        <f t="shared" si="198"/>
        <v>0</v>
      </c>
      <c r="BR142" s="31" t="b">
        <f t="shared" si="199"/>
        <v>0</v>
      </c>
    </row>
    <row r="143" spans="1:70" ht="21" customHeight="1" x14ac:dyDescent="0.3">
      <c r="A143" s="8">
        <v>138</v>
      </c>
      <c r="B143" s="65"/>
      <c r="C143" s="63" t="str">
        <f t="shared" si="186"/>
        <v/>
      </c>
      <c r="D143" s="63" t="str">
        <f t="shared" si="157"/>
        <v/>
      </c>
      <c r="E143" s="111" t="str">
        <f t="shared" si="187"/>
        <v/>
      </c>
      <c r="F143" s="103" t="str">
        <f t="shared" si="158"/>
        <v/>
      </c>
      <c r="G143" s="105"/>
      <c r="H143" s="11"/>
      <c r="I143" s="11"/>
      <c r="J143" s="11"/>
      <c r="K143" s="11"/>
      <c r="L143" s="11"/>
      <c r="M143" s="11"/>
      <c r="N143" s="11"/>
      <c r="O143" s="11"/>
      <c r="P143" s="91"/>
      <c r="Q143" s="86"/>
      <c r="R143" s="74"/>
      <c r="S143" s="64" t="str">
        <f t="shared" si="188"/>
        <v/>
      </c>
      <c r="T143" s="10"/>
      <c r="U143" s="106" t="str">
        <f t="shared" si="189"/>
        <v/>
      </c>
      <c r="V143" s="106">
        <f t="shared" si="191"/>
        <v>0</v>
      </c>
      <c r="W143" s="3">
        <f t="shared" si="115"/>
        <v>0</v>
      </c>
      <c r="X143" s="2" t="str">
        <f t="shared" si="159"/>
        <v/>
      </c>
      <c r="Y143" s="2" t="str">
        <f t="shared" si="160"/>
        <v/>
      </c>
      <c r="Z143" s="2" t="str">
        <f t="shared" si="161"/>
        <v/>
      </c>
      <c r="AA143" s="2" t="str">
        <f t="shared" si="162"/>
        <v/>
      </c>
      <c r="AB143" s="2" t="str">
        <f t="shared" si="163"/>
        <v/>
      </c>
      <c r="AC143" s="2" t="str">
        <f t="shared" si="164"/>
        <v/>
      </c>
      <c r="AD143" s="2" t="str">
        <f t="shared" si="165"/>
        <v/>
      </c>
      <c r="AE143" s="2" t="str">
        <f t="shared" si="166"/>
        <v/>
      </c>
      <c r="AF143" s="2" t="str">
        <f t="shared" si="167"/>
        <v/>
      </c>
      <c r="AG143" s="2">
        <f t="shared" si="200"/>
        <v>0</v>
      </c>
      <c r="AH143" s="2" t="str">
        <f>IF(ISERROR(MATCH(X143,$W143:W143,0)),X143,"")</f>
        <v/>
      </c>
      <c r="AI143" s="2" t="str">
        <f>IF(ISERROR(MATCH(Y143,$W143:X143,0)),Y143,"")</f>
        <v/>
      </c>
      <c r="AJ143" s="2" t="str">
        <f>IF(ISERROR(MATCH(Z143,$W143:Y143,0)),Z143,"")</f>
        <v/>
      </c>
      <c r="AK143" s="2" t="str">
        <f>IF(ISERROR(MATCH(AA143,$W143:Z143,0)),AA143,"")</f>
        <v/>
      </c>
      <c r="AL143" s="2" t="str">
        <f>IF(ISERROR(MATCH(AB143,$W143:AA143,0)),AB143,"")</f>
        <v/>
      </c>
      <c r="AM143" s="2" t="str">
        <f>IF(ISERROR(MATCH(AC143,$W143:AB143,0)),AC143,"")</f>
        <v/>
      </c>
      <c r="AN143" s="2" t="str">
        <f>IF(ISERROR(MATCH(AD143,$W143:AC143,0)),AD143,"")</f>
        <v/>
      </c>
      <c r="AO143" s="2" t="str">
        <f>IF(ISERROR(MATCH(AE143,$W143:AD143,0)),AE143,"")</f>
        <v/>
      </c>
      <c r="AP143" s="2" t="str">
        <f>IF(ISERROR(MATCH(AF143,$W143:AE143,0)),AF143,"")</f>
        <v/>
      </c>
      <c r="AQ143" s="2">
        <f t="shared" si="190"/>
        <v>0</v>
      </c>
      <c r="AR143" s="2" t="str">
        <f t="shared" si="168"/>
        <v/>
      </c>
      <c r="AS143" s="2" t="str">
        <f t="shared" si="169"/>
        <v/>
      </c>
      <c r="AT143" s="2" t="str">
        <f t="shared" si="170"/>
        <v/>
      </c>
      <c r="AU143" s="2" t="str">
        <f t="shared" si="171"/>
        <v/>
      </c>
      <c r="AV143" s="2" t="str">
        <f t="shared" si="172"/>
        <v/>
      </c>
      <c r="AW143" s="2" t="str">
        <f t="shared" si="173"/>
        <v/>
      </c>
      <c r="AX143" s="2" t="str">
        <f t="shared" si="174"/>
        <v/>
      </c>
      <c r="AY143" s="2" t="str">
        <f t="shared" si="175"/>
        <v/>
      </c>
      <c r="AZ143" s="2" t="str">
        <f t="shared" si="192"/>
        <v/>
      </c>
      <c r="BA143" s="52" t="str">
        <f t="shared" si="176"/>
        <v/>
      </c>
      <c r="BB143" s="52" t="str">
        <f t="shared" si="177"/>
        <v/>
      </c>
      <c r="BC143" s="52" t="str">
        <f t="shared" si="178"/>
        <v/>
      </c>
      <c r="BD143" s="52" t="str">
        <f t="shared" si="179"/>
        <v/>
      </c>
      <c r="BE143" s="52" t="str">
        <f t="shared" si="180"/>
        <v/>
      </c>
      <c r="BF143" s="52" t="str">
        <f t="shared" si="181"/>
        <v/>
      </c>
      <c r="BG143" s="52" t="str">
        <f t="shared" si="182"/>
        <v/>
      </c>
      <c r="BH143" s="52" t="str">
        <f t="shared" si="183"/>
        <v/>
      </c>
      <c r="BI143" s="52" t="str">
        <f t="shared" si="184"/>
        <v/>
      </c>
      <c r="BJ143" s="31" t="str">
        <f t="shared" si="185"/>
        <v>EH</v>
      </c>
      <c r="BK143" s="31" t="str">
        <f t="shared" si="193"/>
        <v>0-EH</v>
      </c>
      <c r="BL143" s="79" t="str">
        <f t="shared" si="194"/>
        <v/>
      </c>
      <c r="BM143" s="79" t="str">
        <f>IF(COUNTIF(BL144:BL$205,BL143)=1,BL143,"")</f>
        <v/>
      </c>
      <c r="BN143" s="79">
        <f t="shared" si="195"/>
        <v>0</v>
      </c>
      <c r="BO143" s="3">
        <f t="shared" si="196"/>
        <v>0</v>
      </c>
      <c r="BP143" s="79">
        <f t="shared" si="197"/>
        <v>0</v>
      </c>
      <c r="BQ143" s="31" t="b">
        <f t="shared" si="198"/>
        <v>0</v>
      </c>
      <c r="BR143" s="31" t="b">
        <f t="shared" si="199"/>
        <v>0</v>
      </c>
    </row>
    <row r="144" spans="1:70" ht="21" customHeight="1" x14ac:dyDescent="0.3">
      <c r="A144" s="8">
        <v>139</v>
      </c>
      <c r="B144" s="65"/>
      <c r="C144" s="63" t="str">
        <f t="shared" si="186"/>
        <v/>
      </c>
      <c r="D144" s="63" t="str">
        <f t="shared" si="157"/>
        <v/>
      </c>
      <c r="E144" s="111" t="str">
        <f t="shared" si="187"/>
        <v/>
      </c>
      <c r="F144" s="103" t="str">
        <f t="shared" si="158"/>
        <v/>
      </c>
      <c r="G144" s="105"/>
      <c r="H144" s="11"/>
      <c r="I144" s="11"/>
      <c r="J144" s="11"/>
      <c r="K144" s="11"/>
      <c r="L144" s="11"/>
      <c r="M144" s="11"/>
      <c r="N144" s="11"/>
      <c r="O144" s="11"/>
      <c r="P144" s="91"/>
      <c r="Q144" s="86"/>
      <c r="R144" s="74"/>
      <c r="S144" s="64" t="str">
        <f t="shared" si="188"/>
        <v/>
      </c>
      <c r="T144" s="10"/>
      <c r="U144" s="106" t="str">
        <f t="shared" si="189"/>
        <v/>
      </c>
      <c r="V144" s="106">
        <f t="shared" si="191"/>
        <v>0</v>
      </c>
      <c r="W144" s="3">
        <f t="shared" si="115"/>
        <v>0</v>
      </c>
      <c r="X144" s="2" t="str">
        <f t="shared" si="159"/>
        <v/>
      </c>
      <c r="Y144" s="2" t="str">
        <f t="shared" si="160"/>
        <v/>
      </c>
      <c r="Z144" s="2" t="str">
        <f t="shared" si="161"/>
        <v/>
      </c>
      <c r="AA144" s="2" t="str">
        <f t="shared" si="162"/>
        <v/>
      </c>
      <c r="AB144" s="2" t="str">
        <f t="shared" si="163"/>
        <v/>
      </c>
      <c r="AC144" s="2" t="str">
        <f t="shared" si="164"/>
        <v/>
      </c>
      <c r="AD144" s="2" t="str">
        <f t="shared" si="165"/>
        <v/>
      </c>
      <c r="AE144" s="2" t="str">
        <f t="shared" si="166"/>
        <v/>
      </c>
      <c r="AF144" s="2" t="str">
        <f t="shared" si="167"/>
        <v/>
      </c>
      <c r="AG144" s="2">
        <f t="shared" si="200"/>
        <v>0</v>
      </c>
      <c r="AH144" s="2" t="str">
        <f>IF(ISERROR(MATCH(X144,$W144:W144,0)),X144,"")</f>
        <v/>
      </c>
      <c r="AI144" s="2" t="str">
        <f>IF(ISERROR(MATCH(Y144,$W144:X144,0)),Y144,"")</f>
        <v/>
      </c>
      <c r="AJ144" s="2" t="str">
        <f>IF(ISERROR(MATCH(Z144,$W144:Y144,0)),Z144,"")</f>
        <v/>
      </c>
      <c r="AK144" s="2" t="str">
        <f>IF(ISERROR(MATCH(AA144,$W144:Z144,0)),AA144,"")</f>
        <v/>
      </c>
      <c r="AL144" s="2" t="str">
        <f>IF(ISERROR(MATCH(AB144,$W144:AA144,0)),AB144,"")</f>
        <v/>
      </c>
      <c r="AM144" s="2" t="str">
        <f>IF(ISERROR(MATCH(AC144,$W144:AB144,0)),AC144,"")</f>
        <v/>
      </c>
      <c r="AN144" s="2" t="str">
        <f>IF(ISERROR(MATCH(AD144,$W144:AC144,0)),AD144,"")</f>
        <v/>
      </c>
      <c r="AO144" s="2" t="str">
        <f>IF(ISERROR(MATCH(AE144,$W144:AD144,0)),AE144,"")</f>
        <v/>
      </c>
      <c r="AP144" s="2" t="str">
        <f>IF(ISERROR(MATCH(AF144,$W144:AE144,0)),AF144,"")</f>
        <v/>
      </c>
      <c r="AQ144" s="2">
        <f t="shared" si="190"/>
        <v>0</v>
      </c>
      <c r="AR144" s="2" t="str">
        <f t="shared" si="168"/>
        <v/>
      </c>
      <c r="AS144" s="2" t="str">
        <f t="shared" si="169"/>
        <v/>
      </c>
      <c r="AT144" s="2" t="str">
        <f t="shared" si="170"/>
        <v/>
      </c>
      <c r="AU144" s="2" t="str">
        <f t="shared" si="171"/>
        <v/>
      </c>
      <c r="AV144" s="2" t="str">
        <f t="shared" si="172"/>
        <v/>
      </c>
      <c r="AW144" s="2" t="str">
        <f t="shared" si="173"/>
        <v/>
      </c>
      <c r="AX144" s="2" t="str">
        <f t="shared" si="174"/>
        <v/>
      </c>
      <c r="AY144" s="2" t="str">
        <f t="shared" si="175"/>
        <v/>
      </c>
      <c r="AZ144" s="2" t="str">
        <f t="shared" si="192"/>
        <v/>
      </c>
      <c r="BA144" s="52" t="str">
        <f t="shared" si="176"/>
        <v/>
      </c>
      <c r="BB144" s="52" t="str">
        <f t="shared" si="177"/>
        <v/>
      </c>
      <c r="BC144" s="52" t="str">
        <f t="shared" si="178"/>
        <v/>
      </c>
      <c r="BD144" s="52" t="str">
        <f t="shared" si="179"/>
        <v/>
      </c>
      <c r="BE144" s="52" t="str">
        <f t="shared" si="180"/>
        <v/>
      </c>
      <c r="BF144" s="52" t="str">
        <f t="shared" si="181"/>
        <v/>
      </c>
      <c r="BG144" s="52" t="str">
        <f t="shared" si="182"/>
        <v/>
      </c>
      <c r="BH144" s="52" t="str">
        <f t="shared" si="183"/>
        <v/>
      </c>
      <c r="BI144" s="52" t="str">
        <f t="shared" si="184"/>
        <v/>
      </c>
      <c r="BJ144" s="31" t="str">
        <f t="shared" si="185"/>
        <v>EI</v>
      </c>
      <c r="BK144" s="31" t="str">
        <f t="shared" si="193"/>
        <v>0-EI</v>
      </c>
      <c r="BL144" s="79" t="str">
        <f t="shared" si="194"/>
        <v/>
      </c>
      <c r="BM144" s="79" t="str">
        <f>IF(COUNTIF(BL145:BL$205,BL144)=1,BL144,"")</f>
        <v/>
      </c>
      <c r="BN144" s="79">
        <f t="shared" si="195"/>
        <v>0</v>
      </c>
      <c r="BO144" s="3">
        <f t="shared" si="196"/>
        <v>0</v>
      </c>
      <c r="BP144" s="79">
        <f t="shared" si="197"/>
        <v>0</v>
      </c>
      <c r="BQ144" s="31" t="b">
        <f t="shared" si="198"/>
        <v>0</v>
      </c>
      <c r="BR144" s="31" t="b">
        <f t="shared" si="199"/>
        <v>0</v>
      </c>
    </row>
    <row r="145" spans="1:70" ht="21" customHeight="1" x14ac:dyDescent="0.3">
      <c r="A145" s="8">
        <v>140</v>
      </c>
      <c r="B145" s="65"/>
      <c r="C145" s="63" t="str">
        <f t="shared" si="186"/>
        <v/>
      </c>
      <c r="D145" s="63" t="str">
        <f t="shared" si="157"/>
        <v/>
      </c>
      <c r="E145" s="111" t="str">
        <f t="shared" si="187"/>
        <v/>
      </c>
      <c r="F145" s="103" t="str">
        <f t="shared" si="158"/>
        <v/>
      </c>
      <c r="G145" s="105"/>
      <c r="H145" s="11"/>
      <c r="I145" s="11"/>
      <c r="J145" s="11"/>
      <c r="K145" s="11"/>
      <c r="L145" s="11"/>
      <c r="M145" s="11"/>
      <c r="N145" s="11"/>
      <c r="O145" s="11"/>
      <c r="P145" s="91"/>
      <c r="Q145" s="86"/>
      <c r="R145" s="74"/>
      <c r="S145" s="64" t="str">
        <f t="shared" si="188"/>
        <v/>
      </c>
      <c r="T145" s="10"/>
      <c r="U145" s="106" t="str">
        <f t="shared" si="189"/>
        <v/>
      </c>
      <c r="V145" s="106">
        <f t="shared" si="191"/>
        <v>0</v>
      </c>
      <c r="W145" s="3">
        <f t="shared" si="115"/>
        <v>0</v>
      </c>
      <c r="X145" s="2" t="str">
        <f t="shared" si="159"/>
        <v/>
      </c>
      <c r="Y145" s="2" t="str">
        <f t="shared" si="160"/>
        <v/>
      </c>
      <c r="Z145" s="2" t="str">
        <f t="shared" si="161"/>
        <v/>
      </c>
      <c r="AA145" s="2" t="str">
        <f t="shared" si="162"/>
        <v/>
      </c>
      <c r="AB145" s="2" t="str">
        <f t="shared" si="163"/>
        <v/>
      </c>
      <c r="AC145" s="2" t="str">
        <f t="shared" si="164"/>
        <v/>
      </c>
      <c r="AD145" s="2" t="str">
        <f t="shared" si="165"/>
        <v/>
      </c>
      <c r="AE145" s="2" t="str">
        <f t="shared" si="166"/>
        <v/>
      </c>
      <c r="AF145" s="2" t="str">
        <f t="shared" si="167"/>
        <v/>
      </c>
      <c r="AG145" s="2">
        <f t="shared" si="200"/>
        <v>0</v>
      </c>
      <c r="AH145" s="2" t="str">
        <f>IF(ISERROR(MATCH(X145,$W145:W145,0)),X145,"")</f>
        <v/>
      </c>
      <c r="AI145" s="2" t="str">
        <f>IF(ISERROR(MATCH(Y145,$W145:X145,0)),Y145,"")</f>
        <v/>
      </c>
      <c r="AJ145" s="2" t="str">
        <f>IF(ISERROR(MATCH(Z145,$W145:Y145,0)),Z145,"")</f>
        <v/>
      </c>
      <c r="AK145" s="2" t="str">
        <f>IF(ISERROR(MATCH(AA145,$W145:Z145,0)),AA145,"")</f>
        <v/>
      </c>
      <c r="AL145" s="2" t="str">
        <f>IF(ISERROR(MATCH(AB145,$W145:AA145,0)),AB145,"")</f>
        <v/>
      </c>
      <c r="AM145" s="2" t="str">
        <f>IF(ISERROR(MATCH(AC145,$W145:AB145,0)),AC145,"")</f>
        <v/>
      </c>
      <c r="AN145" s="2" t="str">
        <f>IF(ISERROR(MATCH(AD145,$W145:AC145,0)),AD145,"")</f>
        <v/>
      </c>
      <c r="AO145" s="2" t="str">
        <f>IF(ISERROR(MATCH(AE145,$W145:AD145,0)),AE145,"")</f>
        <v/>
      </c>
      <c r="AP145" s="2" t="str">
        <f>IF(ISERROR(MATCH(AF145,$W145:AE145,0)),AF145,"")</f>
        <v/>
      </c>
      <c r="AQ145" s="2">
        <f t="shared" si="190"/>
        <v>0</v>
      </c>
      <c r="AR145" s="2" t="str">
        <f t="shared" si="168"/>
        <v/>
      </c>
      <c r="AS145" s="2" t="str">
        <f t="shared" si="169"/>
        <v/>
      </c>
      <c r="AT145" s="2" t="str">
        <f t="shared" si="170"/>
        <v/>
      </c>
      <c r="AU145" s="2" t="str">
        <f t="shared" si="171"/>
        <v/>
      </c>
      <c r="AV145" s="2" t="str">
        <f t="shared" si="172"/>
        <v/>
      </c>
      <c r="AW145" s="2" t="str">
        <f t="shared" si="173"/>
        <v/>
      </c>
      <c r="AX145" s="2" t="str">
        <f t="shared" si="174"/>
        <v/>
      </c>
      <c r="AY145" s="2" t="str">
        <f t="shared" si="175"/>
        <v/>
      </c>
      <c r="AZ145" s="2" t="str">
        <f t="shared" si="192"/>
        <v/>
      </c>
      <c r="BA145" s="52" t="str">
        <f t="shared" si="176"/>
        <v/>
      </c>
      <c r="BB145" s="52" t="str">
        <f t="shared" si="177"/>
        <v/>
      </c>
      <c r="BC145" s="52" t="str">
        <f t="shared" si="178"/>
        <v/>
      </c>
      <c r="BD145" s="52" t="str">
        <f t="shared" si="179"/>
        <v/>
      </c>
      <c r="BE145" s="52" t="str">
        <f t="shared" si="180"/>
        <v/>
      </c>
      <c r="BF145" s="52" t="str">
        <f t="shared" si="181"/>
        <v/>
      </c>
      <c r="BG145" s="52" t="str">
        <f t="shared" si="182"/>
        <v/>
      </c>
      <c r="BH145" s="52" t="str">
        <f t="shared" si="183"/>
        <v/>
      </c>
      <c r="BI145" s="52" t="str">
        <f t="shared" si="184"/>
        <v/>
      </c>
      <c r="BJ145" s="31" t="str">
        <f t="shared" si="185"/>
        <v>EJ</v>
      </c>
      <c r="BK145" s="31" t="str">
        <f t="shared" si="193"/>
        <v>0-EJ</v>
      </c>
      <c r="BL145" s="79" t="str">
        <f t="shared" si="194"/>
        <v/>
      </c>
      <c r="BM145" s="79" t="str">
        <f>IF(COUNTIF(BL146:BL$205,BL145)=1,BL145,"")</f>
        <v/>
      </c>
      <c r="BN145" s="79">
        <f t="shared" si="195"/>
        <v>0</v>
      </c>
      <c r="BO145" s="3">
        <f t="shared" si="196"/>
        <v>0</v>
      </c>
      <c r="BP145" s="79">
        <f t="shared" si="197"/>
        <v>0</v>
      </c>
      <c r="BQ145" s="31" t="b">
        <f t="shared" si="198"/>
        <v>0</v>
      </c>
      <c r="BR145" s="31" t="b">
        <f t="shared" si="199"/>
        <v>0</v>
      </c>
    </row>
    <row r="146" spans="1:70" ht="21" customHeight="1" x14ac:dyDescent="0.3">
      <c r="A146" s="8">
        <v>141</v>
      </c>
      <c r="B146" s="65"/>
      <c r="C146" s="63" t="str">
        <f t="shared" si="186"/>
        <v/>
      </c>
      <c r="D146" s="63" t="str">
        <f t="shared" si="157"/>
        <v/>
      </c>
      <c r="E146" s="111" t="str">
        <f t="shared" si="187"/>
        <v/>
      </c>
      <c r="F146" s="103" t="str">
        <f t="shared" si="158"/>
        <v/>
      </c>
      <c r="G146" s="105"/>
      <c r="H146" s="11"/>
      <c r="I146" s="11"/>
      <c r="J146" s="11"/>
      <c r="K146" s="11"/>
      <c r="L146" s="11"/>
      <c r="M146" s="11"/>
      <c r="N146" s="11"/>
      <c r="O146" s="11"/>
      <c r="P146" s="91"/>
      <c r="Q146" s="86"/>
      <c r="R146" s="74"/>
      <c r="S146" s="64" t="str">
        <f t="shared" si="188"/>
        <v/>
      </c>
      <c r="T146" s="10"/>
      <c r="U146" s="106" t="str">
        <f t="shared" si="189"/>
        <v/>
      </c>
      <c r="V146" s="106">
        <f t="shared" si="191"/>
        <v>0</v>
      </c>
      <c r="W146" s="3">
        <f t="shared" si="115"/>
        <v>0</v>
      </c>
      <c r="X146" s="2" t="str">
        <f t="shared" si="159"/>
        <v/>
      </c>
      <c r="Y146" s="2" t="str">
        <f t="shared" si="160"/>
        <v/>
      </c>
      <c r="Z146" s="2" t="str">
        <f t="shared" si="161"/>
        <v/>
      </c>
      <c r="AA146" s="2" t="str">
        <f t="shared" si="162"/>
        <v/>
      </c>
      <c r="AB146" s="2" t="str">
        <f t="shared" si="163"/>
        <v/>
      </c>
      <c r="AC146" s="2" t="str">
        <f t="shared" si="164"/>
        <v/>
      </c>
      <c r="AD146" s="2" t="str">
        <f t="shared" si="165"/>
        <v/>
      </c>
      <c r="AE146" s="2" t="str">
        <f t="shared" si="166"/>
        <v/>
      </c>
      <c r="AF146" s="2" t="str">
        <f t="shared" si="167"/>
        <v/>
      </c>
      <c r="AG146" s="2">
        <f t="shared" si="200"/>
        <v>0</v>
      </c>
      <c r="AH146" s="2" t="str">
        <f>IF(ISERROR(MATCH(X146,$W146:W146,0)),X146,"")</f>
        <v/>
      </c>
      <c r="AI146" s="2" t="str">
        <f>IF(ISERROR(MATCH(Y146,$W146:X146,0)),Y146,"")</f>
        <v/>
      </c>
      <c r="AJ146" s="2" t="str">
        <f>IF(ISERROR(MATCH(Z146,$W146:Y146,0)),Z146,"")</f>
        <v/>
      </c>
      <c r="AK146" s="2" t="str">
        <f>IF(ISERROR(MATCH(AA146,$W146:Z146,0)),AA146,"")</f>
        <v/>
      </c>
      <c r="AL146" s="2" t="str">
        <f>IF(ISERROR(MATCH(AB146,$W146:AA146,0)),AB146,"")</f>
        <v/>
      </c>
      <c r="AM146" s="2" t="str">
        <f>IF(ISERROR(MATCH(AC146,$W146:AB146,0)),AC146,"")</f>
        <v/>
      </c>
      <c r="AN146" s="2" t="str">
        <f>IF(ISERROR(MATCH(AD146,$W146:AC146,0)),AD146,"")</f>
        <v/>
      </c>
      <c r="AO146" s="2" t="str">
        <f>IF(ISERROR(MATCH(AE146,$W146:AD146,0)),AE146,"")</f>
        <v/>
      </c>
      <c r="AP146" s="2" t="str">
        <f>IF(ISERROR(MATCH(AF146,$W146:AE146,0)),AF146,"")</f>
        <v/>
      </c>
      <c r="AQ146" s="2">
        <f t="shared" si="190"/>
        <v>0</v>
      </c>
      <c r="AR146" s="2" t="str">
        <f t="shared" si="168"/>
        <v/>
      </c>
      <c r="AS146" s="2" t="str">
        <f t="shared" si="169"/>
        <v/>
      </c>
      <c r="AT146" s="2" t="str">
        <f t="shared" si="170"/>
        <v/>
      </c>
      <c r="AU146" s="2" t="str">
        <f t="shared" si="171"/>
        <v/>
      </c>
      <c r="AV146" s="2" t="str">
        <f t="shared" si="172"/>
        <v/>
      </c>
      <c r="AW146" s="2" t="str">
        <f t="shared" si="173"/>
        <v/>
      </c>
      <c r="AX146" s="2" t="str">
        <f t="shared" si="174"/>
        <v/>
      </c>
      <c r="AY146" s="2" t="str">
        <f t="shared" si="175"/>
        <v/>
      </c>
      <c r="AZ146" s="2" t="str">
        <f t="shared" si="192"/>
        <v/>
      </c>
      <c r="BA146" s="52" t="str">
        <f t="shared" si="176"/>
        <v/>
      </c>
      <c r="BB146" s="52" t="str">
        <f t="shared" si="177"/>
        <v/>
      </c>
      <c r="BC146" s="52" t="str">
        <f t="shared" si="178"/>
        <v/>
      </c>
      <c r="BD146" s="52" t="str">
        <f t="shared" si="179"/>
        <v/>
      </c>
      <c r="BE146" s="52" t="str">
        <f t="shared" si="180"/>
        <v/>
      </c>
      <c r="BF146" s="52" t="str">
        <f t="shared" si="181"/>
        <v/>
      </c>
      <c r="BG146" s="52" t="str">
        <f t="shared" si="182"/>
        <v/>
      </c>
      <c r="BH146" s="52" t="str">
        <f t="shared" si="183"/>
        <v/>
      </c>
      <c r="BI146" s="52" t="str">
        <f t="shared" si="184"/>
        <v/>
      </c>
      <c r="BJ146" s="31" t="str">
        <f t="shared" si="185"/>
        <v>EK</v>
      </c>
      <c r="BK146" s="31" t="str">
        <f t="shared" si="193"/>
        <v>0-EK</v>
      </c>
      <c r="BL146" s="79" t="str">
        <f t="shared" si="194"/>
        <v/>
      </c>
      <c r="BM146" s="79" t="str">
        <f>IF(COUNTIF(BL147:BL$205,BL146)=1,BL146,"")</f>
        <v/>
      </c>
      <c r="BN146" s="79">
        <f t="shared" si="195"/>
        <v>0</v>
      </c>
      <c r="BO146" s="3">
        <f t="shared" si="196"/>
        <v>0</v>
      </c>
      <c r="BP146" s="79">
        <f t="shared" si="197"/>
        <v>0</v>
      </c>
      <c r="BQ146" s="31" t="b">
        <f t="shared" si="198"/>
        <v>0</v>
      </c>
      <c r="BR146" s="31" t="b">
        <f t="shared" si="199"/>
        <v>0</v>
      </c>
    </row>
    <row r="147" spans="1:70" ht="21" customHeight="1" x14ac:dyDescent="0.3">
      <c r="A147" s="8">
        <v>142</v>
      </c>
      <c r="B147" s="65"/>
      <c r="C147" s="63" t="str">
        <f t="shared" si="186"/>
        <v/>
      </c>
      <c r="D147" s="63" t="str">
        <f t="shared" si="157"/>
        <v/>
      </c>
      <c r="E147" s="111" t="str">
        <f t="shared" si="187"/>
        <v/>
      </c>
      <c r="F147" s="103" t="str">
        <f t="shared" si="158"/>
        <v/>
      </c>
      <c r="G147" s="105"/>
      <c r="H147" s="11"/>
      <c r="I147" s="11"/>
      <c r="J147" s="11"/>
      <c r="K147" s="11"/>
      <c r="L147" s="11"/>
      <c r="M147" s="11"/>
      <c r="N147" s="11"/>
      <c r="O147" s="11"/>
      <c r="P147" s="91"/>
      <c r="Q147" s="86"/>
      <c r="R147" s="74"/>
      <c r="S147" s="64" t="str">
        <f t="shared" si="188"/>
        <v/>
      </c>
      <c r="T147" s="10"/>
      <c r="U147" s="106" t="str">
        <f t="shared" si="189"/>
        <v/>
      </c>
      <c r="V147" s="106">
        <f t="shared" si="191"/>
        <v>0</v>
      </c>
      <c r="W147" s="3">
        <f t="shared" si="115"/>
        <v>0</v>
      </c>
      <c r="X147" s="2" t="str">
        <f t="shared" si="159"/>
        <v/>
      </c>
      <c r="Y147" s="2" t="str">
        <f t="shared" si="160"/>
        <v/>
      </c>
      <c r="Z147" s="2" t="str">
        <f t="shared" si="161"/>
        <v/>
      </c>
      <c r="AA147" s="2" t="str">
        <f t="shared" si="162"/>
        <v/>
      </c>
      <c r="AB147" s="2" t="str">
        <f t="shared" si="163"/>
        <v/>
      </c>
      <c r="AC147" s="2" t="str">
        <f t="shared" si="164"/>
        <v/>
      </c>
      <c r="AD147" s="2" t="str">
        <f t="shared" si="165"/>
        <v/>
      </c>
      <c r="AE147" s="2" t="str">
        <f t="shared" si="166"/>
        <v/>
      </c>
      <c r="AF147" s="2" t="str">
        <f t="shared" si="167"/>
        <v/>
      </c>
      <c r="AG147" s="2">
        <f t="shared" si="200"/>
        <v>0</v>
      </c>
      <c r="AH147" s="2" t="str">
        <f>IF(ISERROR(MATCH(X147,$W147:W147,0)),X147,"")</f>
        <v/>
      </c>
      <c r="AI147" s="2" t="str">
        <f>IF(ISERROR(MATCH(Y147,$W147:X147,0)),Y147,"")</f>
        <v/>
      </c>
      <c r="AJ147" s="2" t="str">
        <f>IF(ISERROR(MATCH(Z147,$W147:Y147,0)),Z147,"")</f>
        <v/>
      </c>
      <c r="AK147" s="2" t="str">
        <f>IF(ISERROR(MATCH(AA147,$W147:Z147,0)),AA147,"")</f>
        <v/>
      </c>
      <c r="AL147" s="2" t="str">
        <f>IF(ISERROR(MATCH(AB147,$W147:AA147,0)),AB147,"")</f>
        <v/>
      </c>
      <c r="AM147" s="2" t="str">
        <f>IF(ISERROR(MATCH(AC147,$W147:AB147,0)),AC147,"")</f>
        <v/>
      </c>
      <c r="AN147" s="2" t="str">
        <f>IF(ISERROR(MATCH(AD147,$W147:AC147,0)),AD147,"")</f>
        <v/>
      </c>
      <c r="AO147" s="2" t="str">
        <f>IF(ISERROR(MATCH(AE147,$W147:AD147,0)),AE147,"")</f>
        <v/>
      </c>
      <c r="AP147" s="2" t="str">
        <f>IF(ISERROR(MATCH(AF147,$W147:AE147,0)),AF147,"")</f>
        <v/>
      </c>
      <c r="AQ147" s="2">
        <f t="shared" si="190"/>
        <v>0</v>
      </c>
      <c r="AR147" s="2" t="str">
        <f t="shared" si="168"/>
        <v/>
      </c>
      <c r="AS147" s="2" t="str">
        <f t="shared" si="169"/>
        <v/>
      </c>
      <c r="AT147" s="2" t="str">
        <f t="shared" si="170"/>
        <v/>
      </c>
      <c r="AU147" s="2" t="str">
        <f t="shared" si="171"/>
        <v/>
      </c>
      <c r="AV147" s="2" t="str">
        <f t="shared" si="172"/>
        <v/>
      </c>
      <c r="AW147" s="2" t="str">
        <f t="shared" si="173"/>
        <v/>
      </c>
      <c r="AX147" s="2" t="str">
        <f t="shared" si="174"/>
        <v/>
      </c>
      <c r="AY147" s="2" t="str">
        <f t="shared" si="175"/>
        <v/>
      </c>
      <c r="AZ147" s="2" t="str">
        <f t="shared" si="192"/>
        <v/>
      </c>
      <c r="BA147" s="52" t="str">
        <f t="shared" si="176"/>
        <v/>
      </c>
      <c r="BB147" s="52" t="str">
        <f t="shared" si="177"/>
        <v/>
      </c>
      <c r="BC147" s="52" t="str">
        <f t="shared" si="178"/>
        <v/>
      </c>
      <c r="BD147" s="52" t="str">
        <f t="shared" si="179"/>
        <v/>
      </c>
      <c r="BE147" s="52" t="str">
        <f t="shared" si="180"/>
        <v/>
      </c>
      <c r="BF147" s="52" t="str">
        <f t="shared" si="181"/>
        <v/>
      </c>
      <c r="BG147" s="52" t="str">
        <f t="shared" si="182"/>
        <v/>
      </c>
      <c r="BH147" s="52" t="str">
        <f t="shared" si="183"/>
        <v/>
      </c>
      <c r="BI147" s="52" t="str">
        <f t="shared" si="184"/>
        <v/>
      </c>
      <c r="BJ147" s="31" t="str">
        <f t="shared" si="185"/>
        <v>EL</v>
      </c>
      <c r="BK147" s="31" t="str">
        <f t="shared" si="193"/>
        <v>0-EL</v>
      </c>
      <c r="BL147" s="79" t="str">
        <f t="shared" si="194"/>
        <v/>
      </c>
      <c r="BM147" s="79" t="str">
        <f>IF(COUNTIF(BL148:BL$205,BL147)=1,BL147,"")</f>
        <v/>
      </c>
      <c r="BN147" s="79">
        <f t="shared" si="195"/>
        <v>0</v>
      </c>
      <c r="BO147" s="3">
        <f t="shared" si="196"/>
        <v>0</v>
      </c>
      <c r="BP147" s="79">
        <f t="shared" si="197"/>
        <v>0</v>
      </c>
      <c r="BQ147" s="31" t="b">
        <f t="shared" si="198"/>
        <v>0</v>
      </c>
      <c r="BR147" s="31" t="b">
        <f t="shared" si="199"/>
        <v>0</v>
      </c>
    </row>
    <row r="148" spans="1:70" ht="21" customHeight="1" x14ac:dyDescent="0.3">
      <c r="A148" s="8">
        <v>143</v>
      </c>
      <c r="B148" s="65"/>
      <c r="C148" s="63" t="str">
        <f t="shared" si="186"/>
        <v/>
      </c>
      <c r="D148" s="63" t="str">
        <f t="shared" si="157"/>
        <v/>
      </c>
      <c r="E148" s="111" t="str">
        <f t="shared" si="187"/>
        <v/>
      </c>
      <c r="F148" s="103" t="str">
        <f t="shared" si="158"/>
        <v/>
      </c>
      <c r="G148" s="105"/>
      <c r="H148" s="11"/>
      <c r="I148" s="11"/>
      <c r="J148" s="11"/>
      <c r="K148" s="11"/>
      <c r="L148" s="11"/>
      <c r="M148" s="11"/>
      <c r="N148" s="11"/>
      <c r="O148" s="11"/>
      <c r="P148" s="91"/>
      <c r="Q148" s="86"/>
      <c r="R148" s="74"/>
      <c r="S148" s="64" t="str">
        <f t="shared" si="188"/>
        <v/>
      </c>
      <c r="T148" s="10"/>
      <c r="U148" s="106" t="str">
        <f t="shared" si="189"/>
        <v/>
      </c>
      <c r="V148" s="106">
        <f t="shared" si="191"/>
        <v>0</v>
      </c>
      <c r="W148" s="3">
        <f t="shared" si="115"/>
        <v>0</v>
      </c>
      <c r="X148" s="2" t="str">
        <f t="shared" si="159"/>
        <v/>
      </c>
      <c r="Y148" s="2" t="str">
        <f t="shared" si="160"/>
        <v/>
      </c>
      <c r="Z148" s="2" t="str">
        <f t="shared" si="161"/>
        <v/>
      </c>
      <c r="AA148" s="2" t="str">
        <f t="shared" si="162"/>
        <v/>
      </c>
      <c r="AB148" s="2" t="str">
        <f t="shared" si="163"/>
        <v/>
      </c>
      <c r="AC148" s="2" t="str">
        <f t="shared" si="164"/>
        <v/>
      </c>
      <c r="AD148" s="2" t="str">
        <f t="shared" si="165"/>
        <v/>
      </c>
      <c r="AE148" s="2" t="str">
        <f t="shared" si="166"/>
        <v/>
      </c>
      <c r="AF148" s="2" t="str">
        <f t="shared" si="167"/>
        <v/>
      </c>
      <c r="AG148" s="2">
        <f t="shared" si="200"/>
        <v>0</v>
      </c>
      <c r="AH148" s="2" t="str">
        <f>IF(ISERROR(MATCH(X148,$W148:W148,0)),X148,"")</f>
        <v/>
      </c>
      <c r="AI148" s="2" t="str">
        <f>IF(ISERROR(MATCH(Y148,$W148:X148,0)),Y148,"")</f>
        <v/>
      </c>
      <c r="AJ148" s="2" t="str">
        <f>IF(ISERROR(MATCH(Z148,$W148:Y148,0)),Z148,"")</f>
        <v/>
      </c>
      <c r="AK148" s="2" t="str">
        <f>IF(ISERROR(MATCH(AA148,$W148:Z148,0)),AA148,"")</f>
        <v/>
      </c>
      <c r="AL148" s="2" t="str">
        <f>IF(ISERROR(MATCH(AB148,$W148:AA148,0)),AB148,"")</f>
        <v/>
      </c>
      <c r="AM148" s="2" t="str">
        <f>IF(ISERROR(MATCH(AC148,$W148:AB148,0)),AC148,"")</f>
        <v/>
      </c>
      <c r="AN148" s="2" t="str">
        <f>IF(ISERROR(MATCH(AD148,$W148:AC148,0)),AD148,"")</f>
        <v/>
      </c>
      <c r="AO148" s="2" t="str">
        <f>IF(ISERROR(MATCH(AE148,$W148:AD148,0)),AE148,"")</f>
        <v/>
      </c>
      <c r="AP148" s="2" t="str">
        <f>IF(ISERROR(MATCH(AF148,$W148:AE148,0)),AF148,"")</f>
        <v/>
      </c>
      <c r="AQ148" s="2">
        <f t="shared" si="190"/>
        <v>0</v>
      </c>
      <c r="AR148" s="2" t="str">
        <f t="shared" si="168"/>
        <v/>
      </c>
      <c r="AS148" s="2" t="str">
        <f t="shared" si="169"/>
        <v/>
      </c>
      <c r="AT148" s="2" t="str">
        <f t="shared" si="170"/>
        <v/>
      </c>
      <c r="AU148" s="2" t="str">
        <f t="shared" si="171"/>
        <v/>
      </c>
      <c r="AV148" s="2" t="str">
        <f t="shared" si="172"/>
        <v/>
      </c>
      <c r="AW148" s="2" t="str">
        <f t="shared" si="173"/>
        <v/>
      </c>
      <c r="AX148" s="2" t="str">
        <f t="shared" si="174"/>
        <v/>
      </c>
      <c r="AY148" s="2" t="str">
        <f t="shared" si="175"/>
        <v/>
      </c>
      <c r="AZ148" s="2" t="str">
        <f t="shared" si="192"/>
        <v/>
      </c>
      <c r="BA148" s="52" t="str">
        <f t="shared" si="176"/>
        <v/>
      </c>
      <c r="BB148" s="52" t="str">
        <f t="shared" si="177"/>
        <v/>
      </c>
      <c r="BC148" s="52" t="str">
        <f t="shared" si="178"/>
        <v/>
      </c>
      <c r="BD148" s="52" t="str">
        <f t="shared" si="179"/>
        <v/>
      </c>
      <c r="BE148" s="52" t="str">
        <f t="shared" si="180"/>
        <v/>
      </c>
      <c r="BF148" s="52" t="str">
        <f t="shared" si="181"/>
        <v/>
      </c>
      <c r="BG148" s="52" t="str">
        <f t="shared" si="182"/>
        <v/>
      </c>
      <c r="BH148" s="52" t="str">
        <f t="shared" si="183"/>
        <v/>
      </c>
      <c r="BI148" s="52" t="str">
        <f t="shared" si="184"/>
        <v/>
      </c>
      <c r="BJ148" s="31" t="str">
        <f t="shared" si="185"/>
        <v>EM</v>
      </c>
      <c r="BK148" s="31" t="str">
        <f t="shared" si="193"/>
        <v>0-EM</v>
      </c>
      <c r="BL148" s="79" t="str">
        <f t="shared" si="194"/>
        <v/>
      </c>
      <c r="BM148" s="79" t="str">
        <f>IF(COUNTIF(BL149:BL$205,BL148)=1,BL148,"")</f>
        <v/>
      </c>
      <c r="BN148" s="79">
        <f t="shared" si="195"/>
        <v>0</v>
      </c>
      <c r="BO148" s="3">
        <f t="shared" si="196"/>
        <v>0</v>
      </c>
      <c r="BP148" s="79">
        <f t="shared" si="197"/>
        <v>0</v>
      </c>
      <c r="BQ148" s="31" t="b">
        <f t="shared" si="198"/>
        <v>0</v>
      </c>
      <c r="BR148" s="31" t="b">
        <f t="shared" si="199"/>
        <v>0</v>
      </c>
    </row>
    <row r="149" spans="1:70" ht="21" customHeight="1" x14ac:dyDescent="0.3">
      <c r="A149" s="8">
        <v>144</v>
      </c>
      <c r="B149" s="65"/>
      <c r="C149" s="63" t="str">
        <f t="shared" si="186"/>
        <v/>
      </c>
      <c r="D149" s="63" t="str">
        <f t="shared" si="157"/>
        <v/>
      </c>
      <c r="E149" s="111" t="str">
        <f t="shared" si="187"/>
        <v/>
      </c>
      <c r="F149" s="103" t="str">
        <f t="shared" si="158"/>
        <v/>
      </c>
      <c r="G149" s="105"/>
      <c r="H149" s="11"/>
      <c r="I149" s="11"/>
      <c r="J149" s="11"/>
      <c r="K149" s="11"/>
      <c r="L149" s="11"/>
      <c r="M149" s="11"/>
      <c r="N149" s="11"/>
      <c r="O149" s="11"/>
      <c r="P149" s="91"/>
      <c r="Q149" s="86"/>
      <c r="R149" s="74"/>
      <c r="S149" s="64" t="str">
        <f t="shared" si="188"/>
        <v/>
      </c>
      <c r="T149" s="10"/>
      <c r="U149" s="106" t="str">
        <f t="shared" si="189"/>
        <v/>
      </c>
      <c r="V149" s="106">
        <f t="shared" si="191"/>
        <v>0</v>
      </c>
      <c r="W149" s="3">
        <f t="shared" si="115"/>
        <v>0</v>
      </c>
      <c r="X149" s="2" t="str">
        <f t="shared" si="159"/>
        <v/>
      </c>
      <c r="Y149" s="2" t="str">
        <f t="shared" si="160"/>
        <v/>
      </c>
      <c r="Z149" s="2" t="str">
        <f t="shared" si="161"/>
        <v/>
      </c>
      <c r="AA149" s="2" t="str">
        <f t="shared" si="162"/>
        <v/>
      </c>
      <c r="AB149" s="2" t="str">
        <f t="shared" si="163"/>
        <v/>
      </c>
      <c r="AC149" s="2" t="str">
        <f t="shared" si="164"/>
        <v/>
      </c>
      <c r="AD149" s="2" t="str">
        <f t="shared" si="165"/>
        <v/>
      </c>
      <c r="AE149" s="2" t="str">
        <f t="shared" si="166"/>
        <v/>
      </c>
      <c r="AF149" s="2" t="str">
        <f t="shared" si="167"/>
        <v/>
      </c>
      <c r="AG149" s="2">
        <f t="shared" si="200"/>
        <v>0</v>
      </c>
      <c r="AH149" s="2" t="str">
        <f>IF(ISERROR(MATCH(X149,$W149:W149,0)),X149,"")</f>
        <v/>
      </c>
      <c r="AI149" s="2" t="str">
        <f>IF(ISERROR(MATCH(Y149,$W149:X149,0)),Y149,"")</f>
        <v/>
      </c>
      <c r="AJ149" s="2" t="str">
        <f>IF(ISERROR(MATCH(Z149,$W149:Y149,0)),Z149,"")</f>
        <v/>
      </c>
      <c r="AK149" s="2" t="str">
        <f>IF(ISERROR(MATCH(AA149,$W149:Z149,0)),AA149,"")</f>
        <v/>
      </c>
      <c r="AL149" s="2" t="str">
        <f>IF(ISERROR(MATCH(AB149,$W149:AA149,0)),AB149,"")</f>
        <v/>
      </c>
      <c r="AM149" s="2" t="str">
        <f>IF(ISERROR(MATCH(AC149,$W149:AB149,0)),AC149,"")</f>
        <v/>
      </c>
      <c r="AN149" s="2" t="str">
        <f>IF(ISERROR(MATCH(AD149,$W149:AC149,0)),AD149,"")</f>
        <v/>
      </c>
      <c r="AO149" s="2" t="str">
        <f>IF(ISERROR(MATCH(AE149,$W149:AD149,0)),AE149,"")</f>
        <v/>
      </c>
      <c r="AP149" s="2" t="str">
        <f>IF(ISERROR(MATCH(AF149,$W149:AE149,0)),AF149,"")</f>
        <v/>
      </c>
      <c r="AQ149" s="2">
        <f t="shared" si="190"/>
        <v>0</v>
      </c>
      <c r="AR149" s="2" t="str">
        <f t="shared" si="168"/>
        <v/>
      </c>
      <c r="AS149" s="2" t="str">
        <f t="shared" si="169"/>
        <v/>
      </c>
      <c r="AT149" s="2" t="str">
        <f t="shared" si="170"/>
        <v/>
      </c>
      <c r="AU149" s="2" t="str">
        <f t="shared" si="171"/>
        <v/>
      </c>
      <c r="AV149" s="2" t="str">
        <f t="shared" si="172"/>
        <v/>
      </c>
      <c r="AW149" s="2" t="str">
        <f t="shared" si="173"/>
        <v/>
      </c>
      <c r="AX149" s="2" t="str">
        <f t="shared" si="174"/>
        <v/>
      </c>
      <c r="AY149" s="2" t="str">
        <f t="shared" si="175"/>
        <v/>
      </c>
      <c r="AZ149" s="2" t="str">
        <f t="shared" si="192"/>
        <v/>
      </c>
      <c r="BA149" s="52" t="str">
        <f t="shared" si="176"/>
        <v/>
      </c>
      <c r="BB149" s="52" t="str">
        <f t="shared" si="177"/>
        <v/>
      </c>
      <c r="BC149" s="52" t="str">
        <f t="shared" si="178"/>
        <v/>
      </c>
      <c r="BD149" s="52" t="str">
        <f t="shared" si="179"/>
        <v/>
      </c>
      <c r="BE149" s="52" t="str">
        <f t="shared" si="180"/>
        <v/>
      </c>
      <c r="BF149" s="52" t="str">
        <f t="shared" si="181"/>
        <v/>
      </c>
      <c r="BG149" s="52" t="str">
        <f t="shared" si="182"/>
        <v/>
      </c>
      <c r="BH149" s="52" t="str">
        <f t="shared" si="183"/>
        <v/>
      </c>
      <c r="BI149" s="52" t="str">
        <f t="shared" si="184"/>
        <v/>
      </c>
      <c r="BJ149" s="31" t="str">
        <f t="shared" si="185"/>
        <v>EN</v>
      </c>
      <c r="BK149" s="31" t="str">
        <f t="shared" si="193"/>
        <v>0-EN</v>
      </c>
      <c r="BL149" s="79" t="str">
        <f t="shared" si="194"/>
        <v/>
      </c>
      <c r="BM149" s="79" t="str">
        <f>IF(COUNTIF(BL150:BL$205,BL149)=1,BL149,"")</f>
        <v/>
      </c>
      <c r="BN149" s="79">
        <f t="shared" si="195"/>
        <v>0</v>
      </c>
      <c r="BO149" s="3">
        <f t="shared" si="196"/>
        <v>0</v>
      </c>
      <c r="BP149" s="79">
        <f t="shared" si="197"/>
        <v>0</v>
      </c>
      <c r="BQ149" s="31" t="b">
        <f t="shared" si="198"/>
        <v>0</v>
      </c>
      <c r="BR149" s="31" t="b">
        <f t="shared" si="199"/>
        <v>0</v>
      </c>
    </row>
    <row r="150" spans="1:70" ht="21" customHeight="1" x14ac:dyDescent="0.3">
      <c r="A150" s="8">
        <v>145</v>
      </c>
      <c r="B150" s="65"/>
      <c r="C150" s="63" t="str">
        <f t="shared" si="186"/>
        <v/>
      </c>
      <c r="D150" s="63" t="str">
        <f t="shared" si="157"/>
        <v/>
      </c>
      <c r="E150" s="111" t="str">
        <f t="shared" si="187"/>
        <v/>
      </c>
      <c r="F150" s="103" t="str">
        <f t="shared" si="158"/>
        <v/>
      </c>
      <c r="G150" s="105"/>
      <c r="H150" s="11"/>
      <c r="I150" s="11"/>
      <c r="J150" s="11"/>
      <c r="K150" s="11"/>
      <c r="L150" s="11"/>
      <c r="M150" s="11"/>
      <c r="N150" s="11"/>
      <c r="O150" s="11"/>
      <c r="P150" s="91"/>
      <c r="Q150" s="86"/>
      <c r="R150" s="74"/>
      <c r="S150" s="64" t="str">
        <f t="shared" si="188"/>
        <v/>
      </c>
      <c r="T150" s="10"/>
      <c r="U150" s="106" t="str">
        <f t="shared" si="189"/>
        <v/>
      </c>
      <c r="V150" s="106">
        <f t="shared" si="191"/>
        <v>0</v>
      </c>
      <c r="W150" s="3">
        <f t="shared" si="115"/>
        <v>0</v>
      </c>
      <c r="X150" s="2" t="str">
        <f t="shared" si="159"/>
        <v/>
      </c>
      <c r="Y150" s="2" t="str">
        <f t="shared" si="160"/>
        <v/>
      </c>
      <c r="Z150" s="2" t="str">
        <f t="shared" si="161"/>
        <v/>
      </c>
      <c r="AA150" s="2" t="str">
        <f t="shared" si="162"/>
        <v/>
      </c>
      <c r="AB150" s="2" t="str">
        <f t="shared" si="163"/>
        <v/>
      </c>
      <c r="AC150" s="2" t="str">
        <f t="shared" si="164"/>
        <v/>
      </c>
      <c r="AD150" s="2" t="str">
        <f t="shared" si="165"/>
        <v/>
      </c>
      <c r="AE150" s="2" t="str">
        <f t="shared" si="166"/>
        <v/>
      </c>
      <c r="AF150" s="2" t="str">
        <f t="shared" si="167"/>
        <v/>
      </c>
      <c r="AG150" s="2">
        <f t="shared" si="200"/>
        <v>0</v>
      </c>
      <c r="AH150" s="2" t="str">
        <f>IF(ISERROR(MATCH(X150,$W150:W150,0)),X150,"")</f>
        <v/>
      </c>
      <c r="AI150" s="2" t="str">
        <f>IF(ISERROR(MATCH(Y150,$W150:X150,0)),Y150,"")</f>
        <v/>
      </c>
      <c r="AJ150" s="2" t="str">
        <f>IF(ISERROR(MATCH(Z150,$W150:Y150,0)),Z150,"")</f>
        <v/>
      </c>
      <c r="AK150" s="2" t="str">
        <f>IF(ISERROR(MATCH(AA150,$W150:Z150,0)),AA150,"")</f>
        <v/>
      </c>
      <c r="AL150" s="2" t="str">
        <f>IF(ISERROR(MATCH(AB150,$W150:AA150,0)),AB150,"")</f>
        <v/>
      </c>
      <c r="AM150" s="2" t="str">
        <f>IF(ISERROR(MATCH(AC150,$W150:AB150,0)),AC150,"")</f>
        <v/>
      </c>
      <c r="AN150" s="2" t="str">
        <f>IF(ISERROR(MATCH(AD150,$W150:AC150,0)),AD150,"")</f>
        <v/>
      </c>
      <c r="AO150" s="2" t="str">
        <f>IF(ISERROR(MATCH(AE150,$W150:AD150,0)),AE150,"")</f>
        <v/>
      </c>
      <c r="AP150" s="2" t="str">
        <f>IF(ISERROR(MATCH(AF150,$W150:AE150,0)),AF150,"")</f>
        <v/>
      </c>
      <c r="AQ150" s="2">
        <f t="shared" si="190"/>
        <v>0</v>
      </c>
      <c r="AR150" s="2" t="str">
        <f t="shared" si="168"/>
        <v/>
      </c>
      <c r="AS150" s="2" t="str">
        <f t="shared" si="169"/>
        <v/>
      </c>
      <c r="AT150" s="2" t="str">
        <f t="shared" si="170"/>
        <v/>
      </c>
      <c r="AU150" s="2" t="str">
        <f t="shared" si="171"/>
        <v/>
      </c>
      <c r="AV150" s="2" t="str">
        <f t="shared" si="172"/>
        <v/>
      </c>
      <c r="AW150" s="2" t="str">
        <f t="shared" si="173"/>
        <v/>
      </c>
      <c r="AX150" s="2" t="str">
        <f t="shared" si="174"/>
        <v/>
      </c>
      <c r="AY150" s="2" t="str">
        <f t="shared" si="175"/>
        <v/>
      </c>
      <c r="AZ150" s="2" t="str">
        <f t="shared" si="192"/>
        <v/>
      </c>
      <c r="BA150" s="52" t="str">
        <f t="shared" si="176"/>
        <v/>
      </c>
      <c r="BB150" s="52" t="str">
        <f t="shared" si="177"/>
        <v/>
      </c>
      <c r="BC150" s="52" t="str">
        <f t="shared" si="178"/>
        <v/>
      </c>
      <c r="BD150" s="52" t="str">
        <f t="shared" si="179"/>
        <v/>
      </c>
      <c r="BE150" s="52" t="str">
        <f t="shared" si="180"/>
        <v/>
      </c>
      <c r="BF150" s="52" t="str">
        <f t="shared" si="181"/>
        <v/>
      </c>
      <c r="BG150" s="52" t="str">
        <f t="shared" si="182"/>
        <v/>
      </c>
      <c r="BH150" s="52" t="str">
        <f t="shared" si="183"/>
        <v/>
      </c>
      <c r="BI150" s="52" t="str">
        <f t="shared" si="184"/>
        <v/>
      </c>
      <c r="BJ150" s="31" t="str">
        <f t="shared" si="185"/>
        <v>EO</v>
      </c>
      <c r="BK150" s="31" t="str">
        <f t="shared" si="193"/>
        <v>0-EO</v>
      </c>
      <c r="BL150" s="79" t="str">
        <f t="shared" si="194"/>
        <v/>
      </c>
      <c r="BM150" s="79" t="str">
        <f>IF(COUNTIF(BL151:BL$205,BL150)=1,BL150,"")</f>
        <v/>
      </c>
      <c r="BN150" s="79">
        <f t="shared" si="195"/>
        <v>0</v>
      </c>
      <c r="BO150" s="3">
        <f t="shared" si="196"/>
        <v>0</v>
      </c>
      <c r="BP150" s="79">
        <f t="shared" si="197"/>
        <v>0</v>
      </c>
      <c r="BQ150" s="31" t="b">
        <f t="shared" si="198"/>
        <v>0</v>
      </c>
      <c r="BR150" s="31" t="b">
        <f t="shared" si="199"/>
        <v>0</v>
      </c>
    </row>
    <row r="151" spans="1:70" ht="21" customHeight="1" x14ac:dyDescent="0.3">
      <c r="A151" s="8">
        <v>146</v>
      </c>
      <c r="B151" s="65"/>
      <c r="C151" s="63" t="str">
        <f t="shared" si="186"/>
        <v/>
      </c>
      <c r="D151" s="63" t="str">
        <f t="shared" si="157"/>
        <v/>
      </c>
      <c r="E151" s="111" t="str">
        <f t="shared" si="187"/>
        <v/>
      </c>
      <c r="F151" s="103" t="str">
        <f t="shared" si="158"/>
        <v/>
      </c>
      <c r="G151" s="105"/>
      <c r="H151" s="11"/>
      <c r="I151" s="11"/>
      <c r="J151" s="11"/>
      <c r="K151" s="11"/>
      <c r="L151" s="11"/>
      <c r="M151" s="11"/>
      <c r="N151" s="11"/>
      <c r="O151" s="11"/>
      <c r="P151" s="91"/>
      <c r="Q151" s="86"/>
      <c r="R151" s="74"/>
      <c r="S151" s="64" t="str">
        <f t="shared" si="188"/>
        <v/>
      </c>
      <c r="T151" s="10"/>
      <c r="U151" s="106" t="str">
        <f t="shared" si="189"/>
        <v/>
      </c>
      <c r="V151" s="106">
        <f t="shared" si="191"/>
        <v>0</v>
      </c>
      <c r="W151" s="3">
        <f t="shared" si="115"/>
        <v>0</v>
      </c>
      <c r="X151" s="2" t="str">
        <f t="shared" si="159"/>
        <v/>
      </c>
      <c r="Y151" s="2" t="str">
        <f t="shared" si="160"/>
        <v/>
      </c>
      <c r="Z151" s="2" t="str">
        <f t="shared" si="161"/>
        <v/>
      </c>
      <c r="AA151" s="2" t="str">
        <f t="shared" si="162"/>
        <v/>
      </c>
      <c r="AB151" s="2" t="str">
        <f t="shared" si="163"/>
        <v/>
      </c>
      <c r="AC151" s="2" t="str">
        <f t="shared" si="164"/>
        <v/>
      </c>
      <c r="AD151" s="2" t="str">
        <f t="shared" si="165"/>
        <v/>
      </c>
      <c r="AE151" s="2" t="str">
        <f t="shared" si="166"/>
        <v/>
      </c>
      <c r="AF151" s="2" t="str">
        <f t="shared" si="167"/>
        <v/>
      </c>
      <c r="AG151" s="2">
        <f t="shared" si="200"/>
        <v>0</v>
      </c>
      <c r="AH151" s="2" t="str">
        <f>IF(ISERROR(MATCH(X151,$W151:W151,0)),X151,"")</f>
        <v/>
      </c>
      <c r="AI151" s="2" t="str">
        <f>IF(ISERROR(MATCH(Y151,$W151:X151,0)),Y151,"")</f>
        <v/>
      </c>
      <c r="AJ151" s="2" t="str">
        <f>IF(ISERROR(MATCH(Z151,$W151:Y151,0)),Z151,"")</f>
        <v/>
      </c>
      <c r="AK151" s="2" t="str">
        <f>IF(ISERROR(MATCH(AA151,$W151:Z151,0)),AA151,"")</f>
        <v/>
      </c>
      <c r="AL151" s="2" t="str">
        <f>IF(ISERROR(MATCH(AB151,$W151:AA151,0)),AB151,"")</f>
        <v/>
      </c>
      <c r="AM151" s="2" t="str">
        <f>IF(ISERROR(MATCH(AC151,$W151:AB151,0)),AC151,"")</f>
        <v/>
      </c>
      <c r="AN151" s="2" t="str">
        <f>IF(ISERROR(MATCH(AD151,$W151:AC151,0)),AD151,"")</f>
        <v/>
      </c>
      <c r="AO151" s="2" t="str">
        <f>IF(ISERROR(MATCH(AE151,$W151:AD151,0)),AE151,"")</f>
        <v/>
      </c>
      <c r="AP151" s="2" t="str">
        <f>IF(ISERROR(MATCH(AF151,$W151:AE151,0)),AF151,"")</f>
        <v/>
      </c>
      <c r="AQ151" s="2">
        <f t="shared" si="190"/>
        <v>0</v>
      </c>
      <c r="AR151" s="2" t="str">
        <f t="shared" si="168"/>
        <v/>
      </c>
      <c r="AS151" s="2" t="str">
        <f t="shared" si="169"/>
        <v/>
      </c>
      <c r="AT151" s="2" t="str">
        <f t="shared" si="170"/>
        <v/>
      </c>
      <c r="AU151" s="2" t="str">
        <f t="shared" si="171"/>
        <v/>
      </c>
      <c r="AV151" s="2" t="str">
        <f t="shared" si="172"/>
        <v/>
      </c>
      <c r="AW151" s="2" t="str">
        <f t="shared" si="173"/>
        <v/>
      </c>
      <c r="AX151" s="2" t="str">
        <f t="shared" si="174"/>
        <v/>
      </c>
      <c r="AY151" s="2" t="str">
        <f t="shared" si="175"/>
        <v/>
      </c>
      <c r="AZ151" s="2" t="str">
        <f t="shared" si="192"/>
        <v/>
      </c>
      <c r="BA151" s="52" t="str">
        <f t="shared" si="176"/>
        <v/>
      </c>
      <c r="BB151" s="52" t="str">
        <f t="shared" si="177"/>
        <v/>
      </c>
      <c r="BC151" s="52" t="str">
        <f t="shared" si="178"/>
        <v/>
      </c>
      <c r="BD151" s="52" t="str">
        <f t="shared" si="179"/>
        <v/>
      </c>
      <c r="BE151" s="52" t="str">
        <f t="shared" si="180"/>
        <v/>
      </c>
      <c r="BF151" s="52" t="str">
        <f t="shared" si="181"/>
        <v/>
      </c>
      <c r="BG151" s="52" t="str">
        <f t="shared" si="182"/>
        <v/>
      </c>
      <c r="BH151" s="52" t="str">
        <f t="shared" si="183"/>
        <v/>
      </c>
      <c r="BI151" s="52" t="str">
        <f t="shared" si="184"/>
        <v/>
      </c>
      <c r="BJ151" s="31" t="str">
        <f t="shared" si="185"/>
        <v>EP</v>
      </c>
      <c r="BK151" s="31" t="str">
        <f t="shared" si="193"/>
        <v>0-EP</v>
      </c>
      <c r="BL151" s="79" t="str">
        <f t="shared" si="194"/>
        <v/>
      </c>
      <c r="BM151" s="79" t="str">
        <f>IF(COUNTIF(BL152:BL$205,BL151)=1,BL151,"")</f>
        <v/>
      </c>
      <c r="BN151" s="79">
        <f t="shared" si="195"/>
        <v>0</v>
      </c>
      <c r="BO151" s="3">
        <f t="shared" si="196"/>
        <v>0</v>
      </c>
      <c r="BP151" s="79">
        <f t="shared" si="197"/>
        <v>0</v>
      </c>
      <c r="BQ151" s="31" t="b">
        <f t="shared" si="198"/>
        <v>0</v>
      </c>
      <c r="BR151" s="31" t="b">
        <f t="shared" si="199"/>
        <v>0</v>
      </c>
    </row>
    <row r="152" spans="1:70" ht="21" customHeight="1" x14ac:dyDescent="0.3">
      <c r="A152" s="8">
        <v>147</v>
      </c>
      <c r="B152" s="65"/>
      <c r="C152" s="63" t="str">
        <f t="shared" si="186"/>
        <v/>
      </c>
      <c r="D152" s="63" t="str">
        <f t="shared" si="157"/>
        <v/>
      </c>
      <c r="E152" s="111" t="str">
        <f t="shared" si="187"/>
        <v/>
      </c>
      <c r="F152" s="103" t="str">
        <f t="shared" si="158"/>
        <v/>
      </c>
      <c r="G152" s="105"/>
      <c r="H152" s="11"/>
      <c r="I152" s="11"/>
      <c r="J152" s="11"/>
      <c r="K152" s="11"/>
      <c r="L152" s="11"/>
      <c r="M152" s="11"/>
      <c r="N152" s="11"/>
      <c r="O152" s="11"/>
      <c r="P152" s="91"/>
      <c r="Q152" s="86"/>
      <c r="R152" s="74"/>
      <c r="S152" s="64" t="str">
        <f t="shared" si="188"/>
        <v/>
      </c>
      <c r="T152" s="10"/>
      <c r="U152" s="106" t="str">
        <f t="shared" si="189"/>
        <v/>
      </c>
      <c r="V152" s="106">
        <f t="shared" si="191"/>
        <v>0</v>
      </c>
      <c r="W152" s="3">
        <f t="shared" si="115"/>
        <v>0</v>
      </c>
      <c r="X152" s="2" t="str">
        <f t="shared" si="159"/>
        <v/>
      </c>
      <c r="Y152" s="2" t="str">
        <f t="shared" si="160"/>
        <v/>
      </c>
      <c r="Z152" s="2" t="str">
        <f t="shared" si="161"/>
        <v/>
      </c>
      <c r="AA152" s="2" t="str">
        <f t="shared" si="162"/>
        <v/>
      </c>
      <c r="AB152" s="2" t="str">
        <f t="shared" si="163"/>
        <v/>
      </c>
      <c r="AC152" s="2" t="str">
        <f t="shared" si="164"/>
        <v/>
      </c>
      <c r="AD152" s="2" t="str">
        <f t="shared" si="165"/>
        <v/>
      </c>
      <c r="AE152" s="2" t="str">
        <f t="shared" si="166"/>
        <v/>
      </c>
      <c r="AF152" s="2" t="str">
        <f t="shared" si="167"/>
        <v/>
      </c>
      <c r="AG152" s="2">
        <f t="shared" si="200"/>
        <v>0</v>
      </c>
      <c r="AH152" s="2" t="str">
        <f>IF(ISERROR(MATCH(X152,$W152:W152,0)),X152,"")</f>
        <v/>
      </c>
      <c r="AI152" s="2" t="str">
        <f>IF(ISERROR(MATCH(Y152,$W152:X152,0)),Y152,"")</f>
        <v/>
      </c>
      <c r="AJ152" s="2" t="str">
        <f>IF(ISERROR(MATCH(Z152,$W152:Y152,0)),Z152,"")</f>
        <v/>
      </c>
      <c r="AK152" s="2" t="str">
        <f>IF(ISERROR(MATCH(AA152,$W152:Z152,0)),AA152,"")</f>
        <v/>
      </c>
      <c r="AL152" s="2" t="str">
        <f>IF(ISERROR(MATCH(AB152,$W152:AA152,0)),AB152,"")</f>
        <v/>
      </c>
      <c r="AM152" s="2" t="str">
        <f>IF(ISERROR(MATCH(AC152,$W152:AB152,0)),AC152,"")</f>
        <v/>
      </c>
      <c r="AN152" s="2" t="str">
        <f>IF(ISERROR(MATCH(AD152,$W152:AC152,0)),AD152,"")</f>
        <v/>
      </c>
      <c r="AO152" s="2" t="str">
        <f>IF(ISERROR(MATCH(AE152,$W152:AD152,0)),AE152,"")</f>
        <v/>
      </c>
      <c r="AP152" s="2" t="str">
        <f>IF(ISERROR(MATCH(AF152,$W152:AE152,0)),AF152,"")</f>
        <v/>
      </c>
      <c r="AQ152" s="2">
        <f t="shared" si="190"/>
        <v>0</v>
      </c>
      <c r="AR152" s="2" t="str">
        <f t="shared" si="168"/>
        <v/>
      </c>
      <c r="AS152" s="2" t="str">
        <f t="shared" si="169"/>
        <v/>
      </c>
      <c r="AT152" s="2" t="str">
        <f t="shared" si="170"/>
        <v/>
      </c>
      <c r="AU152" s="2" t="str">
        <f t="shared" si="171"/>
        <v/>
      </c>
      <c r="AV152" s="2" t="str">
        <f t="shared" si="172"/>
        <v/>
      </c>
      <c r="AW152" s="2" t="str">
        <f t="shared" si="173"/>
        <v/>
      </c>
      <c r="AX152" s="2" t="str">
        <f t="shared" si="174"/>
        <v/>
      </c>
      <c r="AY152" s="2" t="str">
        <f t="shared" si="175"/>
        <v/>
      </c>
      <c r="AZ152" s="2" t="str">
        <f t="shared" si="192"/>
        <v/>
      </c>
      <c r="BA152" s="52" t="str">
        <f t="shared" si="176"/>
        <v/>
      </c>
      <c r="BB152" s="52" t="str">
        <f t="shared" si="177"/>
        <v/>
      </c>
      <c r="BC152" s="52" t="str">
        <f t="shared" si="178"/>
        <v/>
      </c>
      <c r="BD152" s="52" t="str">
        <f t="shared" si="179"/>
        <v/>
      </c>
      <c r="BE152" s="52" t="str">
        <f t="shared" si="180"/>
        <v/>
      </c>
      <c r="BF152" s="52" t="str">
        <f t="shared" si="181"/>
        <v/>
      </c>
      <c r="BG152" s="52" t="str">
        <f t="shared" si="182"/>
        <v/>
      </c>
      <c r="BH152" s="52" t="str">
        <f t="shared" si="183"/>
        <v/>
      </c>
      <c r="BI152" s="52" t="str">
        <f t="shared" si="184"/>
        <v/>
      </c>
      <c r="BJ152" s="31" t="str">
        <f t="shared" si="185"/>
        <v>EQ</v>
      </c>
      <c r="BK152" s="31" t="str">
        <f t="shared" si="193"/>
        <v>0-EQ</v>
      </c>
      <c r="BL152" s="79" t="str">
        <f t="shared" si="194"/>
        <v/>
      </c>
      <c r="BM152" s="79" t="str">
        <f>IF(COUNTIF(BL153:BL$205,BL152)=1,BL152,"")</f>
        <v/>
      </c>
      <c r="BN152" s="79">
        <f t="shared" si="195"/>
        <v>0</v>
      </c>
      <c r="BO152" s="3">
        <f t="shared" si="196"/>
        <v>0</v>
      </c>
      <c r="BP152" s="79">
        <f t="shared" si="197"/>
        <v>0</v>
      </c>
      <c r="BQ152" s="31" t="b">
        <f t="shared" si="198"/>
        <v>0</v>
      </c>
      <c r="BR152" s="31" t="b">
        <f t="shared" si="199"/>
        <v>0</v>
      </c>
    </row>
    <row r="153" spans="1:70" ht="21" customHeight="1" x14ac:dyDescent="0.3">
      <c r="A153" s="8">
        <v>148</v>
      </c>
      <c r="B153" s="65"/>
      <c r="C153" s="63" t="str">
        <f t="shared" si="186"/>
        <v/>
      </c>
      <c r="D153" s="63" t="str">
        <f t="shared" si="157"/>
        <v/>
      </c>
      <c r="E153" s="111" t="str">
        <f t="shared" si="187"/>
        <v/>
      </c>
      <c r="F153" s="103" t="str">
        <f t="shared" si="158"/>
        <v/>
      </c>
      <c r="G153" s="105"/>
      <c r="H153" s="11"/>
      <c r="I153" s="11"/>
      <c r="J153" s="11"/>
      <c r="K153" s="11"/>
      <c r="L153" s="11"/>
      <c r="M153" s="11"/>
      <c r="N153" s="11"/>
      <c r="O153" s="11"/>
      <c r="P153" s="91"/>
      <c r="Q153" s="86"/>
      <c r="R153" s="74"/>
      <c r="S153" s="64" t="str">
        <f t="shared" si="188"/>
        <v/>
      </c>
      <c r="T153" s="10"/>
      <c r="U153" s="106" t="str">
        <f t="shared" si="189"/>
        <v/>
      </c>
      <c r="V153" s="106">
        <f t="shared" si="191"/>
        <v>0</v>
      </c>
      <c r="W153" s="3">
        <f t="shared" si="115"/>
        <v>0</v>
      </c>
      <c r="X153" s="2" t="str">
        <f t="shared" si="159"/>
        <v/>
      </c>
      <c r="Y153" s="2" t="str">
        <f t="shared" si="160"/>
        <v/>
      </c>
      <c r="Z153" s="2" t="str">
        <f t="shared" si="161"/>
        <v/>
      </c>
      <c r="AA153" s="2" t="str">
        <f t="shared" si="162"/>
        <v/>
      </c>
      <c r="AB153" s="2" t="str">
        <f t="shared" si="163"/>
        <v/>
      </c>
      <c r="AC153" s="2" t="str">
        <f t="shared" si="164"/>
        <v/>
      </c>
      <c r="AD153" s="2" t="str">
        <f t="shared" si="165"/>
        <v/>
      </c>
      <c r="AE153" s="2" t="str">
        <f t="shared" si="166"/>
        <v/>
      </c>
      <c r="AF153" s="2" t="str">
        <f t="shared" si="167"/>
        <v/>
      </c>
      <c r="AG153" s="2">
        <f t="shared" si="200"/>
        <v>0</v>
      </c>
      <c r="AH153" s="2" t="str">
        <f>IF(ISERROR(MATCH(X153,$W153:W153,0)),X153,"")</f>
        <v/>
      </c>
      <c r="AI153" s="2" t="str">
        <f>IF(ISERROR(MATCH(Y153,$W153:X153,0)),Y153,"")</f>
        <v/>
      </c>
      <c r="AJ153" s="2" t="str">
        <f>IF(ISERROR(MATCH(Z153,$W153:Y153,0)),Z153,"")</f>
        <v/>
      </c>
      <c r="AK153" s="2" t="str">
        <f>IF(ISERROR(MATCH(AA153,$W153:Z153,0)),AA153,"")</f>
        <v/>
      </c>
      <c r="AL153" s="2" t="str">
        <f>IF(ISERROR(MATCH(AB153,$W153:AA153,0)),AB153,"")</f>
        <v/>
      </c>
      <c r="AM153" s="2" t="str">
        <f>IF(ISERROR(MATCH(AC153,$W153:AB153,0)),AC153,"")</f>
        <v/>
      </c>
      <c r="AN153" s="2" t="str">
        <f>IF(ISERROR(MATCH(AD153,$W153:AC153,0)),AD153,"")</f>
        <v/>
      </c>
      <c r="AO153" s="2" t="str">
        <f>IF(ISERROR(MATCH(AE153,$W153:AD153,0)),AE153,"")</f>
        <v/>
      </c>
      <c r="AP153" s="2" t="str">
        <f>IF(ISERROR(MATCH(AF153,$W153:AE153,0)),AF153,"")</f>
        <v/>
      </c>
      <c r="AQ153" s="2">
        <f t="shared" si="190"/>
        <v>0</v>
      </c>
      <c r="AR153" s="2" t="str">
        <f t="shared" si="168"/>
        <v/>
      </c>
      <c r="AS153" s="2" t="str">
        <f t="shared" si="169"/>
        <v/>
      </c>
      <c r="AT153" s="2" t="str">
        <f t="shared" si="170"/>
        <v/>
      </c>
      <c r="AU153" s="2" t="str">
        <f t="shared" si="171"/>
        <v/>
      </c>
      <c r="AV153" s="2" t="str">
        <f t="shared" si="172"/>
        <v/>
      </c>
      <c r="AW153" s="2" t="str">
        <f t="shared" si="173"/>
        <v/>
      </c>
      <c r="AX153" s="2" t="str">
        <f t="shared" si="174"/>
        <v/>
      </c>
      <c r="AY153" s="2" t="str">
        <f t="shared" si="175"/>
        <v/>
      </c>
      <c r="AZ153" s="2" t="str">
        <f t="shared" si="192"/>
        <v/>
      </c>
      <c r="BA153" s="52" t="str">
        <f t="shared" si="176"/>
        <v/>
      </c>
      <c r="BB153" s="52" t="str">
        <f t="shared" si="177"/>
        <v/>
      </c>
      <c r="BC153" s="52" t="str">
        <f t="shared" si="178"/>
        <v/>
      </c>
      <c r="BD153" s="52" t="str">
        <f t="shared" si="179"/>
        <v/>
      </c>
      <c r="BE153" s="52" t="str">
        <f t="shared" si="180"/>
        <v/>
      </c>
      <c r="BF153" s="52" t="str">
        <f t="shared" si="181"/>
        <v/>
      </c>
      <c r="BG153" s="52" t="str">
        <f t="shared" si="182"/>
        <v/>
      </c>
      <c r="BH153" s="52" t="str">
        <f t="shared" si="183"/>
        <v/>
      </c>
      <c r="BI153" s="52" t="str">
        <f t="shared" si="184"/>
        <v/>
      </c>
      <c r="BJ153" s="31" t="str">
        <f t="shared" si="185"/>
        <v>ER</v>
      </c>
      <c r="BK153" s="31" t="str">
        <f t="shared" si="193"/>
        <v>0-ER</v>
      </c>
      <c r="BL153" s="79" t="str">
        <f t="shared" si="194"/>
        <v/>
      </c>
      <c r="BM153" s="79" t="str">
        <f>IF(COUNTIF(BL154:BL$205,BL153)=1,BL153,"")</f>
        <v/>
      </c>
      <c r="BN153" s="79">
        <f t="shared" si="195"/>
        <v>0</v>
      </c>
      <c r="BO153" s="3">
        <f t="shared" si="196"/>
        <v>0</v>
      </c>
      <c r="BP153" s="79">
        <f t="shared" si="197"/>
        <v>0</v>
      </c>
      <c r="BQ153" s="31" t="b">
        <f t="shared" si="198"/>
        <v>0</v>
      </c>
      <c r="BR153" s="31" t="b">
        <f t="shared" si="199"/>
        <v>0</v>
      </c>
    </row>
    <row r="154" spans="1:70" ht="21" customHeight="1" x14ac:dyDescent="0.3">
      <c r="A154" s="8">
        <v>149</v>
      </c>
      <c r="B154" s="65"/>
      <c r="C154" s="63" t="str">
        <f t="shared" si="186"/>
        <v/>
      </c>
      <c r="D154" s="63" t="str">
        <f t="shared" si="157"/>
        <v/>
      </c>
      <c r="E154" s="111" t="str">
        <f t="shared" si="187"/>
        <v/>
      </c>
      <c r="F154" s="103" t="str">
        <f t="shared" si="158"/>
        <v/>
      </c>
      <c r="G154" s="105"/>
      <c r="H154" s="11"/>
      <c r="I154" s="11"/>
      <c r="J154" s="11"/>
      <c r="K154" s="11"/>
      <c r="L154" s="11"/>
      <c r="M154" s="11"/>
      <c r="N154" s="11"/>
      <c r="O154" s="11"/>
      <c r="P154" s="91"/>
      <c r="Q154" s="86"/>
      <c r="R154" s="74"/>
      <c r="S154" s="64" t="str">
        <f t="shared" si="188"/>
        <v/>
      </c>
      <c r="T154" s="10"/>
      <c r="U154" s="106" t="str">
        <f t="shared" si="189"/>
        <v/>
      </c>
      <c r="V154" s="106">
        <f t="shared" si="191"/>
        <v>0</v>
      </c>
      <c r="W154" s="3">
        <f t="shared" si="115"/>
        <v>0</v>
      </c>
      <c r="X154" s="2" t="str">
        <f t="shared" si="159"/>
        <v/>
      </c>
      <c r="Y154" s="2" t="str">
        <f t="shared" si="160"/>
        <v/>
      </c>
      <c r="Z154" s="2" t="str">
        <f t="shared" si="161"/>
        <v/>
      </c>
      <c r="AA154" s="2" t="str">
        <f t="shared" si="162"/>
        <v/>
      </c>
      <c r="AB154" s="2" t="str">
        <f t="shared" si="163"/>
        <v/>
      </c>
      <c r="AC154" s="2" t="str">
        <f t="shared" si="164"/>
        <v/>
      </c>
      <c r="AD154" s="2" t="str">
        <f t="shared" si="165"/>
        <v/>
      </c>
      <c r="AE154" s="2" t="str">
        <f t="shared" si="166"/>
        <v/>
      </c>
      <c r="AF154" s="2" t="str">
        <f t="shared" si="167"/>
        <v/>
      </c>
      <c r="AG154" s="2">
        <f t="shared" si="200"/>
        <v>0</v>
      </c>
      <c r="AH154" s="2" t="str">
        <f>IF(ISERROR(MATCH(X154,$W154:W154,0)),X154,"")</f>
        <v/>
      </c>
      <c r="AI154" s="2" t="str">
        <f>IF(ISERROR(MATCH(Y154,$W154:X154,0)),Y154,"")</f>
        <v/>
      </c>
      <c r="AJ154" s="2" t="str">
        <f>IF(ISERROR(MATCH(Z154,$W154:Y154,0)),Z154,"")</f>
        <v/>
      </c>
      <c r="AK154" s="2" t="str">
        <f>IF(ISERROR(MATCH(AA154,$W154:Z154,0)),AA154,"")</f>
        <v/>
      </c>
      <c r="AL154" s="2" t="str">
        <f>IF(ISERROR(MATCH(AB154,$W154:AA154,0)),AB154,"")</f>
        <v/>
      </c>
      <c r="AM154" s="2" t="str">
        <f>IF(ISERROR(MATCH(AC154,$W154:AB154,0)),AC154,"")</f>
        <v/>
      </c>
      <c r="AN154" s="2" t="str">
        <f>IF(ISERROR(MATCH(AD154,$W154:AC154,0)),AD154,"")</f>
        <v/>
      </c>
      <c r="AO154" s="2" t="str">
        <f>IF(ISERROR(MATCH(AE154,$W154:AD154,0)),AE154,"")</f>
        <v/>
      </c>
      <c r="AP154" s="2" t="str">
        <f>IF(ISERROR(MATCH(AF154,$W154:AE154,0)),AF154,"")</f>
        <v/>
      </c>
      <c r="AQ154" s="2">
        <f t="shared" si="190"/>
        <v>0</v>
      </c>
      <c r="AR154" s="2" t="str">
        <f t="shared" si="168"/>
        <v/>
      </c>
      <c r="AS154" s="2" t="str">
        <f t="shared" si="169"/>
        <v/>
      </c>
      <c r="AT154" s="2" t="str">
        <f t="shared" si="170"/>
        <v/>
      </c>
      <c r="AU154" s="2" t="str">
        <f t="shared" si="171"/>
        <v/>
      </c>
      <c r="AV154" s="2" t="str">
        <f t="shared" si="172"/>
        <v/>
      </c>
      <c r="AW154" s="2" t="str">
        <f t="shared" si="173"/>
        <v/>
      </c>
      <c r="AX154" s="2" t="str">
        <f t="shared" si="174"/>
        <v/>
      </c>
      <c r="AY154" s="2" t="str">
        <f t="shared" si="175"/>
        <v/>
      </c>
      <c r="AZ154" s="2" t="str">
        <f t="shared" si="192"/>
        <v/>
      </c>
      <c r="BA154" s="52" t="str">
        <f t="shared" si="176"/>
        <v/>
      </c>
      <c r="BB154" s="52" t="str">
        <f t="shared" si="177"/>
        <v/>
      </c>
      <c r="BC154" s="52" t="str">
        <f t="shared" si="178"/>
        <v/>
      </c>
      <c r="BD154" s="52" t="str">
        <f t="shared" si="179"/>
        <v/>
      </c>
      <c r="BE154" s="52" t="str">
        <f t="shared" si="180"/>
        <v/>
      </c>
      <c r="BF154" s="52" t="str">
        <f t="shared" si="181"/>
        <v/>
      </c>
      <c r="BG154" s="52" t="str">
        <f t="shared" si="182"/>
        <v/>
      </c>
      <c r="BH154" s="52" t="str">
        <f t="shared" si="183"/>
        <v/>
      </c>
      <c r="BI154" s="52" t="str">
        <f t="shared" si="184"/>
        <v/>
      </c>
      <c r="BJ154" s="31" t="str">
        <f t="shared" si="185"/>
        <v>ES</v>
      </c>
      <c r="BK154" s="31" t="str">
        <f t="shared" si="193"/>
        <v>0-ES</v>
      </c>
      <c r="BL154" s="79" t="str">
        <f t="shared" si="194"/>
        <v/>
      </c>
      <c r="BM154" s="79" t="str">
        <f>IF(COUNTIF(BL155:BL$205,BL154)=1,BL154,"")</f>
        <v/>
      </c>
      <c r="BN154" s="79">
        <f t="shared" si="195"/>
        <v>0</v>
      </c>
      <c r="BO154" s="3">
        <f t="shared" si="196"/>
        <v>0</v>
      </c>
      <c r="BP154" s="79">
        <f t="shared" si="197"/>
        <v>0</v>
      </c>
      <c r="BQ154" s="31" t="b">
        <f t="shared" si="198"/>
        <v>0</v>
      </c>
      <c r="BR154" s="31" t="b">
        <f t="shared" si="199"/>
        <v>0</v>
      </c>
    </row>
    <row r="155" spans="1:70" ht="21" customHeight="1" x14ac:dyDescent="0.3">
      <c r="A155" s="8">
        <v>150</v>
      </c>
      <c r="B155" s="65"/>
      <c r="C155" s="63" t="str">
        <f t="shared" si="186"/>
        <v/>
      </c>
      <c r="D155" s="63" t="str">
        <f t="shared" si="157"/>
        <v/>
      </c>
      <c r="E155" s="111" t="str">
        <f t="shared" si="187"/>
        <v/>
      </c>
      <c r="F155" s="103" t="str">
        <f t="shared" si="158"/>
        <v/>
      </c>
      <c r="G155" s="105"/>
      <c r="H155" s="11"/>
      <c r="I155" s="11"/>
      <c r="J155" s="11"/>
      <c r="K155" s="11"/>
      <c r="L155" s="11"/>
      <c r="M155" s="11"/>
      <c r="N155" s="11"/>
      <c r="O155" s="11"/>
      <c r="P155" s="91"/>
      <c r="Q155" s="86"/>
      <c r="R155" s="74"/>
      <c r="S155" s="64" t="str">
        <f t="shared" si="188"/>
        <v/>
      </c>
      <c r="T155" s="10"/>
      <c r="U155" s="106" t="str">
        <f t="shared" si="189"/>
        <v/>
      </c>
      <c r="V155" s="106">
        <f t="shared" si="191"/>
        <v>0</v>
      </c>
      <c r="W155" s="3">
        <f t="shared" si="115"/>
        <v>0</v>
      </c>
      <c r="X155" s="2" t="str">
        <f t="shared" si="159"/>
        <v/>
      </c>
      <c r="Y155" s="2" t="str">
        <f t="shared" si="160"/>
        <v/>
      </c>
      <c r="Z155" s="2" t="str">
        <f t="shared" si="161"/>
        <v/>
      </c>
      <c r="AA155" s="2" t="str">
        <f t="shared" si="162"/>
        <v/>
      </c>
      <c r="AB155" s="2" t="str">
        <f t="shared" si="163"/>
        <v/>
      </c>
      <c r="AC155" s="2" t="str">
        <f t="shared" si="164"/>
        <v/>
      </c>
      <c r="AD155" s="2" t="str">
        <f t="shared" si="165"/>
        <v/>
      </c>
      <c r="AE155" s="2" t="str">
        <f t="shared" si="166"/>
        <v/>
      </c>
      <c r="AF155" s="2" t="str">
        <f t="shared" si="167"/>
        <v/>
      </c>
      <c r="AG155" s="2">
        <f t="shared" si="200"/>
        <v>0</v>
      </c>
      <c r="AH155" s="2" t="str">
        <f>IF(ISERROR(MATCH(X155,$W155:W155,0)),X155,"")</f>
        <v/>
      </c>
      <c r="AI155" s="2" t="str">
        <f>IF(ISERROR(MATCH(Y155,$W155:X155,0)),Y155,"")</f>
        <v/>
      </c>
      <c r="AJ155" s="2" t="str">
        <f>IF(ISERROR(MATCH(Z155,$W155:Y155,0)),Z155,"")</f>
        <v/>
      </c>
      <c r="AK155" s="2" t="str">
        <f>IF(ISERROR(MATCH(AA155,$W155:Z155,0)),AA155,"")</f>
        <v/>
      </c>
      <c r="AL155" s="2" t="str">
        <f>IF(ISERROR(MATCH(AB155,$W155:AA155,0)),AB155,"")</f>
        <v/>
      </c>
      <c r="AM155" s="2" t="str">
        <f>IF(ISERROR(MATCH(AC155,$W155:AB155,0)),AC155,"")</f>
        <v/>
      </c>
      <c r="AN155" s="2" t="str">
        <f>IF(ISERROR(MATCH(AD155,$W155:AC155,0)),AD155,"")</f>
        <v/>
      </c>
      <c r="AO155" s="2" t="str">
        <f>IF(ISERROR(MATCH(AE155,$W155:AD155,0)),AE155,"")</f>
        <v/>
      </c>
      <c r="AP155" s="2" t="str">
        <f>IF(ISERROR(MATCH(AF155,$W155:AE155,0)),AF155,"")</f>
        <v/>
      </c>
      <c r="AQ155" s="2">
        <f t="shared" si="190"/>
        <v>0</v>
      </c>
      <c r="AR155" s="2" t="str">
        <f t="shared" si="168"/>
        <v/>
      </c>
      <c r="AS155" s="2" t="str">
        <f t="shared" si="169"/>
        <v/>
      </c>
      <c r="AT155" s="2" t="str">
        <f t="shared" si="170"/>
        <v/>
      </c>
      <c r="AU155" s="2" t="str">
        <f t="shared" si="171"/>
        <v/>
      </c>
      <c r="AV155" s="2" t="str">
        <f t="shared" si="172"/>
        <v/>
      </c>
      <c r="AW155" s="2" t="str">
        <f t="shared" si="173"/>
        <v/>
      </c>
      <c r="AX155" s="2" t="str">
        <f t="shared" si="174"/>
        <v/>
      </c>
      <c r="AY155" s="2" t="str">
        <f t="shared" si="175"/>
        <v/>
      </c>
      <c r="AZ155" s="2" t="str">
        <f t="shared" si="192"/>
        <v/>
      </c>
      <c r="BA155" s="52" t="str">
        <f t="shared" si="176"/>
        <v/>
      </c>
      <c r="BB155" s="52" t="str">
        <f t="shared" si="177"/>
        <v/>
      </c>
      <c r="BC155" s="52" t="str">
        <f t="shared" si="178"/>
        <v/>
      </c>
      <c r="BD155" s="52" t="str">
        <f t="shared" si="179"/>
        <v/>
      </c>
      <c r="BE155" s="52" t="str">
        <f t="shared" si="180"/>
        <v/>
      </c>
      <c r="BF155" s="52" t="str">
        <f t="shared" si="181"/>
        <v/>
      </c>
      <c r="BG155" s="52" t="str">
        <f t="shared" si="182"/>
        <v/>
      </c>
      <c r="BH155" s="52" t="str">
        <f t="shared" si="183"/>
        <v/>
      </c>
      <c r="BI155" s="52" t="str">
        <f t="shared" si="184"/>
        <v/>
      </c>
      <c r="BJ155" s="31" t="str">
        <f t="shared" si="185"/>
        <v>ET</v>
      </c>
      <c r="BK155" s="31" t="str">
        <f t="shared" si="193"/>
        <v>0-ET</v>
      </c>
      <c r="BL155" s="79" t="str">
        <f t="shared" si="194"/>
        <v/>
      </c>
      <c r="BM155" s="79" t="str">
        <f>IF(COUNTIF(BL156:BL$205,BL155)=1,BL155,"")</f>
        <v/>
      </c>
      <c r="BN155" s="79">
        <f t="shared" si="195"/>
        <v>0</v>
      </c>
      <c r="BO155" s="3">
        <f t="shared" si="196"/>
        <v>0</v>
      </c>
      <c r="BP155" s="79">
        <f t="shared" si="197"/>
        <v>0</v>
      </c>
      <c r="BQ155" s="31" t="b">
        <f t="shared" si="198"/>
        <v>0</v>
      </c>
      <c r="BR155" s="31" t="b">
        <f t="shared" si="199"/>
        <v>0</v>
      </c>
    </row>
    <row r="156" spans="1:70" ht="21" customHeight="1" x14ac:dyDescent="0.3">
      <c r="A156" s="8">
        <v>151</v>
      </c>
      <c r="B156" s="65"/>
      <c r="C156" s="63" t="str">
        <f t="shared" si="186"/>
        <v/>
      </c>
      <c r="D156" s="63" t="str">
        <f t="shared" si="157"/>
        <v/>
      </c>
      <c r="E156" s="111" t="str">
        <f t="shared" si="187"/>
        <v/>
      </c>
      <c r="F156" s="103" t="str">
        <f t="shared" si="158"/>
        <v/>
      </c>
      <c r="G156" s="105"/>
      <c r="H156" s="11"/>
      <c r="I156" s="11"/>
      <c r="J156" s="11"/>
      <c r="K156" s="11"/>
      <c r="L156" s="11"/>
      <c r="M156" s="11"/>
      <c r="N156" s="11"/>
      <c r="O156" s="11"/>
      <c r="P156" s="91"/>
      <c r="Q156" s="86"/>
      <c r="R156" s="74"/>
      <c r="S156" s="64" t="str">
        <f t="shared" si="188"/>
        <v/>
      </c>
      <c r="T156" s="10"/>
      <c r="U156" s="106" t="str">
        <f t="shared" si="189"/>
        <v/>
      </c>
      <c r="V156" s="106">
        <f t="shared" si="191"/>
        <v>0</v>
      </c>
      <c r="W156" s="3">
        <f t="shared" si="115"/>
        <v>0</v>
      </c>
      <c r="X156" s="2" t="str">
        <f t="shared" si="159"/>
        <v/>
      </c>
      <c r="Y156" s="2" t="str">
        <f t="shared" si="160"/>
        <v/>
      </c>
      <c r="Z156" s="2" t="str">
        <f t="shared" si="161"/>
        <v/>
      </c>
      <c r="AA156" s="2" t="str">
        <f t="shared" si="162"/>
        <v/>
      </c>
      <c r="AB156" s="2" t="str">
        <f t="shared" si="163"/>
        <v/>
      </c>
      <c r="AC156" s="2" t="str">
        <f t="shared" si="164"/>
        <v/>
      </c>
      <c r="AD156" s="2" t="str">
        <f t="shared" si="165"/>
        <v/>
      </c>
      <c r="AE156" s="2" t="str">
        <f t="shared" si="166"/>
        <v/>
      </c>
      <c r="AF156" s="2" t="str">
        <f t="shared" si="167"/>
        <v/>
      </c>
      <c r="AG156" s="2">
        <f t="shared" si="200"/>
        <v>0</v>
      </c>
      <c r="AH156" s="2" t="str">
        <f>IF(ISERROR(MATCH(X156,$W156:W156,0)),X156,"")</f>
        <v/>
      </c>
      <c r="AI156" s="2" t="str">
        <f>IF(ISERROR(MATCH(Y156,$W156:X156,0)),Y156,"")</f>
        <v/>
      </c>
      <c r="AJ156" s="2" t="str">
        <f>IF(ISERROR(MATCH(Z156,$W156:Y156,0)),Z156,"")</f>
        <v/>
      </c>
      <c r="AK156" s="2" t="str">
        <f>IF(ISERROR(MATCH(AA156,$W156:Z156,0)),AA156,"")</f>
        <v/>
      </c>
      <c r="AL156" s="2" t="str">
        <f>IF(ISERROR(MATCH(AB156,$W156:AA156,0)),AB156,"")</f>
        <v/>
      </c>
      <c r="AM156" s="2" t="str">
        <f>IF(ISERROR(MATCH(AC156,$W156:AB156,0)),AC156,"")</f>
        <v/>
      </c>
      <c r="AN156" s="2" t="str">
        <f>IF(ISERROR(MATCH(AD156,$W156:AC156,0)),AD156,"")</f>
        <v/>
      </c>
      <c r="AO156" s="2" t="str">
        <f>IF(ISERROR(MATCH(AE156,$W156:AD156,0)),AE156,"")</f>
        <v/>
      </c>
      <c r="AP156" s="2" t="str">
        <f>IF(ISERROR(MATCH(AF156,$W156:AE156,0)),AF156,"")</f>
        <v/>
      </c>
      <c r="AQ156" s="2">
        <f t="shared" si="190"/>
        <v>0</v>
      </c>
      <c r="AR156" s="2" t="str">
        <f t="shared" si="168"/>
        <v/>
      </c>
      <c r="AS156" s="2" t="str">
        <f t="shared" si="169"/>
        <v/>
      </c>
      <c r="AT156" s="2" t="str">
        <f t="shared" si="170"/>
        <v/>
      </c>
      <c r="AU156" s="2" t="str">
        <f t="shared" si="171"/>
        <v/>
      </c>
      <c r="AV156" s="2" t="str">
        <f t="shared" si="172"/>
        <v/>
      </c>
      <c r="AW156" s="2" t="str">
        <f t="shared" si="173"/>
        <v/>
      </c>
      <c r="AX156" s="2" t="str">
        <f t="shared" si="174"/>
        <v/>
      </c>
      <c r="AY156" s="2" t="str">
        <f t="shared" si="175"/>
        <v/>
      </c>
      <c r="AZ156" s="2" t="str">
        <f t="shared" si="192"/>
        <v/>
      </c>
      <c r="BA156" s="52" t="str">
        <f t="shared" si="176"/>
        <v/>
      </c>
      <c r="BB156" s="52" t="str">
        <f t="shared" si="177"/>
        <v/>
      </c>
      <c r="BC156" s="52" t="str">
        <f t="shared" si="178"/>
        <v/>
      </c>
      <c r="BD156" s="52" t="str">
        <f t="shared" si="179"/>
        <v/>
      </c>
      <c r="BE156" s="52" t="str">
        <f t="shared" si="180"/>
        <v/>
      </c>
      <c r="BF156" s="52" t="str">
        <f t="shared" si="181"/>
        <v/>
      </c>
      <c r="BG156" s="52" t="str">
        <f t="shared" si="182"/>
        <v/>
      </c>
      <c r="BH156" s="52" t="str">
        <f t="shared" si="183"/>
        <v/>
      </c>
      <c r="BI156" s="52" t="str">
        <f t="shared" si="184"/>
        <v/>
      </c>
      <c r="BJ156" s="31" t="str">
        <f t="shared" si="185"/>
        <v>EU</v>
      </c>
      <c r="BK156" s="31" t="str">
        <f t="shared" si="193"/>
        <v>0-EU</v>
      </c>
      <c r="BL156" s="79" t="str">
        <f t="shared" si="194"/>
        <v/>
      </c>
      <c r="BM156" s="79" t="str">
        <f>IF(COUNTIF(BL157:BL$205,BL156)=1,BL156,"")</f>
        <v/>
      </c>
      <c r="BN156" s="79">
        <f t="shared" si="195"/>
        <v>0</v>
      </c>
      <c r="BO156" s="3">
        <f t="shared" si="196"/>
        <v>0</v>
      </c>
      <c r="BP156" s="79">
        <f t="shared" si="197"/>
        <v>0</v>
      </c>
      <c r="BQ156" s="31" t="b">
        <f t="shared" si="198"/>
        <v>0</v>
      </c>
      <c r="BR156" s="31" t="b">
        <f t="shared" si="199"/>
        <v>0</v>
      </c>
    </row>
    <row r="157" spans="1:70" ht="21" customHeight="1" x14ac:dyDescent="0.3">
      <c r="A157" s="8">
        <v>152</v>
      </c>
      <c r="B157" s="65"/>
      <c r="C157" s="63" t="str">
        <f t="shared" si="186"/>
        <v/>
      </c>
      <c r="D157" s="63" t="str">
        <f t="shared" si="157"/>
        <v/>
      </c>
      <c r="E157" s="111" t="str">
        <f t="shared" si="187"/>
        <v/>
      </c>
      <c r="F157" s="103" t="str">
        <f t="shared" si="158"/>
        <v/>
      </c>
      <c r="G157" s="105"/>
      <c r="H157" s="11"/>
      <c r="I157" s="11"/>
      <c r="J157" s="11"/>
      <c r="K157" s="11"/>
      <c r="L157" s="11"/>
      <c r="M157" s="11"/>
      <c r="N157" s="11"/>
      <c r="O157" s="11"/>
      <c r="P157" s="91"/>
      <c r="Q157" s="86"/>
      <c r="R157" s="74"/>
      <c r="S157" s="64" t="str">
        <f t="shared" si="188"/>
        <v/>
      </c>
      <c r="T157" s="10"/>
      <c r="U157" s="106" t="str">
        <f t="shared" si="189"/>
        <v/>
      </c>
      <c r="V157" s="106">
        <f t="shared" si="191"/>
        <v>0</v>
      </c>
      <c r="W157" s="3">
        <f t="shared" si="115"/>
        <v>0</v>
      </c>
      <c r="X157" s="2" t="str">
        <f t="shared" si="159"/>
        <v/>
      </c>
      <c r="Y157" s="2" t="str">
        <f t="shared" si="160"/>
        <v/>
      </c>
      <c r="Z157" s="2" t="str">
        <f t="shared" si="161"/>
        <v/>
      </c>
      <c r="AA157" s="2" t="str">
        <f t="shared" si="162"/>
        <v/>
      </c>
      <c r="AB157" s="2" t="str">
        <f t="shared" si="163"/>
        <v/>
      </c>
      <c r="AC157" s="2" t="str">
        <f t="shared" si="164"/>
        <v/>
      </c>
      <c r="AD157" s="2" t="str">
        <f t="shared" si="165"/>
        <v/>
      </c>
      <c r="AE157" s="2" t="str">
        <f t="shared" si="166"/>
        <v/>
      </c>
      <c r="AF157" s="2" t="str">
        <f t="shared" si="167"/>
        <v/>
      </c>
      <c r="AG157" s="2">
        <f t="shared" si="200"/>
        <v>0</v>
      </c>
      <c r="AH157" s="2" t="str">
        <f>IF(ISERROR(MATCH(X157,$W157:W157,0)),X157,"")</f>
        <v/>
      </c>
      <c r="AI157" s="2" t="str">
        <f>IF(ISERROR(MATCH(Y157,$W157:X157,0)),Y157,"")</f>
        <v/>
      </c>
      <c r="AJ157" s="2" t="str">
        <f>IF(ISERROR(MATCH(Z157,$W157:Y157,0)),Z157,"")</f>
        <v/>
      </c>
      <c r="AK157" s="2" t="str">
        <f>IF(ISERROR(MATCH(AA157,$W157:Z157,0)),AA157,"")</f>
        <v/>
      </c>
      <c r="AL157" s="2" t="str">
        <f>IF(ISERROR(MATCH(AB157,$W157:AA157,0)),AB157,"")</f>
        <v/>
      </c>
      <c r="AM157" s="2" t="str">
        <f>IF(ISERROR(MATCH(AC157,$W157:AB157,0)),AC157,"")</f>
        <v/>
      </c>
      <c r="AN157" s="2" t="str">
        <f>IF(ISERROR(MATCH(AD157,$W157:AC157,0)),AD157,"")</f>
        <v/>
      </c>
      <c r="AO157" s="2" t="str">
        <f>IF(ISERROR(MATCH(AE157,$W157:AD157,0)),AE157,"")</f>
        <v/>
      </c>
      <c r="AP157" s="2" t="str">
        <f>IF(ISERROR(MATCH(AF157,$W157:AE157,0)),AF157,"")</f>
        <v/>
      </c>
      <c r="AQ157" s="2">
        <f t="shared" si="190"/>
        <v>0</v>
      </c>
      <c r="AR157" s="2" t="str">
        <f t="shared" si="168"/>
        <v/>
      </c>
      <c r="AS157" s="2" t="str">
        <f t="shared" si="169"/>
        <v/>
      </c>
      <c r="AT157" s="2" t="str">
        <f t="shared" si="170"/>
        <v/>
      </c>
      <c r="AU157" s="2" t="str">
        <f t="shared" si="171"/>
        <v/>
      </c>
      <c r="AV157" s="2" t="str">
        <f t="shared" si="172"/>
        <v/>
      </c>
      <c r="AW157" s="2" t="str">
        <f t="shared" si="173"/>
        <v/>
      </c>
      <c r="AX157" s="2" t="str">
        <f t="shared" si="174"/>
        <v/>
      </c>
      <c r="AY157" s="2" t="str">
        <f t="shared" si="175"/>
        <v/>
      </c>
      <c r="AZ157" s="2" t="str">
        <f t="shared" si="192"/>
        <v/>
      </c>
      <c r="BA157" s="52" t="str">
        <f t="shared" si="176"/>
        <v/>
      </c>
      <c r="BB157" s="52" t="str">
        <f t="shared" si="177"/>
        <v/>
      </c>
      <c r="BC157" s="52" t="str">
        <f t="shared" si="178"/>
        <v/>
      </c>
      <c r="BD157" s="52" t="str">
        <f t="shared" si="179"/>
        <v/>
      </c>
      <c r="BE157" s="52" t="str">
        <f t="shared" si="180"/>
        <v/>
      </c>
      <c r="BF157" s="52" t="str">
        <f t="shared" si="181"/>
        <v/>
      </c>
      <c r="BG157" s="52" t="str">
        <f t="shared" si="182"/>
        <v/>
      </c>
      <c r="BH157" s="52" t="str">
        <f t="shared" si="183"/>
        <v/>
      </c>
      <c r="BI157" s="52" t="str">
        <f t="shared" si="184"/>
        <v/>
      </c>
      <c r="BJ157" s="31" t="str">
        <f t="shared" si="185"/>
        <v>EV</v>
      </c>
      <c r="BK157" s="31" t="str">
        <f t="shared" si="193"/>
        <v>0-EV</v>
      </c>
      <c r="BL157" s="79" t="str">
        <f t="shared" si="194"/>
        <v/>
      </c>
      <c r="BM157" s="79" t="str">
        <f>IF(COUNTIF(BL158:BL$205,BL157)=1,BL157,"")</f>
        <v/>
      </c>
      <c r="BN157" s="79">
        <f t="shared" si="195"/>
        <v>0</v>
      </c>
      <c r="BO157" s="3">
        <f t="shared" si="196"/>
        <v>0</v>
      </c>
      <c r="BP157" s="79">
        <f t="shared" si="197"/>
        <v>0</v>
      </c>
      <c r="BQ157" s="31" t="b">
        <f t="shared" si="198"/>
        <v>0</v>
      </c>
      <c r="BR157" s="31" t="b">
        <f t="shared" si="199"/>
        <v>0</v>
      </c>
    </row>
    <row r="158" spans="1:70" ht="21" customHeight="1" x14ac:dyDescent="0.3">
      <c r="A158" s="8">
        <v>153</v>
      </c>
      <c r="B158" s="65"/>
      <c r="C158" s="63" t="str">
        <f t="shared" si="186"/>
        <v/>
      </c>
      <c r="D158" s="63" t="str">
        <f t="shared" si="157"/>
        <v/>
      </c>
      <c r="E158" s="111" t="str">
        <f t="shared" si="187"/>
        <v/>
      </c>
      <c r="F158" s="103" t="str">
        <f t="shared" si="158"/>
        <v/>
      </c>
      <c r="G158" s="105"/>
      <c r="H158" s="11"/>
      <c r="I158" s="11"/>
      <c r="J158" s="11"/>
      <c r="K158" s="11"/>
      <c r="L158" s="11"/>
      <c r="M158" s="11"/>
      <c r="N158" s="11"/>
      <c r="O158" s="11"/>
      <c r="P158" s="91"/>
      <c r="Q158" s="86"/>
      <c r="R158" s="74"/>
      <c r="S158" s="64" t="str">
        <f t="shared" si="188"/>
        <v/>
      </c>
      <c r="T158" s="10"/>
      <c r="U158" s="106" t="str">
        <f t="shared" si="189"/>
        <v/>
      </c>
      <c r="V158" s="106">
        <f t="shared" si="191"/>
        <v>0</v>
      </c>
      <c r="W158" s="3">
        <f t="shared" si="115"/>
        <v>0</v>
      </c>
      <c r="X158" s="2" t="str">
        <f t="shared" si="159"/>
        <v/>
      </c>
      <c r="Y158" s="2" t="str">
        <f t="shared" si="160"/>
        <v/>
      </c>
      <c r="Z158" s="2" t="str">
        <f t="shared" si="161"/>
        <v/>
      </c>
      <c r="AA158" s="2" t="str">
        <f t="shared" si="162"/>
        <v/>
      </c>
      <c r="AB158" s="2" t="str">
        <f t="shared" si="163"/>
        <v/>
      </c>
      <c r="AC158" s="2" t="str">
        <f t="shared" si="164"/>
        <v/>
      </c>
      <c r="AD158" s="2" t="str">
        <f t="shared" si="165"/>
        <v/>
      </c>
      <c r="AE158" s="2" t="str">
        <f t="shared" si="166"/>
        <v/>
      </c>
      <c r="AF158" s="2" t="str">
        <f t="shared" si="167"/>
        <v/>
      </c>
      <c r="AG158" s="2">
        <f t="shared" si="200"/>
        <v>0</v>
      </c>
      <c r="AH158" s="2" t="str">
        <f>IF(ISERROR(MATCH(X158,$W158:W158,0)),X158,"")</f>
        <v/>
      </c>
      <c r="AI158" s="2" t="str">
        <f>IF(ISERROR(MATCH(Y158,$W158:X158,0)),Y158,"")</f>
        <v/>
      </c>
      <c r="AJ158" s="2" t="str">
        <f>IF(ISERROR(MATCH(Z158,$W158:Y158,0)),Z158,"")</f>
        <v/>
      </c>
      <c r="AK158" s="2" t="str">
        <f>IF(ISERROR(MATCH(AA158,$W158:Z158,0)),AA158,"")</f>
        <v/>
      </c>
      <c r="AL158" s="2" t="str">
        <f>IF(ISERROR(MATCH(AB158,$W158:AA158,0)),AB158,"")</f>
        <v/>
      </c>
      <c r="AM158" s="2" t="str">
        <f>IF(ISERROR(MATCH(AC158,$W158:AB158,0)),AC158,"")</f>
        <v/>
      </c>
      <c r="AN158" s="2" t="str">
        <f>IF(ISERROR(MATCH(AD158,$W158:AC158,0)),AD158,"")</f>
        <v/>
      </c>
      <c r="AO158" s="2" t="str">
        <f>IF(ISERROR(MATCH(AE158,$W158:AD158,0)),AE158,"")</f>
        <v/>
      </c>
      <c r="AP158" s="2" t="str">
        <f>IF(ISERROR(MATCH(AF158,$W158:AE158,0)),AF158,"")</f>
        <v/>
      </c>
      <c r="AQ158" s="2">
        <f t="shared" si="190"/>
        <v>0</v>
      </c>
      <c r="AR158" s="2" t="str">
        <f t="shared" si="168"/>
        <v/>
      </c>
      <c r="AS158" s="2" t="str">
        <f t="shared" si="169"/>
        <v/>
      </c>
      <c r="AT158" s="2" t="str">
        <f t="shared" si="170"/>
        <v/>
      </c>
      <c r="AU158" s="2" t="str">
        <f t="shared" si="171"/>
        <v/>
      </c>
      <c r="AV158" s="2" t="str">
        <f t="shared" si="172"/>
        <v/>
      </c>
      <c r="AW158" s="2" t="str">
        <f t="shared" si="173"/>
        <v/>
      </c>
      <c r="AX158" s="2" t="str">
        <f t="shared" si="174"/>
        <v/>
      </c>
      <c r="AY158" s="2" t="str">
        <f t="shared" si="175"/>
        <v/>
      </c>
      <c r="AZ158" s="2" t="str">
        <f t="shared" si="192"/>
        <v/>
      </c>
      <c r="BA158" s="52" t="str">
        <f t="shared" si="176"/>
        <v/>
      </c>
      <c r="BB158" s="52" t="str">
        <f t="shared" si="177"/>
        <v/>
      </c>
      <c r="BC158" s="52" t="str">
        <f t="shared" si="178"/>
        <v/>
      </c>
      <c r="BD158" s="52" t="str">
        <f t="shared" si="179"/>
        <v/>
      </c>
      <c r="BE158" s="52" t="str">
        <f t="shared" si="180"/>
        <v/>
      </c>
      <c r="BF158" s="52" t="str">
        <f t="shared" si="181"/>
        <v/>
      </c>
      <c r="BG158" s="52" t="str">
        <f t="shared" si="182"/>
        <v/>
      </c>
      <c r="BH158" s="52" t="str">
        <f t="shared" si="183"/>
        <v/>
      </c>
      <c r="BI158" s="52" t="str">
        <f t="shared" si="184"/>
        <v/>
      </c>
      <c r="BJ158" s="31" t="str">
        <f t="shared" si="185"/>
        <v>EW</v>
      </c>
      <c r="BK158" s="31" t="str">
        <f t="shared" si="193"/>
        <v>0-EW</v>
      </c>
      <c r="BL158" s="79" t="str">
        <f t="shared" si="194"/>
        <v/>
      </c>
      <c r="BM158" s="79" t="str">
        <f>IF(COUNTIF(BL159:BL$205,BL158)=1,BL158,"")</f>
        <v/>
      </c>
      <c r="BN158" s="79">
        <f t="shared" si="195"/>
        <v>0</v>
      </c>
      <c r="BO158" s="3">
        <f t="shared" si="196"/>
        <v>0</v>
      </c>
      <c r="BP158" s="79">
        <f t="shared" si="197"/>
        <v>0</v>
      </c>
      <c r="BQ158" s="31" t="b">
        <f t="shared" si="198"/>
        <v>0</v>
      </c>
      <c r="BR158" s="31" t="b">
        <f t="shared" si="199"/>
        <v>0</v>
      </c>
    </row>
    <row r="159" spans="1:70" ht="21" customHeight="1" x14ac:dyDescent="0.3">
      <c r="A159" s="8">
        <v>154</v>
      </c>
      <c r="B159" s="65"/>
      <c r="C159" s="63" t="str">
        <f t="shared" si="186"/>
        <v/>
      </c>
      <c r="D159" s="63" t="str">
        <f t="shared" si="157"/>
        <v/>
      </c>
      <c r="E159" s="111" t="str">
        <f t="shared" si="187"/>
        <v/>
      </c>
      <c r="F159" s="103" t="str">
        <f t="shared" si="158"/>
        <v/>
      </c>
      <c r="G159" s="105"/>
      <c r="H159" s="11"/>
      <c r="I159" s="11"/>
      <c r="J159" s="11"/>
      <c r="K159" s="11"/>
      <c r="L159" s="11"/>
      <c r="M159" s="11"/>
      <c r="N159" s="11"/>
      <c r="O159" s="11"/>
      <c r="P159" s="91"/>
      <c r="Q159" s="86"/>
      <c r="R159" s="74"/>
      <c r="S159" s="64" t="str">
        <f t="shared" si="188"/>
        <v/>
      </c>
      <c r="T159" s="10"/>
      <c r="U159" s="106" t="str">
        <f t="shared" si="189"/>
        <v/>
      </c>
      <c r="V159" s="106">
        <f t="shared" si="191"/>
        <v>0</v>
      </c>
      <c r="W159" s="3">
        <f t="shared" si="115"/>
        <v>0</v>
      </c>
      <c r="X159" s="2" t="str">
        <f t="shared" si="159"/>
        <v/>
      </c>
      <c r="Y159" s="2" t="str">
        <f t="shared" si="160"/>
        <v/>
      </c>
      <c r="Z159" s="2" t="str">
        <f t="shared" si="161"/>
        <v/>
      </c>
      <c r="AA159" s="2" t="str">
        <f t="shared" si="162"/>
        <v/>
      </c>
      <c r="AB159" s="2" t="str">
        <f t="shared" si="163"/>
        <v/>
      </c>
      <c r="AC159" s="2" t="str">
        <f t="shared" si="164"/>
        <v/>
      </c>
      <c r="AD159" s="2" t="str">
        <f t="shared" si="165"/>
        <v/>
      </c>
      <c r="AE159" s="2" t="str">
        <f t="shared" si="166"/>
        <v/>
      </c>
      <c r="AF159" s="2" t="str">
        <f t="shared" si="167"/>
        <v/>
      </c>
      <c r="AG159" s="2">
        <f t="shared" si="200"/>
        <v>0</v>
      </c>
      <c r="AH159" s="2" t="str">
        <f>IF(ISERROR(MATCH(X159,$W159:W159,0)),X159,"")</f>
        <v/>
      </c>
      <c r="AI159" s="2" t="str">
        <f>IF(ISERROR(MATCH(Y159,$W159:X159,0)),Y159,"")</f>
        <v/>
      </c>
      <c r="AJ159" s="2" t="str">
        <f>IF(ISERROR(MATCH(Z159,$W159:Y159,0)),Z159,"")</f>
        <v/>
      </c>
      <c r="AK159" s="2" t="str">
        <f>IF(ISERROR(MATCH(AA159,$W159:Z159,0)),AA159,"")</f>
        <v/>
      </c>
      <c r="AL159" s="2" t="str">
        <f>IF(ISERROR(MATCH(AB159,$W159:AA159,0)),AB159,"")</f>
        <v/>
      </c>
      <c r="AM159" s="2" t="str">
        <f>IF(ISERROR(MATCH(AC159,$W159:AB159,0)),AC159,"")</f>
        <v/>
      </c>
      <c r="AN159" s="2" t="str">
        <f>IF(ISERROR(MATCH(AD159,$W159:AC159,0)),AD159,"")</f>
        <v/>
      </c>
      <c r="AO159" s="2" t="str">
        <f>IF(ISERROR(MATCH(AE159,$W159:AD159,0)),AE159,"")</f>
        <v/>
      </c>
      <c r="AP159" s="2" t="str">
        <f>IF(ISERROR(MATCH(AF159,$W159:AE159,0)),AF159,"")</f>
        <v/>
      </c>
      <c r="AQ159" s="2">
        <f t="shared" si="190"/>
        <v>0</v>
      </c>
      <c r="AR159" s="2" t="str">
        <f t="shared" si="168"/>
        <v/>
      </c>
      <c r="AS159" s="2" t="str">
        <f t="shared" si="169"/>
        <v/>
      </c>
      <c r="AT159" s="2" t="str">
        <f t="shared" si="170"/>
        <v/>
      </c>
      <c r="AU159" s="2" t="str">
        <f t="shared" si="171"/>
        <v/>
      </c>
      <c r="AV159" s="2" t="str">
        <f t="shared" si="172"/>
        <v/>
      </c>
      <c r="AW159" s="2" t="str">
        <f t="shared" si="173"/>
        <v/>
      </c>
      <c r="AX159" s="2" t="str">
        <f t="shared" si="174"/>
        <v/>
      </c>
      <c r="AY159" s="2" t="str">
        <f t="shared" si="175"/>
        <v/>
      </c>
      <c r="AZ159" s="2" t="str">
        <f t="shared" si="192"/>
        <v/>
      </c>
      <c r="BA159" s="52" t="str">
        <f t="shared" si="176"/>
        <v/>
      </c>
      <c r="BB159" s="52" t="str">
        <f t="shared" si="177"/>
        <v/>
      </c>
      <c r="BC159" s="52" t="str">
        <f t="shared" si="178"/>
        <v/>
      </c>
      <c r="BD159" s="52" t="str">
        <f t="shared" si="179"/>
        <v/>
      </c>
      <c r="BE159" s="52" t="str">
        <f t="shared" si="180"/>
        <v/>
      </c>
      <c r="BF159" s="52" t="str">
        <f t="shared" si="181"/>
        <v/>
      </c>
      <c r="BG159" s="52" t="str">
        <f t="shared" si="182"/>
        <v/>
      </c>
      <c r="BH159" s="52" t="str">
        <f t="shared" si="183"/>
        <v/>
      </c>
      <c r="BI159" s="52" t="str">
        <f t="shared" si="184"/>
        <v/>
      </c>
      <c r="BJ159" s="31" t="str">
        <f t="shared" si="185"/>
        <v>EX</v>
      </c>
      <c r="BK159" s="31" t="str">
        <f t="shared" si="193"/>
        <v>0-EX</v>
      </c>
      <c r="BL159" s="79" t="str">
        <f t="shared" si="194"/>
        <v/>
      </c>
      <c r="BM159" s="79" t="str">
        <f>IF(COUNTIF(BL160:BL$205,BL159)=1,BL159,"")</f>
        <v/>
      </c>
      <c r="BN159" s="79">
        <f t="shared" si="195"/>
        <v>0</v>
      </c>
      <c r="BO159" s="3">
        <f t="shared" si="196"/>
        <v>0</v>
      </c>
      <c r="BP159" s="79">
        <f t="shared" si="197"/>
        <v>0</v>
      </c>
      <c r="BQ159" s="31" t="b">
        <f t="shared" si="198"/>
        <v>0</v>
      </c>
      <c r="BR159" s="31" t="b">
        <f t="shared" si="199"/>
        <v>0</v>
      </c>
    </row>
    <row r="160" spans="1:70" ht="21" customHeight="1" x14ac:dyDescent="0.3">
      <c r="A160" s="8">
        <v>155</v>
      </c>
      <c r="B160" s="65"/>
      <c r="C160" s="63" t="str">
        <f t="shared" si="186"/>
        <v/>
      </c>
      <c r="D160" s="63" t="str">
        <f t="shared" si="157"/>
        <v/>
      </c>
      <c r="E160" s="111" t="str">
        <f t="shared" si="187"/>
        <v/>
      </c>
      <c r="F160" s="103" t="str">
        <f t="shared" si="158"/>
        <v/>
      </c>
      <c r="G160" s="105"/>
      <c r="H160" s="11"/>
      <c r="I160" s="11"/>
      <c r="J160" s="11"/>
      <c r="K160" s="11"/>
      <c r="L160" s="11"/>
      <c r="M160" s="11"/>
      <c r="N160" s="11"/>
      <c r="O160" s="11"/>
      <c r="P160" s="91"/>
      <c r="Q160" s="86"/>
      <c r="R160" s="74"/>
      <c r="S160" s="64" t="str">
        <f t="shared" si="188"/>
        <v/>
      </c>
      <c r="T160" s="10"/>
      <c r="U160" s="106" t="str">
        <f t="shared" si="189"/>
        <v/>
      </c>
      <c r="V160" s="106">
        <f t="shared" si="191"/>
        <v>0</v>
      </c>
      <c r="W160" s="3">
        <f t="shared" si="115"/>
        <v>0</v>
      </c>
      <c r="X160" s="2" t="str">
        <f t="shared" si="159"/>
        <v/>
      </c>
      <c r="Y160" s="2" t="str">
        <f t="shared" si="160"/>
        <v/>
      </c>
      <c r="Z160" s="2" t="str">
        <f t="shared" si="161"/>
        <v/>
      </c>
      <c r="AA160" s="2" t="str">
        <f t="shared" si="162"/>
        <v/>
      </c>
      <c r="AB160" s="2" t="str">
        <f t="shared" si="163"/>
        <v/>
      </c>
      <c r="AC160" s="2" t="str">
        <f t="shared" si="164"/>
        <v/>
      </c>
      <c r="AD160" s="2" t="str">
        <f t="shared" si="165"/>
        <v/>
      </c>
      <c r="AE160" s="2" t="str">
        <f t="shared" si="166"/>
        <v/>
      </c>
      <c r="AF160" s="2" t="str">
        <f t="shared" si="167"/>
        <v/>
      </c>
      <c r="AG160" s="2">
        <f t="shared" si="200"/>
        <v>0</v>
      </c>
      <c r="AH160" s="2" t="str">
        <f>IF(ISERROR(MATCH(X160,$W160:W160,0)),X160,"")</f>
        <v/>
      </c>
      <c r="AI160" s="2" t="str">
        <f>IF(ISERROR(MATCH(Y160,$W160:X160,0)),Y160,"")</f>
        <v/>
      </c>
      <c r="AJ160" s="2" t="str">
        <f>IF(ISERROR(MATCH(Z160,$W160:Y160,0)),Z160,"")</f>
        <v/>
      </c>
      <c r="AK160" s="2" t="str">
        <f>IF(ISERROR(MATCH(AA160,$W160:Z160,0)),AA160,"")</f>
        <v/>
      </c>
      <c r="AL160" s="2" t="str">
        <f>IF(ISERROR(MATCH(AB160,$W160:AA160,0)),AB160,"")</f>
        <v/>
      </c>
      <c r="AM160" s="2" t="str">
        <f>IF(ISERROR(MATCH(AC160,$W160:AB160,0)),AC160,"")</f>
        <v/>
      </c>
      <c r="AN160" s="2" t="str">
        <f>IF(ISERROR(MATCH(AD160,$W160:AC160,0)),AD160,"")</f>
        <v/>
      </c>
      <c r="AO160" s="2" t="str">
        <f>IF(ISERROR(MATCH(AE160,$W160:AD160,0)),AE160,"")</f>
        <v/>
      </c>
      <c r="AP160" s="2" t="str">
        <f>IF(ISERROR(MATCH(AF160,$W160:AE160,0)),AF160,"")</f>
        <v/>
      </c>
      <c r="AQ160" s="2">
        <f t="shared" si="190"/>
        <v>0</v>
      </c>
      <c r="AR160" s="2" t="str">
        <f t="shared" si="168"/>
        <v/>
      </c>
      <c r="AS160" s="2" t="str">
        <f t="shared" si="169"/>
        <v/>
      </c>
      <c r="AT160" s="2" t="str">
        <f t="shared" si="170"/>
        <v/>
      </c>
      <c r="AU160" s="2" t="str">
        <f t="shared" si="171"/>
        <v/>
      </c>
      <c r="AV160" s="2" t="str">
        <f t="shared" si="172"/>
        <v/>
      </c>
      <c r="AW160" s="2" t="str">
        <f t="shared" si="173"/>
        <v/>
      </c>
      <c r="AX160" s="2" t="str">
        <f t="shared" si="174"/>
        <v/>
      </c>
      <c r="AY160" s="2" t="str">
        <f t="shared" si="175"/>
        <v/>
      </c>
      <c r="AZ160" s="2" t="str">
        <f t="shared" si="192"/>
        <v/>
      </c>
      <c r="BA160" s="52" t="str">
        <f t="shared" si="176"/>
        <v/>
      </c>
      <c r="BB160" s="52" t="str">
        <f t="shared" si="177"/>
        <v/>
      </c>
      <c r="BC160" s="52" t="str">
        <f t="shared" si="178"/>
        <v/>
      </c>
      <c r="BD160" s="52" t="str">
        <f t="shared" si="179"/>
        <v/>
      </c>
      <c r="BE160" s="52" t="str">
        <f t="shared" si="180"/>
        <v/>
      </c>
      <c r="BF160" s="52" t="str">
        <f t="shared" si="181"/>
        <v/>
      </c>
      <c r="BG160" s="52" t="str">
        <f t="shared" si="182"/>
        <v/>
      </c>
      <c r="BH160" s="52" t="str">
        <f t="shared" si="183"/>
        <v/>
      </c>
      <c r="BI160" s="52" t="str">
        <f t="shared" si="184"/>
        <v/>
      </c>
      <c r="BJ160" s="31" t="str">
        <f t="shared" si="185"/>
        <v>EY</v>
      </c>
      <c r="BK160" s="31" t="str">
        <f t="shared" si="193"/>
        <v>0-EY</v>
      </c>
      <c r="BL160" s="79" t="str">
        <f t="shared" si="194"/>
        <v/>
      </c>
      <c r="BM160" s="79" t="str">
        <f>IF(COUNTIF(BL161:BL$205,BL160)=1,BL160,"")</f>
        <v/>
      </c>
      <c r="BN160" s="79">
        <f t="shared" si="195"/>
        <v>0</v>
      </c>
      <c r="BO160" s="3">
        <f t="shared" si="196"/>
        <v>0</v>
      </c>
      <c r="BP160" s="79">
        <f t="shared" si="197"/>
        <v>0</v>
      </c>
      <c r="BQ160" s="31" t="b">
        <f t="shared" si="198"/>
        <v>0</v>
      </c>
      <c r="BR160" s="31" t="b">
        <f t="shared" si="199"/>
        <v>0</v>
      </c>
    </row>
    <row r="161" spans="1:70" ht="21" customHeight="1" x14ac:dyDescent="0.3">
      <c r="A161" s="8">
        <v>156</v>
      </c>
      <c r="B161" s="65"/>
      <c r="C161" s="63" t="str">
        <f t="shared" si="186"/>
        <v/>
      </c>
      <c r="D161" s="63" t="str">
        <f t="shared" si="157"/>
        <v/>
      </c>
      <c r="E161" s="111" t="str">
        <f t="shared" si="187"/>
        <v/>
      </c>
      <c r="F161" s="103" t="str">
        <f t="shared" si="158"/>
        <v/>
      </c>
      <c r="G161" s="105"/>
      <c r="H161" s="11"/>
      <c r="I161" s="11"/>
      <c r="J161" s="11"/>
      <c r="K161" s="11"/>
      <c r="L161" s="11"/>
      <c r="M161" s="11"/>
      <c r="N161" s="11"/>
      <c r="O161" s="11"/>
      <c r="P161" s="91"/>
      <c r="Q161" s="86"/>
      <c r="R161" s="74"/>
      <c r="S161" s="64" t="str">
        <f t="shared" si="188"/>
        <v/>
      </c>
      <c r="T161" s="10"/>
      <c r="U161" s="106" t="str">
        <f t="shared" si="189"/>
        <v/>
      </c>
      <c r="V161" s="106">
        <f t="shared" si="191"/>
        <v>0</v>
      </c>
      <c r="W161" s="3">
        <f t="shared" si="115"/>
        <v>0</v>
      </c>
      <c r="X161" s="2" t="str">
        <f t="shared" si="159"/>
        <v/>
      </c>
      <c r="Y161" s="2" t="str">
        <f t="shared" si="160"/>
        <v/>
      </c>
      <c r="Z161" s="2" t="str">
        <f t="shared" si="161"/>
        <v/>
      </c>
      <c r="AA161" s="2" t="str">
        <f t="shared" si="162"/>
        <v/>
      </c>
      <c r="AB161" s="2" t="str">
        <f t="shared" si="163"/>
        <v/>
      </c>
      <c r="AC161" s="2" t="str">
        <f t="shared" si="164"/>
        <v/>
      </c>
      <c r="AD161" s="2" t="str">
        <f t="shared" si="165"/>
        <v/>
      </c>
      <c r="AE161" s="2" t="str">
        <f t="shared" si="166"/>
        <v/>
      </c>
      <c r="AF161" s="2" t="str">
        <f t="shared" si="167"/>
        <v/>
      </c>
      <c r="AG161" s="2">
        <f t="shared" si="200"/>
        <v>0</v>
      </c>
      <c r="AH161" s="2" t="str">
        <f>IF(ISERROR(MATCH(X161,$W161:W161,0)),X161,"")</f>
        <v/>
      </c>
      <c r="AI161" s="2" t="str">
        <f>IF(ISERROR(MATCH(Y161,$W161:X161,0)),Y161,"")</f>
        <v/>
      </c>
      <c r="AJ161" s="2" t="str">
        <f>IF(ISERROR(MATCH(Z161,$W161:Y161,0)),Z161,"")</f>
        <v/>
      </c>
      <c r="AK161" s="2" t="str">
        <f>IF(ISERROR(MATCH(AA161,$W161:Z161,0)),AA161,"")</f>
        <v/>
      </c>
      <c r="AL161" s="2" t="str">
        <f>IF(ISERROR(MATCH(AB161,$W161:AA161,0)),AB161,"")</f>
        <v/>
      </c>
      <c r="AM161" s="2" t="str">
        <f>IF(ISERROR(MATCH(AC161,$W161:AB161,0)),AC161,"")</f>
        <v/>
      </c>
      <c r="AN161" s="2" t="str">
        <f>IF(ISERROR(MATCH(AD161,$W161:AC161,0)),AD161,"")</f>
        <v/>
      </c>
      <c r="AO161" s="2" t="str">
        <f>IF(ISERROR(MATCH(AE161,$W161:AD161,0)),AE161,"")</f>
        <v/>
      </c>
      <c r="AP161" s="2" t="str">
        <f>IF(ISERROR(MATCH(AF161,$W161:AE161,0)),AF161,"")</f>
        <v/>
      </c>
      <c r="AQ161" s="2">
        <f t="shared" si="190"/>
        <v>0</v>
      </c>
      <c r="AR161" s="2" t="str">
        <f t="shared" si="168"/>
        <v/>
      </c>
      <c r="AS161" s="2" t="str">
        <f t="shared" si="169"/>
        <v/>
      </c>
      <c r="AT161" s="2" t="str">
        <f t="shared" si="170"/>
        <v/>
      </c>
      <c r="AU161" s="2" t="str">
        <f t="shared" si="171"/>
        <v/>
      </c>
      <c r="AV161" s="2" t="str">
        <f t="shared" si="172"/>
        <v/>
      </c>
      <c r="AW161" s="2" t="str">
        <f t="shared" si="173"/>
        <v/>
      </c>
      <c r="AX161" s="2" t="str">
        <f t="shared" si="174"/>
        <v/>
      </c>
      <c r="AY161" s="2" t="str">
        <f t="shared" si="175"/>
        <v/>
      </c>
      <c r="AZ161" s="2" t="str">
        <f t="shared" si="192"/>
        <v/>
      </c>
      <c r="BA161" s="52" t="str">
        <f t="shared" si="176"/>
        <v/>
      </c>
      <c r="BB161" s="52" t="str">
        <f t="shared" si="177"/>
        <v/>
      </c>
      <c r="BC161" s="52" t="str">
        <f t="shared" si="178"/>
        <v/>
      </c>
      <c r="BD161" s="52" t="str">
        <f t="shared" si="179"/>
        <v/>
      </c>
      <c r="BE161" s="52" t="str">
        <f t="shared" si="180"/>
        <v/>
      </c>
      <c r="BF161" s="52" t="str">
        <f t="shared" si="181"/>
        <v/>
      </c>
      <c r="BG161" s="52" t="str">
        <f t="shared" si="182"/>
        <v/>
      </c>
      <c r="BH161" s="52" t="str">
        <f t="shared" si="183"/>
        <v/>
      </c>
      <c r="BI161" s="52" t="str">
        <f t="shared" si="184"/>
        <v/>
      </c>
      <c r="BJ161" s="31" t="str">
        <f t="shared" si="185"/>
        <v>EZ</v>
      </c>
      <c r="BK161" s="31" t="str">
        <f t="shared" si="193"/>
        <v>0-EZ</v>
      </c>
      <c r="BL161" s="79" t="str">
        <f t="shared" si="194"/>
        <v/>
      </c>
      <c r="BM161" s="79" t="str">
        <f>IF(COUNTIF(BL162:BL$205,BL161)=1,BL161,"")</f>
        <v/>
      </c>
      <c r="BN161" s="79">
        <f t="shared" si="195"/>
        <v>0</v>
      </c>
      <c r="BO161" s="3">
        <f t="shared" si="196"/>
        <v>0</v>
      </c>
      <c r="BP161" s="79">
        <f t="shared" si="197"/>
        <v>0</v>
      </c>
      <c r="BQ161" s="31" t="b">
        <f t="shared" si="198"/>
        <v>0</v>
      </c>
      <c r="BR161" s="31" t="b">
        <f t="shared" si="199"/>
        <v>0</v>
      </c>
    </row>
    <row r="162" spans="1:70" ht="21" customHeight="1" x14ac:dyDescent="0.3">
      <c r="A162" s="8">
        <v>157</v>
      </c>
      <c r="B162" s="65"/>
      <c r="C162" s="63" t="str">
        <f t="shared" si="186"/>
        <v/>
      </c>
      <c r="D162" s="63" t="str">
        <f t="shared" si="157"/>
        <v/>
      </c>
      <c r="E162" s="111" t="str">
        <f t="shared" si="187"/>
        <v/>
      </c>
      <c r="F162" s="103" t="str">
        <f t="shared" si="158"/>
        <v/>
      </c>
      <c r="G162" s="105"/>
      <c r="H162" s="11"/>
      <c r="I162" s="11"/>
      <c r="J162" s="11"/>
      <c r="K162" s="11"/>
      <c r="L162" s="11"/>
      <c r="M162" s="11"/>
      <c r="N162" s="11"/>
      <c r="O162" s="11"/>
      <c r="P162" s="91"/>
      <c r="Q162" s="86"/>
      <c r="R162" s="74"/>
      <c r="S162" s="64" t="str">
        <f t="shared" si="188"/>
        <v/>
      </c>
      <c r="T162" s="10"/>
      <c r="U162" s="106" t="str">
        <f t="shared" si="189"/>
        <v/>
      </c>
      <c r="V162" s="106">
        <f t="shared" si="191"/>
        <v>0</v>
      </c>
      <c r="W162" s="3">
        <f t="shared" si="115"/>
        <v>0</v>
      </c>
      <c r="X162" s="2" t="str">
        <f t="shared" si="159"/>
        <v/>
      </c>
      <c r="Y162" s="2" t="str">
        <f t="shared" si="160"/>
        <v/>
      </c>
      <c r="Z162" s="2" t="str">
        <f t="shared" si="161"/>
        <v/>
      </c>
      <c r="AA162" s="2" t="str">
        <f t="shared" si="162"/>
        <v/>
      </c>
      <c r="AB162" s="2" t="str">
        <f t="shared" si="163"/>
        <v/>
      </c>
      <c r="AC162" s="2" t="str">
        <f t="shared" si="164"/>
        <v/>
      </c>
      <c r="AD162" s="2" t="str">
        <f t="shared" si="165"/>
        <v/>
      </c>
      <c r="AE162" s="2" t="str">
        <f t="shared" si="166"/>
        <v/>
      </c>
      <c r="AF162" s="2" t="str">
        <f t="shared" si="167"/>
        <v/>
      </c>
      <c r="AG162" s="2">
        <f t="shared" si="200"/>
        <v>0</v>
      </c>
      <c r="AH162" s="2" t="str">
        <f>IF(ISERROR(MATCH(X162,$W162:W162,0)),X162,"")</f>
        <v/>
      </c>
      <c r="AI162" s="2" t="str">
        <f>IF(ISERROR(MATCH(Y162,$W162:X162,0)),Y162,"")</f>
        <v/>
      </c>
      <c r="AJ162" s="2" t="str">
        <f>IF(ISERROR(MATCH(Z162,$W162:Y162,0)),Z162,"")</f>
        <v/>
      </c>
      <c r="AK162" s="2" t="str">
        <f>IF(ISERROR(MATCH(AA162,$W162:Z162,0)),AA162,"")</f>
        <v/>
      </c>
      <c r="AL162" s="2" t="str">
        <f>IF(ISERROR(MATCH(AB162,$W162:AA162,0)),AB162,"")</f>
        <v/>
      </c>
      <c r="AM162" s="2" t="str">
        <f>IF(ISERROR(MATCH(AC162,$W162:AB162,0)),AC162,"")</f>
        <v/>
      </c>
      <c r="AN162" s="2" t="str">
        <f>IF(ISERROR(MATCH(AD162,$W162:AC162,0)),AD162,"")</f>
        <v/>
      </c>
      <c r="AO162" s="2" t="str">
        <f>IF(ISERROR(MATCH(AE162,$W162:AD162,0)),AE162,"")</f>
        <v/>
      </c>
      <c r="AP162" s="2" t="str">
        <f>IF(ISERROR(MATCH(AF162,$W162:AE162,0)),AF162,"")</f>
        <v/>
      </c>
      <c r="AQ162" s="2">
        <f t="shared" si="190"/>
        <v>0</v>
      </c>
      <c r="AR162" s="2" t="str">
        <f t="shared" si="168"/>
        <v/>
      </c>
      <c r="AS162" s="2" t="str">
        <f t="shared" si="169"/>
        <v/>
      </c>
      <c r="AT162" s="2" t="str">
        <f t="shared" si="170"/>
        <v/>
      </c>
      <c r="AU162" s="2" t="str">
        <f t="shared" si="171"/>
        <v/>
      </c>
      <c r="AV162" s="2" t="str">
        <f t="shared" si="172"/>
        <v/>
      </c>
      <c r="AW162" s="2" t="str">
        <f t="shared" si="173"/>
        <v/>
      </c>
      <c r="AX162" s="2" t="str">
        <f t="shared" si="174"/>
        <v/>
      </c>
      <c r="AY162" s="2" t="str">
        <f t="shared" si="175"/>
        <v/>
      </c>
      <c r="AZ162" s="2" t="str">
        <f t="shared" si="192"/>
        <v/>
      </c>
      <c r="BA162" s="52" t="str">
        <f t="shared" si="176"/>
        <v/>
      </c>
      <c r="BB162" s="52" t="str">
        <f t="shared" si="177"/>
        <v/>
      </c>
      <c r="BC162" s="52" t="str">
        <f t="shared" si="178"/>
        <v/>
      </c>
      <c r="BD162" s="52" t="str">
        <f t="shared" si="179"/>
        <v/>
      </c>
      <c r="BE162" s="52" t="str">
        <f t="shared" si="180"/>
        <v/>
      </c>
      <c r="BF162" s="52" t="str">
        <f t="shared" si="181"/>
        <v/>
      </c>
      <c r="BG162" s="52" t="str">
        <f t="shared" si="182"/>
        <v/>
      </c>
      <c r="BH162" s="52" t="str">
        <f t="shared" si="183"/>
        <v/>
      </c>
      <c r="BI162" s="52" t="str">
        <f t="shared" si="184"/>
        <v/>
      </c>
      <c r="BJ162" s="31" t="str">
        <f t="shared" si="185"/>
        <v>FA</v>
      </c>
      <c r="BK162" s="31" t="str">
        <f t="shared" si="193"/>
        <v>0-FA</v>
      </c>
      <c r="BL162" s="79" t="str">
        <f t="shared" si="194"/>
        <v/>
      </c>
      <c r="BM162" s="79" t="str">
        <f>IF(COUNTIF(BL163:BL$205,BL162)=1,BL162,"")</f>
        <v/>
      </c>
      <c r="BN162" s="79">
        <f t="shared" si="195"/>
        <v>0</v>
      </c>
      <c r="BO162" s="3">
        <f t="shared" si="196"/>
        <v>0</v>
      </c>
      <c r="BP162" s="79">
        <f t="shared" si="197"/>
        <v>0</v>
      </c>
      <c r="BQ162" s="31" t="b">
        <f t="shared" si="198"/>
        <v>0</v>
      </c>
      <c r="BR162" s="31" t="b">
        <f t="shared" si="199"/>
        <v>0</v>
      </c>
    </row>
    <row r="163" spans="1:70" ht="21" customHeight="1" x14ac:dyDescent="0.3">
      <c r="A163" s="8">
        <v>158</v>
      </c>
      <c r="B163" s="65"/>
      <c r="C163" s="63" t="str">
        <f t="shared" si="186"/>
        <v/>
      </c>
      <c r="D163" s="63" t="str">
        <f t="shared" si="157"/>
        <v/>
      </c>
      <c r="E163" s="111" t="str">
        <f t="shared" si="187"/>
        <v/>
      </c>
      <c r="F163" s="103" t="str">
        <f t="shared" si="158"/>
        <v/>
      </c>
      <c r="G163" s="105"/>
      <c r="H163" s="11"/>
      <c r="I163" s="11"/>
      <c r="J163" s="11"/>
      <c r="K163" s="11"/>
      <c r="L163" s="11"/>
      <c r="M163" s="11"/>
      <c r="N163" s="11"/>
      <c r="O163" s="11"/>
      <c r="P163" s="91"/>
      <c r="Q163" s="86"/>
      <c r="R163" s="74"/>
      <c r="S163" s="64" t="str">
        <f t="shared" si="188"/>
        <v/>
      </c>
      <c r="T163" s="10"/>
      <c r="U163" s="106" t="str">
        <f t="shared" si="189"/>
        <v/>
      </c>
      <c r="V163" s="106">
        <f t="shared" si="191"/>
        <v>0</v>
      </c>
      <c r="W163" s="3">
        <f t="shared" si="115"/>
        <v>0</v>
      </c>
      <c r="X163" s="2" t="str">
        <f t="shared" si="159"/>
        <v/>
      </c>
      <c r="Y163" s="2" t="str">
        <f t="shared" si="160"/>
        <v/>
      </c>
      <c r="Z163" s="2" t="str">
        <f t="shared" si="161"/>
        <v/>
      </c>
      <c r="AA163" s="2" t="str">
        <f t="shared" si="162"/>
        <v/>
      </c>
      <c r="AB163" s="2" t="str">
        <f t="shared" si="163"/>
        <v/>
      </c>
      <c r="AC163" s="2" t="str">
        <f t="shared" si="164"/>
        <v/>
      </c>
      <c r="AD163" s="2" t="str">
        <f t="shared" si="165"/>
        <v/>
      </c>
      <c r="AE163" s="2" t="str">
        <f t="shared" si="166"/>
        <v/>
      </c>
      <c r="AF163" s="2" t="str">
        <f t="shared" si="167"/>
        <v/>
      </c>
      <c r="AG163" s="2">
        <f t="shared" si="200"/>
        <v>0</v>
      </c>
      <c r="AH163" s="2" t="str">
        <f>IF(ISERROR(MATCH(X163,$W163:W163,0)),X163,"")</f>
        <v/>
      </c>
      <c r="AI163" s="2" t="str">
        <f>IF(ISERROR(MATCH(Y163,$W163:X163,0)),Y163,"")</f>
        <v/>
      </c>
      <c r="AJ163" s="2" t="str">
        <f>IF(ISERROR(MATCH(Z163,$W163:Y163,0)),Z163,"")</f>
        <v/>
      </c>
      <c r="AK163" s="2" t="str">
        <f>IF(ISERROR(MATCH(AA163,$W163:Z163,0)),AA163,"")</f>
        <v/>
      </c>
      <c r="AL163" s="2" t="str">
        <f>IF(ISERROR(MATCH(AB163,$W163:AA163,0)),AB163,"")</f>
        <v/>
      </c>
      <c r="AM163" s="2" t="str">
        <f>IF(ISERROR(MATCH(AC163,$W163:AB163,0)),AC163,"")</f>
        <v/>
      </c>
      <c r="AN163" s="2" t="str">
        <f>IF(ISERROR(MATCH(AD163,$W163:AC163,0)),AD163,"")</f>
        <v/>
      </c>
      <c r="AO163" s="2" t="str">
        <f>IF(ISERROR(MATCH(AE163,$W163:AD163,0)),AE163,"")</f>
        <v/>
      </c>
      <c r="AP163" s="2" t="str">
        <f>IF(ISERROR(MATCH(AF163,$W163:AE163,0)),AF163,"")</f>
        <v/>
      </c>
      <c r="AQ163" s="2">
        <f t="shared" si="190"/>
        <v>0</v>
      </c>
      <c r="AR163" s="2" t="str">
        <f t="shared" si="168"/>
        <v/>
      </c>
      <c r="AS163" s="2" t="str">
        <f t="shared" si="169"/>
        <v/>
      </c>
      <c r="AT163" s="2" t="str">
        <f t="shared" si="170"/>
        <v/>
      </c>
      <c r="AU163" s="2" t="str">
        <f t="shared" si="171"/>
        <v/>
      </c>
      <c r="AV163" s="2" t="str">
        <f t="shared" si="172"/>
        <v/>
      </c>
      <c r="AW163" s="2" t="str">
        <f t="shared" si="173"/>
        <v/>
      </c>
      <c r="AX163" s="2" t="str">
        <f t="shared" si="174"/>
        <v/>
      </c>
      <c r="AY163" s="2" t="str">
        <f t="shared" si="175"/>
        <v/>
      </c>
      <c r="AZ163" s="2" t="str">
        <f t="shared" si="192"/>
        <v/>
      </c>
      <c r="BA163" s="52" t="str">
        <f t="shared" si="176"/>
        <v/>
      </c>
      <c r="BB163" s="52" t="str">
        <f t="shared" si="177"/>
        <v/>
      </c>
      <c r="BC163" s="52" t="str">
        <f t="shared" si="178"/>
        <v/>
      </c>
      <c r="BD163" s="52" t="str">
        <f t="shared" si="179"/>
        <v/>
      </c>
      <c r="BE163" s="52" t="str">
        <f t="shared" si="180"/>
        <v/>
      </c>
      <c r="BF163" s="52" t="str">
        <f t="shared" si="181"/>
        <v/>
      </c>
      <c r="BG163" s="52" t="str">
        <f t="shared" si="182"/>
        <v/>
      </c>
      <c r="BH163" s="52" t="str">
        <f t="shared" si="183"/>
        <v/>
      </c>
      <c r="BI163" s="52" t="str">
        <f t="shared" si="184"/>
        <v/>
      </c>
      <c r="BJ163" s="31" t="str">
        <f t="shared" si="185"/>
        <v>FB</v>
      </c>
      <c r="BK163" s="31" t="str">
        <f t="shared" si="193"/>
        <v>0-FB</v>
      </c>
      <c r="BL163" s="79" t="str">
        <f t="shared" si="194"/>
        <v/>
      </c>
      <c r="BM163" s="79" t="str">
        <f>IF(COUNTIF(BL164:BL$205,BL163)=1,BL163,"")</f>
        <v/>
      </c>
      <c r="BN163" s="79">
        <f t="shared" si="195"/>
        <v>0</v>
      </c>
      <c r="BO163" s="3">
        <f t="shared" si="196"/>
        <v>0</v>
      </c>
      <c r="BP163" s="79">
        <f t="shared" si="197"/>
        <v>0</v>
      </c>
      <c r="BQ163" s="31" t="b">
        <f t="shared" si="198"/>
        <v>0</v>
      </c>
      <c r="BR163" s="31" t="b">
        <f t="shared" si="199"/>
        <v>0</v>
      </c>
    </row>
    <row r="164" spans="1:70" ht="21" customHeight="1" x14ac:dyDescent="0.3">
      <c r="A164" s="8">
        <v>159</v>
      </c>
      <c r="B164" s="65"/>
      <c r="C164" s="63" t="str">
        <f t="shared" si="186"/>
        <v/>
      </c>
      <c r="D164" s="63" t="str">
        <f t="shared" si="157"/>
        <v/>
      </c>
      <c r="E164" s="111" t="str">
        <f t="shared" si="187"/>
        <v/>
      </c>
      <c r="F164" s="103" t="str">
        <f t="shared" si="158"/>
        <v/>
      </c>
      <c r="G164" s="105"/>
      <c r="H164" s="11"/>
      <c r="I164" s="11"/>
      <c r="J164" s="11"/>
      <c r="K164" s="11"/>
      <c r="L164" s="11"/>
      <c r="M164" s="11"/>
      <c r="N164" s="11"/>
      <c r="O164" s="11"/>
      <c r="P164" s="91"/>
      <c r="Q164" s="86"/>
      <c r="R164" s="74"/>
      <c r="S164" s="64" t="str">
        <f t="shared" si="188"/>
        <v/>
      </c>
      <c r="T164" s="10"/>
      <c r="U164" s="106" t="str">
        <f t="shared" si="189"/>
        <v/>
      </c>
      <c r="V164" s="106">
        <f t="shared" si="191"/>
        <v>0</v>
      </c>
      <c r="W164" s="3">
        <f t="shared" si="115"/>
        <v>0</v>
      </c>
      <c r="X164" s="2" t="str">
        <f t="shared" si="159"/>
        <v/>
      </c>
      <c r="Y164" s="2" t="str">
        <f t="shared" si="160"/>
        <v/>
      </c>
      <c r="Z164" s="2" t="str">
        <f t="shared" si="161"/>
        <v/>
      </c>
      <c r="AA164" s="2" t="str">
        <f t="shared" si="162"/>
        <v/>
      </c>
      <c r="AB164" s="2" t="str">
        <f t="shared" si="163"/>
        <v/>
      </c>
      <c r="AC164" s="2" t="str">
        <f t="shared" si="164"/>
        <v/>
      </c>
      <c r="AD164" s="2" t="str">
        <f t="shared" si="165"/>
        <v/>
      </c>
      <c r="AE164" s="2" t="str">
        <f t="shared" si="166"/>
        <v/>
      </c>
      <c r="AF164" s="2" t="str">
        <f t="shared" si="167"/>
        <v/>
      </c>
      <c r="AG164" s="2">
        <f t="shared" si="200"/>
        <v>0</v>
      </c>
      <c r="AH164" s="2" t="str">
        <f>IF(ISERROR(MATCH(X164,$W164:W164,0)),X164,"")</f>
        <v/>
      </c>
      <c r="AI164" s="2" t="str">
        <f>IF(ISERROR(MATCH(Y164,$W164:X164,0)),Y164,"")</f>
        <v/>
      </c>
      <c r="AJ164" s="2" t="str">
        <f>IF(ISERROR(MATCH(Z164,$W164:Y164,0)),Z164,"")</f>
        <v/>
      </c>
      <c r="AK164" s="2" t="str">
        <f>IF(ISERROR(MATCH(AA164,$W164:Z164,0)),AA164,"")</f>
        <v/>
      </c>
      <c r="AL164" s="2" t="str">
        <f>IF(ISERROR(MATCH(AB164,$W164:AA164,0)),AB164,"")</f>
        <v/>
      </c>
      <c r="AM164" s="2" t="str">
        <f>IF(ISERROR(MATCH(AC164,$W164:AB164,0)),AC164,"")</f>
        <v/>
      </c>
      <c r="AN164" s="2" t="str">
        <f>IF(ISERROR(MATCH(AD164,$W164:AC164,0)),AD164,"")</f>
        <v/>
      </c>
      <c r="AO164" s="2" t="str">
        <f>IF(ISERROR(MATCH(AE164,$W164:AD164,0)),AE164,"")</f>
        <v/>
      </c>
      <c r="AP164" s="2" t="str">
        <f>IF(ISERROR(MATCH(AF164,$W164:AE164,0)),AF164,"")</f>
        <v/>
      </c>
      <c r="AQ164" s="2">
        <f t="shared" si="190"/>
        <v>0</v>
      </c>
      <c r="AR164" s="2" t="str">
        <f t="shared" si="168"/>
        <v/>
      </c>
      <c r="AS164" s="2" t="str">
        <f t="shared" si="169"/>
        <v/>
      </c>
      <c r="AT164" s="2" t="str">
        <f t="shared" si="170"/>
        <v/>
      </c>
      <c r="AU164" s="2" t="str">
        <f t="shared" si="171"/>
        <v/>
      </c>
      <c r="AV164" s="2" t="str">
        <f t="shared" si="172"/>
        <v/>
      </c>
      <c r="AW164" s="2" t="str">
        <f t="shared" si="173"/>
        <v/>
      </c>
      <c r="AX164" s="2" t="str">
        <f t="shared" si="174"/>
        <v/>
      </c>
      <c r="AY164" s="2" t="str">
        <f t="shared" si="175"/>
        <v/>
      </c>
      <c r="AZ164" s="2" t="str">
        <f t="shared" si="192"/>
        <v/>
      </c>
      <c r="BA164" s="52" t="str">
        <f t="shared" si="176"/>
        <v/>
      </c>
      <c r="BB164" s="52" t="str">
        <f t="shared" si="177"/>
        <v/>
      </c>
      <c r="BC164" s="52" t="str">
        <f t="shared" si="178"/>
        <v/>
      </c>
      <c r="BD164" s="52" t="str">
        <f t="shared" si="179"/>
        <v/>
      </c>
      <c r="BE164" s="52" t="str">
        <f t="shared" si="180"/>
        <v/>
      </c>
      <c r="BF164" s="52" t="str">
        <f t="shared" si="181"/>
        <v/>
      </c>
      <c r="BG164" s="52" t="str">
        <f t="shared" si="182"/>
        <v/>
      </c>
      <c r="BH164" s="52" t="str">
        <f t="shared" si="183"/>
        <v/>
      </c>
      <c r="BI164" s="52" t="str">
        <f t="shared" si="184"/>
        <v/>
      </c>
      <c r="BJ164" s="31" t="str">
        <f t="shared" si="185"/>
        <v>FC</v>
      </c>
      <c r="BK164" s="31" t="str">
        <f t="shared" si="193"/>
        <v>0-FC</v>
      </c>
      <c r="BL164" s="79" t="str">
        <f t="shared" si="194"/>
        <v/>
      </c>
      <c r="BM164" s="79" t="str">
        <f>IF(COUNTIF(BL165:BL$205,BL164)=1,BL164,"")</f>
        <v/>
      </c>
      <c r="BN164" s="79">
        <f t="shared" si="195"/>
        <v>0</v>
      </c>
      <c r="BO164" s="3">
        <f t="shared" si="196"/>
        <v>0</v>
      </c>
      <c r="BP164" s="79">
        <f t="shared" si="197"/>
        <v>0</v>
      </c>
      <c r="BQ164" s="31" t="b">
        <f t="shared" si="198"/>
        <v>0</v>
      </c>
      <c r="BR164" s="31" t="b">
        <f t="shared" si="199"/>
        <v>0</v>
      </c>
    </row>
    <row r="165" spans="1:70" ht="21" customHeight="1" x14ac:dyDescent="0.3">
      <c r="A165" s="8">
        <v>160</v>
      </c>
      <c r="B165" s="65"/>
      <c r="C165" s="63" t="str">
        <f t="shared" si="186"/>
        <v/>
      </c>
      <c r="D165" s="63" t="str">
        <f t="shared" si="157"/>
        <v/>
      </c>
      <c r="E165" s="111" t="str">
        <f t="shared" si="187"/>
        <v/>
      </c>
      <c r="F165" s="103" t="str">
        <f t="shared" si="158"/>
        <v/>
      </c>
      <c r="G165" s="105"/>
      <c r="H165" s="11"/>
      <c r="I165" s="11"/>
      <c r="J165" s="11"/>
      <c r="K165" s="11"/>
      <c r="L165" s="11"/>
      <c r="M165" s="11"/>
      <c r="N165" s="11"/>
      <c r="O165" s="11"/>
      <c r="P165" s="91"/>
      <c r="Q165" s="86"/>
      <c r="R165" s="74"/>
      <c r="S165" s="64" t="str">
        <f t="shared" si="188"/>
        <v/>
      </c>
      <c r="T165" s="10"/>
      <c r="U165" s="106" t="str">
        <f t="shared" si="189"/>
        <v/>
      </c>
      <c r="V165" s="106">
        <f t="shared" si="191"/>
        <v>0</v>
      </c>
      <c r="W165" s="3">
        <f t="shared" si="115"/>
        <v>0</v>
      </c>
      <c r="X165" s="2" t="str">
        <f t="shared" si="159"/>
        <v/>
      </c>
      <c r="Y165" s="2" t="str">
        <f t="shared" si="160"/>
        <v/>
      </c>
      <c r="Z165" s="2" t="str">
        <f t="shared" si="161"/>
        <v/>
      </c>
      <c r="AA165" s="2" t="str">
        <f t="shared" si="162"/>
        <v/>
      </c>
      <c r="AB165" s="2" t="str">
        <f t="shared" si="163"/>
        <v/>
      </c>
      <c r="AC165" s="2" t="str">
        <f t="shared" si="164"/>
        <v/>
      </c>
      <c r="AD165" s="2" t="str">
        <f t="shared" si="165"/>
        <v/>
      </c>
      <c r="AE165" s="2" t="str">
        <f t="shared" si="166"/>
        <v/>
      </c>
      <c r="AF165" s="2" t="str">
        <f t="shared" si="167"/>
        <v/>
      </c>
      <c r="AG165" s="2">
        <f t="shared" si="200"/>
        <v>0</v>
      </c>
      <c r="AH165" s="2" t="str">
        <f>IF(ISERROR(MATCH(X165,$W165:W165,0)),X165,"")</f>
        <v/>
      </c>
      <c r="AI165" s="2" t="str">
        <f>IF(ISERROR(MATCH(Y165,$W165:X165,0)),Y165,"")</f>
        <v/>
      </c>
      <c r="AJ165" s="2" t="str">
        <f>IF(ISERROR(MATCH(Z165,$W165:Y165,0)),Z165,"")</f>
        <v/>
      </c>
      <c r="AK165" s="2" t="str">
        <f>IF(ISERROR(MATCH(AA165,$W165:Z165,0)),AA165,"")</f>
        <v/>
      </c>
      <c r="AL165" s="2" t="str">
        <f>IF(ISERROR(MATCH(AB165,$W165:AA165,0)),AB165,"")</f>
        <v/>
      </c>
      <c r="AM165" s="2" t="str">
        <f>IF(ISERROR(MATCH(AC165,$W165:AB165,0)),AC165,"")</f>
        <v/>
      </c>
      <c r="AN165" s="2" t="str">
        <f>IF(ISERROR(MATCH(AD165,$W165:AC165,0)),AD165,"")</f>
        <v/>
      </c>
      <c r="AO165" s="2" t="str">
        <f>IF(ISERROR(MATCH(AE165,$W165:AD165,0)),AE165,"")</f>
        <v/>
      </c>
      <c r="AP165" s="2" t="str">
        <f>IF(ISERROR(MATCH(AF165,$W165:AE165,0)),AF165,"")</f>
        <v/>
      </c>
      <c r="AQ165" s="2">
        <f t="shared" si="190"/>
        <v>0</v>
      </c>
      <c r="AR165" s="2" t="str">
        <f t="shared" si="168"/>
        <v/>
      </c>
      <c r="AS165" s="2" t="str">
        <f t="shared" si="169"/>
        <v/>
      </c>
      <c r="AT165" s="2" t="str">
        <f t="shared" si="170"/>
        <v/>
      </c>
      <c r="AU165" s="2" t="str">
        <f t="shared" si="171"/>
        <v/>
      </c>
      <c r="AV165" s="2" t="str">
        <f t="shared" si="172"/>
        <v/>
      </c>
      <c r="AW165" s="2" t="str">
        <f t="shared" si="173"/>
        <v/>
      </c>
      <c r="AX165" s="2" t="str">
        <f t="shared" si="174"/>
        <v/>
      </c>
      <c r="AY165" s="2" t="str">
        <f t="shared" si="175"/>
        <v/>
      </c>
      <c r="AZ165" s="2" t="str">
        <f t="shared" si="192"/>
        <v/>
      </c>
      <c r="BA165" s="52" t="str">
        <f t="shared" si="176"/>
        <v/>
      </c>
      <c r="BB165" s="52" t="str">
        <f t="shared" si="177"/>
        <v/>
      </c>
      <c r="BC165" s="52" t="str">
        <f t="shared" si="178"/>
        <v/>
      </c>
      <c r="BD165" s="52" t="str">
        <f t="shared" si="179"/>
        <v/>
      </c>
      <c r="BE165" s="52" t="str">
        <f t="shared" si="180"/>
        <v/>
      </c>
      <c r="BF165" s="52" t="str">
        <f t="shared" si="181"/>
        <v/>
      </c>
      <c r="BG165" s="52" t="str">
        <f t="shared" si="182"/>
        <v/>
      </c>
      <c r="BH165" s="52" t="str">
        <f t="shared" si="183"/>
        <v/>
      </c>
      <c r="BI165" s="52" t="str">
        <f t="shared" si="184"/>
        <v/>
      </c>
      <c r="BJ165" s="31" t="str">
        <f t="shared" si="185"/>
        <v>FD</v>
      </c>
      <c r="BK165" s="31" t="str">
        <f t="shared" si="193"/>
        <v>0-FD</v>
      </c>
      <c r="BL165" s="79" t="str">
        <f t="shared" si="194"/>
        <v/>
      </c>
      <c r="BM165" s="79" t="str">
        <f>IF(COUNTIF(BL166:BL$205,BL165)=1,BL165,"")</f>
        <v/>
      </c>
      <c r="BN165" s="79">
        <f t="shared" si="195"/>
        <v>0</v>
      </c>
      <c r="BO165" s="3">
        <f t="shared" si="196"/>
        <v>0</v>
      </c>
      <c r="BP165" s="79">
        <f t="shared" si="197"/>
        <v>0</v>
      </c>
      <c r="BQ165" s="31" t="b">
        <f t="shared" si="198"/>
        <v>0</v>
      </c>
      <c r="BR165" s="31" t="b">
        <f t="shared" si="199"/>
        <v>0</v>
      </c>
    </row>
    <row r="166" spans="1:70" ht="21" customHeight="1" x14ac:dyDescent="0.3">
      <c r="A166" s="8">
        <v>161</v>
      </c>
      <c r="B166" s="65"/>
      <c r="C166" s="63" t="str">
        <f t="shared" ref="C166:C197" si="201">_xlfn.IFNA(VLOOKUP($B166,EventTable,7,FALSE),IF(C167="","","v"))</f>
        <v/>
      </c>
      <c r="D166" s="63" t="str">
        <f t="shared" si="157"/>
        <v/>
      </c>
      <c r="E166" s="111" t="str">
        <f t="shared" si="187"/>
        <v/>
      </c>
      <c r="F166" s="103" t="str">
        <f t="shared" si="158"/>
        <v/>
      </c>
      <c r="G166" s="105"/>
      <c r="H166" s="11"/>
      <c r="I166" s="11"/>
      <c r="J166" s="11"/>
      <c r="K166" s="11"/>
      <c r="L166" s="11"/>
      <c r="M166" s="11"/>
      <c r="N166" s="11"/>
      <c r="O166" s="11"/>
      <c r="P166" s="91"/>
      <c r="Q166" s="86"/>
      <c r="R166" s="74"/>
      <c r="S166" s="64" t="str">
        <f t="shared" ref="S166:S197" si="202">_xlfn.IFNA(VLOOKUP($B166,EventTable,6,FALSE),"")</f>
        <v/>
      </c>
      <c r="T166" s="10"/>
      <c r="U166" s="106" t="str">
        <f t="shared" ref="U166:U197" si="203">_xlfn.IFNA(VLOOKUP(B166,EventTable,5,FALSE),"")</f>
        <v/>
      </c>
      <c r="V166" s="106">
        <f t="shared" si="191"/>
        <v>0</v>
      </c>
      <c r="W166" s="3">
        <f t="shared" si="115"/>
        <v>0</v>
      </c>
      <c r="X166" s="2" t="str">
        <f t="shared" si="159"/>
        <v/>
      </c>
      <c r="Y166" s="2" t="str">
        <f t="shared" si="160"/>
        <v/>
      </c>
      <c r="Z166" s="2" t="str">
        <f t="shared" si="161"/>
        <v/>
      </c>
      <c r="AA166" s="2" t="str">
        <f t="shared" si="162"/>
        <v/>
      </c>
      <c r="AB166" s="2" t="str">
        <f t="shared" si="163"/>
        <v/>
      </c>
      <c r="AC166" s="2" t="str">
        <f t="shared" si="164"/>
        <v/>
      </c>
      <c r="AD166" s="2" t="str">
        <f t="shared" si="165"/>
        <v/>
      </c>
      <c r="AE166" s="2" t="str">
        <f t="shared" si="166"/>
        <v/>
      </c>
      <c r="AF166" s="2" t="str">
        <f t="shared" si="167"/>
        <v/>
      </c>
      <c r="AG166" s="2">
        <f t="shared" si="200"/>
        <v>0</v>
      </c>
      <c r="AH166" s="2" t="str">
        <f>IF(ISERROR(MATCH(X166,$W166:W166,0)),X166,"")</f>
        <v/>
      </c>
      <c r="AI166" s="2" t="str">
        <f>IF(ISERROR(MATCH(Y166,$W166:X166,0)),Y166,"")</f>
        <v/>
      </c>
      <c r="AJ166" s="2" t="str">
        <f>IF(ISERROR(MATCH(Z166,$W166:Y166,0)),Z166,"")</f>
        <v/>
      </c>
      <c r="AK166" s="2" t="str">
        <f>IF(ISERROR(MATCH(AA166,$W166:Z166,0)),AA166,"")</f>
        <v/>
      </c>
      <c r="AL166" s="2" t="str">
        <f>IF(ISERROR(MATCH(AB166,$W166:AA166,0)),AB166,"")</f>
        <v/>
      </c>
      <c r="AM166" s="2" t="str">
        <f>IF(ISERROR(MATCH(AC166,$W166:AB166,0)),AC166,"")</f>
        <v/>
      </c>
      <c r="AN166" s="2" t="str">
        <f>IF(ISERROR(MATCH(AD166,$W166:AC166,0)),AD166,"")</f>
        <v/>
      </c>
      <c r="AO166" s="2" t="str">
        <f>IF(ISERROR(MATCH(AE166,$W166:AD166,0)),AE166,"")</f>
        <v/>
      </c>
      <c r="AP166" s="2" t="str">
        <f>IF(ISERROR(MATCH(AF166,$W166:AE166,0)),AF166,"")</f>
        <v/>
      </c>
      <c r="AQ166" s="2">
        <f t="shared" si="190"/>
        <v>0</v>
      </c>
      <c r="AR166" s="2" t="str">
        <f t="shared" si="168"/>
        <v/>
      </c>
      <c r="AS166" s="2" t="str">
        <f t="shared" si="169"/>
        <v/>
      </c>
      <c r="AT166" s="2" t="str">
        <f t="shared" si="170"/>
        <v/>
      </c>
      <c r="AU166" s="2" t="str">
        <f t="shared" si="171"/>
        <v/>
      </c>
      <c r="AV166" s="2" t="str">
        <f t="shared" si="172"/>
        <v/>
      </c>
      <c r="AW166" s="2" t="str">
        <f t="shared" si="173"/>
        <v/>
      </c>
      <c r="AX166" s="2" t="str">
        <f t="shared" si="174"/>
        <v/>
      </c>
      <c r="AY166" s="2" t="str">
        <f t="shared" si="175"/>
        <v/>
      </c>
      <c r="AZ166" s="2" t="str">
        <f t="shared" si="192"/>
        <v/>
      </c>
      <c r="BA166" s="52" t="str">
        <f t="shared" si="176"/>
        <v/>
      </c>
      <c r="BB166" s="52" t="str">
        <f t="shared" si="177"/>
        <v/>
      </c>
      <c r="BC166" s="52" t="str">
        <f t="shared" si="178"/>
        <v/>
      </c>
      <c r="BD166" s="52" t="str">
        <f t="shared" si="179"/>
        <v/>
      </c>
      <c r="BE166" s="52" t="str">
        <f t="shared" si="180"/>
        <v/>
      </c>
      <c r="BF166" s="52" t="str">
        <f t="shared" si="181"/>
        <v/>
      </c>
      <c r="BG166" s="52" t="str">
        <f t="shared" si="182"/>
        <v/>
      </c>
      <c r="BH166" s="52" t="str">
        <f t="shared" si="183"/>
        <v/>
      </c>
      <c r="BI166" s="52" t="str">
        <f t="shared" si="184"/>
        <v/>
      </c>
      <c r="BJ166" s="31" t="str">
        <f t="shared" si="185"/>
        <v>FE</v>
      </c>
      <c r="BK166" s="31" t="str">
        <f t="shared" si="193"/>
        <v>0-FE</v>
      </c>
      <c r="BL166" s="79" t="str">
        <f t="shared" si="194"/>
        <v/>
      </c>
      <c r="BM166" s="79" t="str">
        <f>IF(COUNTIF(BL167:BL$205,BL166)=1,BL166,"")</f>
        <v/>
      </c>
      <c r="BN166" s="79">
        <f t="shared" si="195"/>
        <v>0</v>
      </c>
      <c r="BO166" s="3">
        <f t="shared" si="196"/>
        <v>0</v>
      </c>
      <c r="BP166" s="79">
        <f t="shared" si="197"/>
        <v>0</v>
      </c>
      <c r="BQ166" s="31" t="b">
        <f t="shared" si="198"/>
        <v>0</v>
      </c>
      <c r="BR166" s="31" t="b">
        <f t="shared" si="199"/>
        <v>0</v>
      </c>
    </row>
    <row r="167" spans="1:70" ht="21" customHeight="1" x14ac:dyDescent="0.3">
      <c r="A167" s="8">
        <v>162</v>
      </c>
      <c r="B167" s="65"/>
      <c r="C167" s="63" t="str">
        <f t="shared" si="201"/>
        <v/>
      </c>
      <c r="D167" s="63" t="str">
        <f t="shared" si="157"/>
        <v/>
      </c>
      <c r="E167" s="111" t="str">
        <f t="shared" si="187"/>
        <v/>
      </c>
      <c r="F167" s="103" t="str">
        <f t="shared" si="158"/>
        <v/>
      </c>
      <c r="G167" s="105"/>
      <c r="H167" s="11"/>
      <c r="I167" s="11"/>
      <c r="J167" s="11"/>
      <c r="K167" s="11"/>
      <c r="L167" s="11"/>
      <c r="M167" s="11"/>
      <c r="N167" s="11"/>
      <c r="O167" s="11"/>
      <c r="P167" s="91"/>
      <c r="Q167" s="86"/>
      <c r="R167" s="74"/>
      <c r="S167" s="64" t="str">
        <f t="shared" si="202"/>
        <v/>
      </c>
      <c r="T167" s="10"/>
      <c r="U167" s="106" t="str">
        <f t="shared" si="203"/>
        <v/>
      </c>
      <c r="V167" s="106">
        <f t="shared" si="191"/>
        <v>0</v>
      </c>
      <c r="W167" s="3">
        <f t="shared" si="115"/>
        <v>0</v>
      </c>
      <c r="X167" s="2" t="str">
        <f t="shared" si="159"/>
        <v/>
      </c>
      <c r="Y167" s="2" t="str">
        <f t="shared" si="160"/>
        <v/>
      </c>
      <c r="Z167" s="2" t="str">
        <f t="shared" si="161"/>
        <v/>
      </c>
      <c r="AA167" s="2" t="str">
        <f t="shared" si="162"/>
        <v/>
      </c>
      <c r="AB167" s="2" t="str">
        <f t="shared" si="163"/>
        <v/>
      </c>
      <c r="AC167" s="2" t="str">
        <f t="shared" si="164"/>
        <v/>
      </c>
      <c r="AD167" s="2" t="str">
        <f t="shared" si="165"/>
        <v/>
      </c>
      <c r="AE167" s="2" t="str">
        <f t="shared" si="166"/>
        <v/>
      </c>
      <c r="AF167" s="2" t="str">
        <f t="shared" si="167"/>
        <v/>
      </c>
      <c r="AG167" s="2">
        <f t="shared" si="200"/>
        <v>0</v>
      </c>
      <c r="AH167" s="2" t="str">
        <f>IF(ISERROR(MATCH(X167,$W167:W167,0)),X167,"")</f>
        <v/>
      </c>
      <c r="AI167" s="2" t="str">
        <f>IF(ISERROR(MATCH(Y167,$W167:X167,0)),Y167,"")</f>
        <v/>
      </c>
      <c r="AJ167" s="2" t="str">
        <f>IF(ISERROR(MATCH(Z167,$W167:Y167,0)),Z167,"")</f>
        <v/>
      </c>
      <c r="AK167" s="2" t="str">
        <f>IF(ISERROR(MATCH(AA167,$W167:Z167,0)),AA167,"")</f>
        <v/>
      </c>
      <c r="AL167" s="2" t="str">
        <f>IF(ISERROR(MATCH(AB167,$W167:AA167,0)),AB167,"")</f>
        <v/>
      </c>
      <c r="AM167" s="2" t="str">
        <f>IF(ISERROR(MATCH(AC167,$W167:AB167,0)),AC167,"")</f>
        <v/>
      </c>
      <c r="AN167" s="2" t="str">
        <f>IF(ISERROR(MATCH(AD167,$W167:AC167,0)),AD167,"")</f>
        <v/>
      </c>
      <c r="AO167" s="2" t="str">
        <f>IF(ISERROR(MATCH(AE167,$W167:AD167,0)),AE167,"")</f>
        <v/>
      </c>
      <c r="AP167" s="2" t="str">
        <f>IF(ISERROR(MATCH(AF167,$W167:AE167,0)),AF167,"")</f>
        <v/>
      </c>
      <c r="AQ167" s="2">
        <f t="shared" si="190"/>
        <v>0</v>
      </c>
      <c r="AR167" s="2" t="str">
        <f t="shared" si="168"/>
        <v/>
      </c>
      <c r="AS167" s="2" t="str">
        <f t="shared" si="169"/>
        <v/>
      </c>
      <c r="AT167" s="2" t="str">
        <f t="shared" si="170"/>
        <v/>
      </c>
      <c r="AU167" s="2" t="str">
        <f t="shared" si="171"/>
        <v/>
      </c>
      <c r="AV167" s="2" t="str">
        <f t="shared" si="172"/>
        <v/>
      </c>
      <c r="AW167" s="2" t="str">
        <f t="shared" si="173"/>
        <v/>
      </c>
      <c r="AX167" s="2" t="str">
        <f t="shared" si="174"/>
        <v/>
      </c>
      <c r="AY167" s="2" t="str">
        <f t="shared" si="175"/>
        <v/>
      </c>
      <c r="AZ167" s="2" t="str">
        <f t="shared" si="192"/>
        <v/>
      </c>
      <c r="BA167" s="52" t="str">
        <f t="shared" si="176"/>
        <v/>
      </c>
      <c r="BB167" s="52" t="str">
        <f t="shared" si="177"/>
        <v/>
      </c>
      <c r="BC167" s="52" t="str">
        <f t="shared" si="178"/>
        <v/>
      </c>
      <c r="BD167" s="52" t="str">
        <f t="shared" si="179"/>
        <v/>
      </c>
      <c r="BE167" s="52" t="str">
        <f t="shared" si="180"/>
        <v/>
      </c>
      <c r="BF167" s="52" t="str">
        <f t="shared" si="181"/>
        <v/>
      </c>
      <c r="BG167" s="52" t="str">
        <f t="shared" si="182"/>
        <v/>
      </c>
      <c r="BH167" s="52" t="str">
        <f t="shared" si="183"/>
        <v/>
      </c>
      <c r="BI167" s="52" t="str">
        <f t="shared" si="184"/>
        <v/>
      </c>
      <c r="BJ167" s="31" t="str">
        <f t="shared" si="185"/>
        <v>FF</v>
      </c>
      <c r="BK167" s="31" t="str">
        <f t="shared" si="193"/>
        <v>0-FF</v>
      </c>
      <c r="BL167" s="79" t="str">
        <f t="shared" si="194"/>
        <v/>
      </c>
      <c r="BM167" s="79" t="str">
        <f>IF(COUNTIF(BL168:BL$205,BL167)=1,BL167,"")</f>
        <v/>
      </c>
      <c r="BN167" s="79">
        <f t="shared" si="195"/>
        <v>0</v>
      </c>
      <c r="BO167" s="3">
        <f t="shared" si="196"/>
        <v>0</v>
      </c>
      <c r="BP167" s="79">
        <f t="shared" si="197"/>
        <v>0</v>
      </c>
      <c r="BQ167" s="31" t="b">
        <f t="shared" si="198"/>
        <v>0</v>
      </c>
      <c r="BR167" s="31" t="b">
        <f t="shared" si="199"/>
        <v>0</v>
      </c>
    </row>
    <row r="168" spans="1:70" ht="21" customHeight="1" x14ac:dyDescent="0.3">
      <c r="A168" s="8">
        <v>163</v>
      </c>
      <c r="B168" s="65"/>
      <c r="C168" s="63" t="str">
        <f t="shared" si="201"/>
        <v/>
      </c>
      <c r="D168" s="63" t="str">
        <f t="shared" si="157"/>
        <v/>
      </c>
      <c r="E168" s="111" t="str">
        <f t="shared" si="187"/>
        <v/>
      </c>
      <c r="F168" s="103" t="str">
        <f t="shared" si="158"/>
        <v/>
      </c>
      <c r="G168" s="105"/>
      <c r="H168" s="11"/>
      <c r="I168" s="11"/>
      <c r="J168" s="11"/>
      <c r="K168" s="11"/>
      <c r="L168" s="11"/>
      <c r="M168" s="11"/>
      <c r="N168" s="11"/>
      <c r="O168" s="11"/>
      <c r="P168" s="91"/>
      <c r="Q168" s="86"/>
      <c r="R168" s="74"/>
      <c r="S168" s="64" t="str">
        <f t="shared" si="202"/>
        <v/>
      </c>
      <c r="T168" s="10"/>
      <c r="U168" s="106" t="str">
        <f t="shared" si="203"/>
        <v/>
      </c>
      <c r="V168" s="106">
        <f t="shared" si="191"/>
        <v>0</v>
      </c>
      <c r="W168" s="3">
        <f t="shared" si="115"/>
        <v>0</v>
      </c>
      <c r="X168" s="2" t="str">
        <f t="shared" si="159"/>
        <v/>
      </c>
      <c r="Y168" s="2" t="str">
        <f t="shared" si="160"/>
        <v/>
      </c>
      <c r="Z168" s="2" t="str">
        <f t="shared" si="161"/>
        <v/>
      </c>
      <c r="AA168" s="2" t="str">
        <f t="shared" si="162"/>
        <v/>
      </c>
      <c r="AB168" s="2" t="str">
        <f t="shared" si="163"/>
        <v/>
      </c>
      <c r="AC168" s="2" t="str">
        <f t="shared" si="164"/>
        <v/>
      </c>
      <c r="AD168" s="2" t="str">
        <f t="shared" si="165"/>
        <v/>
      </c>
      <c r="AE168" s="2" t="str">
        <f t="shared" si="166"/>
        <v/>
      </c>
      <c r="AF168" s="2" t="str">
        <f t="shared" si="167"/>
        <v/>
      </c>
      <c r="AG168" s="2">
        <f t="shared" si="200"/>
        <v>0</v>
      </c>
      <c r="AH168" s="2" t="str">
        <f>IF(ISERROR(MATCH(X168,$W168:W168,0)),X168,"")</f>
        <v/>
      </c>
      <c r="AI168" s="2" t="str">
        <f>IF(ISERROR(MATCH(Y168,$W168:X168,0)),Y168,"")</f>
        <v/>
      </c>
      <c r="AJ168" s="2" t="str">
        <f>IF(ISERROR(MATCH(Z168,$W168:Y168,0)),Z168,"")</f>
        <v/>
      </c>
      <c r="AK168" s="2" t="str">
        <f>IF(ISERROR(MATCH(AA168,$W168:Z168,0)),AA168,"")</f>
        <v/>
      </c>
      <c r="AL168" s="2" t="str">
        <f>IF(ISERROR(MATCH(AB168,$W168:AA168,0)),AB168,"")</f>
        <v/>
      </c>
      <c r="AM168" s="2" t="str">
        <f>IF(ISERROR(MATCH(AC168,$W168:AB168,0)),AC168,"")</f>
        <v/>
      </c>
      <c r="AN168" s="2" t="str">
        <f>IF(ISERROR(MATCH(AD168,$W168:AC168,0)),AD168,"")</f>
        <v/>
      </c>
      <c r="AO168" s="2" t="str">
        <f>IF(ISERROR(MATCH(AE168,$W168:AD168,0)),AE168,"")</f>
        <v/>
      </c>
      <c r="AP168" s="2" t="str">
        <f>IF(ISERROR(MATCH(AF168,$W168:AE168,0)),AF168,"")</f>
        <v/>
      </c>
      <c r="AQ168" s="2">
        <f t="shared" si="190"/>
        <v>0</v>
      </c>
      <c r="AR168" s="2" t="str">
        <f t="shared" si="168"/>
        <v/>
      </c>
      <c r="AS168" s="2" t="str">
        <f t="shared" si="169"/>
        <v/>
      </c>
      <c r="AT168" s="2" t="str">
        <f t="shared" si="170"/>
        <v/>
      </c>
      <c r="AU168" s="2" t="str">
        <f t="shared" si="171"/>
        <v/>
      </c>
      <c r="AV168" s="2" t="str">
        <f t="shared" si="172"/>
        <v/>
      </c>
      <c r="AW168" s="2" t="str">
        <f t="shared" si="173"/>
        <v/>
      </c>
      <c r="AX168" s="2" t="str">
        <f t="shared" si="174"/>
        <v/>
      </c>
      <c r="AY168" s="2" t="str">
        <f t="shared" si="175"/>
        <v/>
      </c>
      <c r="AZ168" s="2" t="str">
        <f t="shared" si="192"/>
        <v/>
      </c>
      <c r="BA168" s="52" t="str">
        <f t="shared" si="176"/>
        <v/>
      </c>
      <c r="BB168" s="52" t="str">
        <f t="shared" si="177"/>
        <v/>
      </c>
      <c r="BC168" s="52" t="str">
        <f t="shared" si="178"/>
        <v/>
      </c>
      <c r="BD168" s="52" t="str">
        <f t="shared" si="179"/>
        <v/>
      </c>
      <c r="BE168" s="52" t="str">
        <f t="shared" si="180"/>
        <v/>
      </c>
      <c r="BF168" s="52" t="str">
        <f t="shared" si="181"/>
        <v/>
      </c>
      <c r="BG168" s="52" t="str">
        <f t="shared" si="182"/>
        <v/>
      </c>
      <c r="BH168" s="52" t="str">
        <f t="shared" si="183"/>
        <v/>
      </c>
      <c r="BI168" s="52" t="str">
        <f t="shared" si="184"/>
        <v/>
      </c>
      <c r="BJ168" s="31" t="str">
        <f t="shared" si="185"/>
        <v>FG</v>
      </c>
      <c r="BK168" s="31" t="str">
        <f t="shared" si="193"/>
        <v>0-FG</v>
      </c>
      <c r="BL168" s="79" t="str">
        <f t="shared" si="194"/>
        <v/>
      </c>
      <c r="BM168" s="79" t="str">
        <f>IF(COUNTIF(BL169:BL$205,BL168)=1,BL168,"")</f>
        <v/>
      </c>
      <c r="BN168" s="79">
        <f t="shared" si="195"/>
        <v>0</v>
      </c>
      <c r="BO168" s="3">
        <f t="shared" si="196"/>
        <v>0</v>
      </c>
      <c r="BP168" s="79">
        <f t="shared" si="197"/>
        <v>0</v>
      </c>
      <c r="BQ168" s="31" t="b">
        <f t="shared" si="198"/>
        <v>0</v>
      </c>
      <c r="BR168" s="31" t="b">
        <f t="shared" si="199"/>
        <v>0</v>
      </c>
    </row>
    <row r="169" spans="1:70" ht="21" customHeight="1" x14ac:dyDescent="0.3">
      <c r="A169" s="8">
        <v>164</v>
      </c>
      <c r="B169" s="65"/>
      <c r="C169" s="63" t="str">
        <f t="shared" si="201"/>
        <v/>
      </c>
      <c r="D169" s="63" t="str">
        <f t="shared" si="157"/>
        <v/>
      </c>
      <c r="E169" s="111" t="str">
        <f t="shared" si="187"/>
        <v/>
      </c>
      <c r="F169" s="103" t="str">
        <f t="shared" si="158"/>
        <v/>
      </c>
      <c r="G169" s="105"/>
      <c r="H169" s="11"/>
      <c r="I169" s="11"/>
      <c r="J169" s="11"/>
      <c r="K169" s="11"/>
      <c r="L169" s="11"/>
      <c r="M169" s="11"/>
      <c r="N169" s="11"/>
      <c r="O169" s="11"/>
      <c r="P169" s="91"/>
      <c r="Q169" s="86"/>
      <c r="R169" s="74"/>
      <c r="S169" s="64" t="str">
        <f t="shared" si="202"/>
        <v/>
      </c>
      <c r="T169" s="10"/>
      <c r="U169" s="106" t="str">
        <f t="shared" si="203"/>
        <v/>
      </c>
      <c r="V169" s="106">
        <f t="shared" si="191"/>
        <v>0</v>
      </c>
      <c r="W169" s="3">
        <f t="shared" si="115"/>
        <v>0</v>
      </c>
      <c r="X169" s="2" t="str">
        <f t="shared" si="159"/>
        <v/>
      </c>
      <c r="Y169" s="2" t="str">
        <f t="shared" si="160"/>
        <v/>
      </c>
      <c r="Z169" s="2" t="str">
        <f t="shared" si="161"/>
        <v/>
      </c>
      <c r="AA169" s="2" t="str">
        <f t="shared" si="162"/>
        <v/>
      </c>
      <c r="AB169" s="2" t="str">
        <f t="shared" si="163"/>
        <v/>
      </c>
      <c r="AC169" s="2" t="str">
        <f t="shared" si="164"/>
        <v/>
      </c>
      <c r="AD169" s="2" t="str">
        <f t="shared" si="165"/>
        <v/>
      </c>
      <c r="AE169" s="2" t="str">
        <f t="shared" si="166"/>
        <v/>
      </c>
      <c r="AF169" s="2" t="str">
        <f t="shared" si="167"/>
        <v/>
      </c>
      <c r="AG169" s="2">
        <f t="shared" si="200"/>
        <v>0</v>
      </c>
      <c r="AH169" s="2" t="str">
        <f>IF(ISERROR(MATCH(X169,$W169:W169,0)),X169,"")</f>
        <v/>
      </c>
      <c r="AI169" s="2" t="str">
        <f>IF(ISERROR(MATCH(Y169,$W169:X169,0)),Y169,"")</f>
        <v/>
      </c>
      <c r="AJ169" s="2" t="str">
        <f>IF(ISERROR(MATCH(Z169,$W169:Y169,0)),Z169,"")</f>
        <v/>
      </c>
      <c r="AK169" s="2" t="str">
        <f>IF(ISERROR(MATCH(AA169,$W169:Z169,0)),AA169,"")</f>
        <v/>
      </c>
      <c r="AL169" s="2" t="str">
        <f>IF(ISERROR(MATCH(AB169,$W169:AA169,0)),AB169,"")</f>
        <v/>
      </c>
      <c r="AM169" s="2" t="str">
        <f>IF(ISERROR(MATCH(AC169,$W169:AB169,0)),AC169,"")</f>
        <v/>
      </c>
      <c r="AN169" s="2" t="str">
        <f>IF(ISERROR(MATCH(AD169,$W169:AC169,0)),AD169,"")</f>
        <v/>
      </c>
      <c r="AO169" s="2" t="str">
        <f>IF(ISERROR(MATCH(AE169,$W169:AD169,0)),AE169,"")</f>
        <v/>
      </c>
      <c r="AP169" s="2" t="str">
        <f>IF(ISERROR(MATCH(AF169,$W169:AE169,0)),AF169,"")</f>
        <v/>
      </c>
      <c r="AQ169" s="2">
        <f t="shared" si="190"/>
        <v>0</v>
      </c>
      <c r="AR169" s="2" t="str">
        <f t="shared" si="168"/>
        <v/>
      </c>
      <c r="AS169" s="2" t="str">
        <f t="shared" si="169"/>
        <v/>
      </c>
      <c r="AT169" s="2" t="str">
        <f t="shared" si="170"/>
        <v/>
      </c>
      <c r="AU169" s="2" t="str">
        <f t="shared" si="171"/>
        <v/>
      </c>
      <c r="AV169" s="2" t="str">
        <f t="shared" si="172"/>
        <v/>
      </c>
      <c r="AW169" s="2" t="str">
        <f t="shared" si="173"/>
        <v/>
      </c>
      <c r="AX169" s="2" t="str">
        <f t="shared" si="174"/>
        <v/>
      </c>
      <c r="AY169" s="2" t="str">
        <f t="shared" si="175"/>
        <v/>
      </c>
      <c r="AZ169" s="2" t="str">
        <f t="shared" si="192"/>
        <v/>
      </c>
      <c r="BA169" s="52" t="str">
        <f t="shared" si="176"/>
        <v/>
      </c>
      <c r="BB169" s="52" t="str">
        <f t="shared" si="177"/>
        <v/>
      </c>
      <c r="BC169" s="52" t="str">
        <f t="shared" si="178"/>
        <v/>
      </c>
      <c r="BD169" s="52" t="str">
        <f t="shared" si="179"/>
        <v/>
      </c>
      <c r="BE169" s="52" t="str">
        <f t="shared" si="180"/>
        <v/>
      </c>
      <c r="BF169" s="52" t="str">
        <f t="shared" si="181"/>
        <v/>
      </c>
      <c r="BG169" s="52" t="str">
        <f t="shared" si="182"/>
        <v/>
      </c>
      <c r="BH169" s="52" t="str">
        <f t="shared" si="183"/>
        <v/>
      </c>
      <c r="BI169" s="52" t="str">
        <f t="shared" si="184"/>
        <v/>
      </c>
      <c r="BJ169" s="31" t="str">
        <f t="shared" si="185"/>
        <v>FH</v>
      </c>
      <c r="BK169" s="31" t="str">
        <f t="shared" si="193"/>
        <v>0-FH</v>
      </c>
      <c r="BL169" s="79" t="str">
        <f t="shared" si="194"/>
        <v/>
      </c>
      <c r="BM169" s="79" t="str">
        <f>IF(COUNTIF(BL170:BL$205,BL169)=1,BL169,"")</f>
        <v/>
      </c>
      <c r="BN169" s="79">
        <f t="shared" si="195"/>
        <v>0</v>
      </c>
      <c r="BO169" s="3">
        <f t="shared" si="196"/>
        <v>0</v>
      </c>
      <c r="BP169" s="79">
        <f t="shared" si="197"/>
        <v>0</v>
      </c>
      <c r="BQ169" s="31" t="b">
        <f t="shared" si="198"/>
        <v>0</v>
      </c>
      <c r="BR169" s="31" t="b">
        <f t="shared" si="199"/>
        <v>0</v>
      </c>
    </row>
    <row r="170" spans="1:70" ht="21" customHeight="1" x14ac:dyDescent="0.3">
      <c r="A170" s="8">
        <v>165</v>
      </c>
      <c r="B170" s="65"/>
      <c r="C170" s="63" t="str">
        <f t="shared" si="201"/>
        <v/>
      </c>
      <c r="D170" s="63" t="str">
        <f t="shared" ref="D170:D205" si="204">_xlfn.IFNA(VLOOKUP(B170,EventTable,2,FALSE),"")</f>
        <v/>
      </c>
      <c r="E170" s="111" t="str">
        <f t="shared" si="187"/>
        <v/>
      </c>
      <c r="F170" s="103" t="str">
        <f t="shared" ref="F170:F205" si="205">IF(D170="","",AQ170)</f>
        <v/>
      </c>
      <c r="G170" s="105"/>
      <c r="H170" s="11"/>
      <c r="I170" s="11"/>
      <c r="J170" s="11"/>
      <c r="K170" s="11"/>
      <c r="L170" s="11"/>
      <c r="M170" s="11"/>
      <c r="N170" s="11"/>
      <c r="O170" s="11"/>
      <c r="P170" s="91"/>
      <c r="Q170" s="86"/>
      <c r="R170" s="74"/>
      <c r="S170" s="64" t="str">
        <f t="shared" si="202"/>
        <v/>
      </c>
      <c r="T170" s="10"/>
      <c r="U170" s="106" t="str">
        <f t="shared" si="203"/>
        <v/>
      </c>
      <c r="V170" s="106">
        <f t="shared" si="191"/>
        <v>0</v>
      </c>
      <c r="W170" s="3">
        <f t="shared" si="115"/>
        <v>0</v>
      </c>
      <c r="X170" s="2" t="str">
        <f t="shared" ref="X170:X205" si="206">_xlfn.IFNA(VLOOKUP(G170,NameTable,5,FALSE),"")</f>
        <v/>
      </c>
      <c r="Y170" s="2" t="str">
        <f t="shared" ref="Y170:Y205" si="207">_xlfn.IFNA(VLOOKUP(H170,NameTable,5,FALSE),"")</f>
        <v/>
      </c>
      <c r="Z170" s="2" t="str">
        <f t="shared" ref="Z170:Z205" si="208">_xlfn.IFNA(VLOOKUP(I170,NameTable,5,FALSE),"")</f>
        <v/>
      </c>
      <c r="AA170" s="2" t="str">
        <f t="shared" ref="AA170:AA205" si="209">_xlfn.IFNA(VLOOKUP(J170,NameTable,5,FALSE),"")</f>
        <v/>
      </c>
      <c r="AB170" s="2" t="str">
        <f t="shared" ref="AB170:AB205" si="210">_xlfn.IFNA(VLOOKUP(K170,NameTable,5,FALSE),"")</f>
        <v/>
      </c>
      <c r="AC170" s="2" t="str">
        <f t="shared" ref="AC170:AC205" si="211">_xlfn.IFNA(VLOOKUP(L170,NameTable,5,FALSE),"")</f>
        <v/>
      </c>
      <c r="AD170" s="2" t="str">
        <f t="shared" ref="AD170:AD205" si="212">_xlfn.IFNA(VLOOKUP(M170,NameTable,5,FALSE),"")</f>
        <v/>
      </c>
      <c r="AE170" s="2" t="str">
        <f t="shared" ref="AE170:AE205" si="213">_xlfn.IFNA(VLOOKUP(N170,NameTable,5,FALSE),"")</f>
        <v/>
      </c>
      <c r="AF170" s="2" t="str">
        <f t="shared" ref="AF170:AF205" si="214">_xlfn.IFNA(VLOOKUP(O170,NameTable,5,FALSE),"")</f>
        <v/>
      </c>
      <c r="AG170" s="2">
        <f t="shared" si="200"/>
        <v>0</v>
      </c>
      <c r="AH170" s="2" t="str">
        <f>IF(ISERROR(MATCH(X170,$W170:W170,0)),X170,"")</f>
        <v/>
      </c>
      <c r="AI170" s="2" t="str">
        <f>IF(ISERROR(MATCH(Y170,$W170:X170,0)),Y170,"")</f>
        <v/>
      </c>
      <c r="AJ170" s="2" t="str">
        <f>IF(ISERROR(MATCH(Z170,$W170:Y170,0)),Z170,"")</f>
        <v/>
      </c>
      <c r="AK170" s="2" t="str">
        <f>IF(ISERROR(MATCH(AA170,$W170:Z170,0)),AA170,"")</f>
        <v/>
      </c>
      <c r="AL170" s="2" t="str">
        <f>IF(ISERROR(MATCH(AB170,$W170:AA170,0)),AB170,"")</f>
        <v/>
      </c>
      <c r="AM170" s="2" t="str">
        <f>IF(ISERROR(MATCH(AC170,$W170:AB170,0)),AC170,"")</f>
        <v/>
      </c>
      <c r="AN170" s="2" t="str">
        <f>IF(ISERROR(MATCH(AD170,$W170:AC170,0)),AD170,"")</f>
        <v/>
      </c>
      <c r="AO170" s="2" t="str">
        <f>IF(ISERROR(MATCH(AE170,$W170:AD170,0)),AE170,"")</f>
        <v/>
      </c>
      <c r="AP170" s="2" t="str">
        <f>IF(ISERROR(MATCH(AF170,$W170:AE170,0)),AF170,"")</f>
        <v/>
      </c>
      <c r="AQ170" s="2">
        <f t="shared" si="190"/>
        <v>0</v>
      </c>
      <c r="AR170" s="2" t="str">
        <f t="shared" ref="AR170:AR205" si="215">IF(AH170="",AS170,IF(AS170="",AH170,_xlfn.CONCAT(AH170,"/",AS170)))</f>
        <v/>
      </c>
      <c r="AS170" s="2" t="str">
        <f t="shared" ref="AS170:AS205" si="216">IF(AI170="",AT170,IF(AT170="",AI170,_xlfn.CONCAT(AI170,"/",AT170)))</f>
        <v/>
      </c>
      <c r="AT170" s="2" t="str">
        <f t="shared" ref="AT170:AT205" si="217">IF(AJ170="",AU170,IF(AU170="",AJ170,_xlfn.CONCAT(AJ170,"/",AU170)))</f>
        <v/>
      </c>
      <c r="AU170" s="2" t="str">
        <f t="shared" ref="AU170:AU205" si="218">IF(AK170="",AV170,IF(AV170="",AK170,_xlfn.CONCAT(AK170,"/",AV170)))</f>
        <v/>
      </c>
      <c r="AV170" s="2" t="str">
        <f t="shared" ref="AV170:AV205" si="219">IF(AL170="",AW170,IF(AW170="",AL170,_xlfn.CONCAT(AL170,"/",AW170)))</f>
        <v/>
      </c>
      <c r="AW170" s="2" t="str">
        <f t="shared" ref="AW170:AW205" si="220">IF(AM170="",AX170,IF(AX170="",AM170,_xlfn.CONCAT(AM170,"/",AX170)))</f>
        <v/>
      </c>
      <c r="AX170" s="2" t="str">
        <f t="shared" ref="AX170:AX205" si="221">IF(AN170="",AY170,IF(AY170="",AN170,_xlfn.CONCAT(AN170,"/",AY170)))</f>
        <v/>
      </c>
      <c r="AY170" s="2" t="str">
        <f t="shared" ref="AY170:AY205" si="222">IF(AO170="",AZ170,IF(AZ170="",AO170,_xlfn.CONCAT(AO170,"/",AZ170)))</f>
        <v/>
      </c>
      <c r="AZ170" s="2" t="str">
        <f t="shared" si="192"/>
        <v/>
      </c>
      <c r="BA170" s="52" t="str">
        <f t="shared" ref="BA170:BA205" si="223">_xlfn.IFNA(IF(G170="","",IF(VLOOKUP(G170,NameTable,2,FALSE)=0,"",VLOOKUP(G170,NameTable,2,FALSE))),"")</f>
        <v/>
      </c>
      <c r="BB170" s="52" t="str">
        <f t="shared" ref="BB170:BB205" si="224">_xlfn.IFNA(IF(H170="","",IF(VLOOKUP(H170,NameTable,2,FALSE)=0,"",VLOOKUP(H170,NameTable,2,FALSE))),"")</f>
        <v/>
      </c>
      <c r="BC170" s="52" t="str">
        <f t="shared" ref="BC170:BC205" si="225">_xlfn.IFNA(IF(I170="","",IF(VLOOKUP(I170,NameTable,2,FALSE)=0,"",VLOOKUP(I170,NameTable,2,FALSE))),"")</f>
        <v/>
      </c>
      <c r="BD170" s="52" t="str">
        <f t="shared" ref="BD170:BD205" si="226">_xlfn.IFNA(IF(J170="","",IF(VLOOKUP(J170,NameTable,2,FALSE)=0,"",VLOOKUP(J170,NameTable,2,FALSE))),"")</f>
        <v/>
      </c>
      <c r="BE170" s="52" t="str">
        <f t="shared" ref="BE170:BE205" si="227">_xlfn.IFNA(IF(K170="","",IF(VLOOKUP(K170,NameTable,2,FALSE)=0,"",VLOOKUP(K170,NameTable,2,FALSE))),"")</f>
        <v/>
      </c>
      <c r="BF170" s="52" t="str">
        <f t="shared" ref="BF170:BF205" si="228">_xlfn.IFNA(IF(L170="","",IF(VLOOKUP(L170,NameTable,2,FALSE)=0,"",VLOOKUP(L170,NameTable,2,FALSE))),"")</f>
        <v/>
      </c>
      <c r="BG170" s="52" t="str">
        <f t="shared" ref="BG170:BG205" si="229">_xlfn.IFNA(IF(M170="","",IF(VLOOKUP(M170,NameTable,2,FALSE)=0,"",VLOOKUP(M170,NameTable,2,FALSE))),"")</f>
        <v/>
      </c>
      <c r="BH170" s="52" t="str">
        <f t="shared" ref="BH170:BH205" si="230">_xlfn.IFNA(IF(N170="","",IF(VLOOKUP(N170,NameTable,2,FALSE)=0,"",VLOOKUP(N170,NameTable,2,FALSE))),"")</f>
        <v/>
      </c>
      <c r="BI170" s="52" t="str">
        <f t="shared" ref="BI170:BI205" si="231">_xlfn.IFNA(IF(O170="","",IF(VLOOKUP(O170,NameTable,2,FALSE)=0,"",VLOOKUP(O170,NameTable,2,FALSE))),"")</f>
        <v/>
      </c>
      <c r="BJ170" s="31" t="str">
        <f t="shared" si="185"/>
        <v>FI</v>
      </c>
      <c r="BK170" s="31" t="str">
        <f t="shared" si="193"/>
        <v>0-FI</v>
      </c>
      <c r="BL170" s="79" t="str">
        <f t="shared" si="194"/>
        <v/>
      </c>
      <c r="BM170" s="79" t="str">
        <f>IF(COUNTIF(BL171:BL$205,BL170)=1,BL170,"")</f>
        <v/>
      </c>
      <c r="BN170" s="79">
        <f t="shared" si="195"/>
        <v>0</v>
      </c>
      <c r="BO170" s="3">
        <f t="shared" si="196"/>
        <v>0</v>
      </c>
      <c r="BP170" s="79">
        <f t="shared" si="197"/>
        <v>0</v>
      </c>
      <c r="BQ170" s="31" t="b">
        <f t="shared" si="198"/>
        <v>0</v>
      </c>
      <c r="BR170" s="31" t="b">
        <f t="shared" si="199"/>
        <v>0</v>
      </c>
    </row>
    <row r="171" spans="1:70" ht="21" customHeight="1" x14ac:dyDescent="0.3">
      <c r="A171" s="8">
        <v>166</v>
      </c>
      <c r="B171" s="65"/>
      <c r="C171" s="63" t="str">
        <f t="shared" si="201"/>
        <v/>
      </c>
      <c r="D171" s="63" t="str">
        <f t="shared" si="204"/>
        <v/>
      </c>
      <c r="E171" s="111" t="str">
        <f t="shared" si="187"/>
        <v/>
      </c>
      <c r="F171" s="103" t="str">
        <f t="shared" si="205"/>
        <v/>
      </c>
      <c r="G171" s="105"/>
      <c r="H171" s="11"/>
      <c r="I171" s="11"/>
      <c r="J171" s="11"/>
      <c r="K171" s="11"/>
      <c r="L171" s="11"/>
      <c r="M171" s="11"/>
      <c r="N171" s="11"/>
      <c r="O171" s="11"/>
      <c r="P171" s="91"/>
      <c r="Q171" s="86"/>
      <c r="R171" s="74"/>
      <c r="S171" s="64" t="str">
        <f t="shared" si="202"/>
        <v/>
      </c>
      <c r="T171" s="10"/>
      <c r="U171" s="106" t="str">
        <f t="shared" si="203"/>
        <v/>
      </c>
      <c r="V171" s="106">
        <f t="shared" si="191"/>
        <v>0</v>
      </c>
      <c r="W171" s="3">
        <f t="shared" si="115"/>
        <v>0</v>
      </c>
      <c r="X171" s="2" t="str">
        <f t="shared" si="206"/>
        <v/>
      </c>
      <c r="Y171" s="2" t="str">
        <f t="shared" si="207"/>
        <v/>
      </c>
      <c r="Z171" s="2" t="str">
        <f t="shared" si="208"/>
        <v/>
      </c>
      <c r="AA171" s="2" t="str">
        <f t="shared" si="209"/>
        <v/>
      </c>
      <c r="AB171" s="2" t="str">
        <f t="shared" si="210"/>
        <v/>
      </c>
      <c r="AC171" s="2" t="str">
        <f t="shared" si="211"/>
        <v/>
      </c>
      <c r="AD171" s="2" t="str">
        <f t="shared" si="212"/>
        <v/>
      </c>
      <c r="AE171" s="2" t="str">
        <f t="shared" si="213"/>
        <v/>
      </c>
      <c r="AF171" s="2" t="str">
        <f t="shared" si="214"/>
        <v/>
      </c>
      <c r="AG171" s="2">
        <f t="shared" si="200"/>
        <v>0</v>
      </c>
      <c r="AH171" s="2" t="str">
        <f>IF(ISERROR(MATCH(X171,$W171:W171,0)),X171,"")</f>
        <v/>
      </c>
      <c r="AI171" s="2" t="str">
        <f>IF(ISERROR(MATCH(Y171,$W171:X171,0)),Y171,"")</f>
        <v/>
      </c>
      <c r="AJ171" s="2" t="str">
        <f>IF(ISERROR(MATCH(Z171,$W171:Y171,0)),Z171,"")</f>
        <v/>
      </c>
      <c r="AK171" s="2" t="str">
        <f>IF(ISERROR(MATCH(AA171,$W171:Z171,0)),AA171,"")</f>
        <v/>
      </c>
      <c r="AL171" s="2" t="str">
        <f>IF(ISERROR(MATCH(AB171,$W171:AA171,0)),AB171,"")</f>
        <v/>
      </c>
      <c r="AM171" s="2" t="str">
        <f>IF(ISERROR(MATCH(AC171,$W171:AB171,0)),AC171,"")</f>
        <v/>
      </c>
      <c r="AN171" s="2" t="str">
        <f>IF(ISERROR(MATCH(AD171,$W171:AC171,0)),AD171,"")</f>
        <v/>
      </c>
      <c r="AO171" s="2" t="str">
        <f>IF(ISERROR(MATCH(AE171,$W171:AD171,0)),AE171,"")</f>
        <v/>
      </c>
      <c r="AP171" s="2" t="str">
        <f>IF(ISERROR(MATCH(AF171,$W171:AE171,0)),AF171,"")</f>
        <v/>
      </c>
      <c r="AQ171" s="2">
        <f t="shared" si="190"/>
        <v>0</v>
      </c>
      <c r="AR171" s="2" t="str">
        <f t="shared" si="215"/>
        <v/>
      </c>
      <c r="AS171" s="2" t="str">
        <f t="shared" si="216"/>
        <v/>
      </c>
      <c r="AT171" s="2" t="str">
        <f t="shared" si="217"/>
        <v/>
      </c>
      <c r="AU171" s="2" t="str">
        <f t="shared" si="218"/>
        <v/>
      </c>
      <c r="AV171" s="2" t="str">
        <f t="shared" si="219"/>
        <v/>
      </c>
      <c r="AW171" s="2" t="str">
        <f t="shared" si="220"/>
        <v/>
      </c>
      <c r="AX171" s="2" t="str">
        <f t="shared" si="221"/>
        <v/>
      </c>
      <c r="AY171" s="2" t="str">
        <f t="shared" si="222"/>
        <v/>
      </c>
      <c r="AZ171" s="2" t="str">
        <f t="shared" si="192"/>
        <v/>
      </c>
      <c r="BA171" s="52" t="str">
        <f t="shared" si="223"/>
        <v/>
      </c>
      <c r="BB171" s="52" t="str">
        <f t="shared" si="224"/>
        <v/>
      </c>
      <c r="BC171" s="52" t="str">
        <f t="shared" si="225"/>
        <v/>
      </c>
      <c r="BD171" s="52" t="str">
        <f t="shared" si="226"/>
        <v/>
      </c>
      <c r="BE171" s="52" t="str">
        <f t="shared" si="227"/>
        <v/>
      </c>
      <c r="BF171" s="52" t="str">
        <f t="shared" si="228"/>
        <v/>
      </c>
      <c r="BG171" s="52" t="str">
        <f t="shared" si="229"/>
        <v/>
      </c>
      <c r="BH171" s="52" t="str">
        <f t="shared" si="230"/>
        <v/>
      </c>
      <c r="BI171" s="52" t="str">
        <f t="shared" si="231"/>
        <v/>
      </c>
      <c r="BJ171" s="31" t="str">
        <f t="shared" si="185"/>
        <v>FJ</v>
      </c>
      <c r="BK171" s="31" t="str">
        <f t="shared" si="193"/>
        <v>0-FJ</v>
      </c>
      <c r="BL171" s="79" t="str">
        <f t="shared" si="194"/>
        <v/>
      </c>
      <c r="BM171" s="79" t="str">
        <f>IF(COUNTIF(BL172:BL$205,BL171)=1,BL171,"")</f>
        <v/>
      </c>
      <c r="BN171" s="79">
        <f t="shared" si="195"/>
        <v>0</v>
      </c>
      <c r="BO171" s="3">
        <f t="shared" si="196"/>
        <v>0</v>
      </c>
      <c r="BP171" s="79">
        <f t="shared" si="197"/>
        <v>0</v>
      </c>
      <c r="BQ171" s="31" t="b">
        <f t="shared" si="198"/>
        <v>0</v>
      </c>
      <c r="BR171" s="31" t="b">
        <f t="shared" si="199"/>
        <v>0</v>
      </c>
    </row>
    <row r="172" spans="1:70" ht="21" customHeight="1" x14ac:dyDescent="0.3">
      <c r="A172" s="8">
        <v>167</v>
      </c>
      <c r="B172" s="65"/>
      <c r="C172" s="63" t="str">
        <f t="shared" si="201"/>
        <v/>
      </c>
      <c r="D172" s="63" t="str">
        <f t="shared" si="204"/>
        <v/>
      </c>
      <c r="E172" s="111" t="str">
        <f t="shared" si="187"/>
        <v/>
      </c>
      <c r="F172" s="103" t="str">
        <f t="shared" si="205"/>
        <v/>
      </c>
      <c r="G172" s="105"/>
      <c r="H172" s="11"/>
      <c r="I172" s="11"/>
      <c r="J172" s="11"/>
      <c r="K172" s="11"/>
      <c r="L172" s="11"/>
      <c r="M172" s="11"/>
      <c r="N172" s="11"/>
      <c r="O172" s="11"/>
      <c r="P172" s="91"/>
      <c r="Q172" s="86"/>
      <c r="R172" s="74"/>
      <c r="S172" s="64" t="str">
        <f t="shared" si="202"/>
        <v/>
      </c>
      <c r="T172" s="10"/>
      <c r="U172" s="106" t="str">
        <f t="shared" si="203"/>
        <v/>
      </c>
      <c r="V172" s="106">
        <f t="shared" si="191"/>
        <v>0</v>
      </c>
      <c r="W172" s="3">
        <f t="shared" si="115"/>
        <v>0</v>
      </c>
      <c r="X172" s="2" t="str">
        <f t="shared" si="206"/>
        <v/>
      </c>
      <c r="Y172" s="2" t="str">
        <f t="shared" si="207"/>
        <v/>
      </c>
      <c r="Z172" s="2" t="str">
        <f t="shared" si="208"/>
        <v/>
      </c>
      <c r="AA172" s="2" t="str">
        <f t="shared" si="209"/>
        <v/>
      </c>
      <c r="AB172" s="2" t="str">
        <f t="shared" si="210"/>
        <v/>
      </c>
      <c r="AC172" s="2" t="str">
        <f t="shared" si="211"/>
        <v/>
      </c>
      <c r="AD172" s="2" t="str">
        <f t="shared" si="212"/>
        <v/>
      </c>
      <c r="AE172" s="2" t="str">
        <f t="shared" si="213"/>
        <v/>
      </c>
      <c r="AF172" s="2" t="str">
        <f t="shared" si="214"/>
        <v/>
      </c>
      <c r="AG172" s="2">
        <f t="shared" si="200"/>
        <v>0</v>
      </c>
      <c r="AH172" s="2" t="str">
        <f>IF(ISERROR(MATCH(X172,$W172:W172,0)),X172,"")</f>
        <v/>
      </c>
      <c r="AI172" s="2" t="str">
        <f>IF(ISERROR(MATCH(Y172,$W172:X172,0)),Y172,"")</f>
        <v/>
      </c>
      <c r="AJ172" s="2" t="str">
        <f>IF(ISERROR(MATCH(Z172,$W172:Y172,0)),Z172,"")</f>
        <v/>
      </c>
      <c r="AK172" s="2" t="str">
        <f>IF(ISERROR(MATCH(AA172,$W172:Z172,0)),AA172,"")</f>
        <v/>
      </c>
      <c r="AL172" s="2" t="str">
        <f>IF(ISERROR(MATCH(AB172,$W172:AA172,0)),AB172,"")</f>
        <v/>
      </c>
      <c r="AM172" s="2" t="str">
        <f>IF(ISERROR(MATCH(AC172,$W172:AB172,0)),AC172,"")</f>
        <v/>
      </c>
      <c r="AN172" s="2" t="str">
        <f>IF(ISERROR(MATCH(AD172,$W172:AC172,0)),AD172,"")</f>
        <v/>
      </c>
      <c r="AO172" s="2" t="str">
        <f>IF(ISERROR(MATCH(AE172,$W172:AD172,0)),AE172,"")</f>
        <v/>
      </c>
      <c r="AP172" s="2" t="str">
        <f>IF(ISERROR(MATCH(AF172,$W172:AE172,0)),AF172,"")</f>
        <v/>
      </c>
      <c r="AQ172" s="2">
        <f t="shared" si="190"/>
        <v>0</v>
      </c>
      <c r="AR172" s="2" t="str">
        <f t="shared" si="215"/>
        <v/>
      </c>
      <c r="AS172" s="2" t="str">
        <f t="shared" si="216"/>
        <v/>
      </c>
      <c r="AT172" s="2" t="str">
        <f t="shared" si="217"/>
        <v/>
      </c>
      <c r="AU172" s="2" t="str">
        <f t="shared" si="218"/>
        <v/>
      </c>
      <c r="AV172" s="2" t="str">
        <f t="shared" si="219"/>
        <v/>
      </c>
      <c r="AW172" s="2" t="str">
        <f t="shared" si="220"/>
        <v/>
      </c>
      <c r="AX172" s="2" t="str">
        <f t="shared" si="221"/>
        <v/>
      </c>
      <c r="AY172" s="2" t="str">
        <f t="shared" si="222"/>
        <v/>
      </c>
      <c r="AZ172" s="2" t="str">
        <f t="shared" si="192"/>
        <v/>
      </c>
      <c r="BA172" s="52" t="str">
        <f t="shared" si="223"/>
        <v/>
      </c>
      <c r="BB172" s="52" t="str">
        <f t="shared" si="224"/>
        <v/>
      </c>
      <c r="BC172" s="52" t="str">
        <f t="shared" si="225"/>
        <v/>
      </c>
      <c r="BD172" s="52" t="str">
        <f t="shared" si="226"/>
        <v/>
      </c>
      <c r="BE172" s="52" t="str">
        <f t="shared" si="227"/>
        <v/>
      </c>
      <c r="BF172" s="52" t="str">
        <f t="shared" si="228"/>
        <v/>
      </c>
      <c r="BG172" s="52" t="str">
        <f t="shared" si="229"/>
        <v/>
      </c>
      <c r="BH172" s="52" t="str">
        <f t="shared" si="230"/>
        <v/>
      </c>
      <c r="BI172" s="52" t="str">
        <f t="shared" si="231"/>
        <v/>
      </c>
      <c r="BJ172" s="31" t="str">
        <f t="shared" si="185"/>
        <v>FK</v>
      </c>
      <c r="BK172" s="31" t="str">
        <f t="shared" si="193"/>
        <v>0-FK</v>
      </c>
      <c r="BL172" s="79" t="str">
        <f t="shared" si="194"/>
        <v/>
      </c>
      <c r="BM172" s="79" t="str">
        <f>IF(COUNTIF(BL173:BL$205,BL172)=1,BL172,"")</f>
        <v/>
      </c>
      <c r="BN172" s="79">
        <f t="shared" si="195"/>
        <v>0</v>
      </c>
      <c r="BO172" s="3">
        <f t="shared" si="196"/>
        <v>0</v>
      </c>
      <c r="BP172" s="79">
        <f t="shared" si="197"/>
        <v>0</v>
      </c>
      <c r="BQ172" s="31" t="b">
        <f t="shared" si="198"/>
        <v>0</v>
      </c>
      <c r="BR172" s="31" t="b">
        <f t="shared" si="199"/>
        <v>0</v>
      </c>
    </row>
    <row r="173" spans="1:70" ht="21" customHeight="1" x14ac:dyDescent="0.3">
      <c r="A173" s="8">
        <v>168</v>
      </c>
      <c r="B173" s="65"/>
      <c r="C173" s="63" t="str">
        <f t="shared" si="201"/>
        <v/>
      </c>
      <c r="D173" s="63" t="str">
        <f t="shared" si="204"/>
        <v/>
      </c>
      <c r="E173" s="111" t="str">
        <f t="shared" si="187"/>
        <v/>
      </c>
      <c r="F173" s="103" t="str">
        <f t="shared" si="205"/>
        <v/>
      </c>
      <c r="G173" s="105"/>
      <c r="H173" s="11"/>
      <c r="I173" s="11"/>
      <c r="J173" s="11"/>
      <c r="K173" s="11"/>
      <c r="L173" s="11"/>
      <c r="M173" s="11"/>
      <c r="N173" s="11"/>
      <c r="O173" s="11"/>
      <c r="P173" s="91"/>
      <c r="Q173" s="86"/>
      <c r="R173" s="74"/>
      <c r="S173" s="64" t="str">
        <f t="shared" si="202"/>
        <v/>
      </c>
      <c r="T173" s="10"/>
      <c r="U173" s="106" t="str">
        <f t="shared" si="203"/>
        <v/>
      </c>
      <c r="V173" s="106">
        <f t="shared" si="191"/>
        <v>0</v>
      </c>
      <c r="W173" s="3">
        <f t="shared" si="115"/>
        <v>0</v>
      </c>
      <c r="X173" s="2" t="str">
        <f t="shared" si="206"/>
        <v/>
      </c>
      <c r="Y173" s="2" t="str">
        <f t="shared" si="207"/>
        <v/>
      </c>
      <c r="Z173" s="2" t="str">
        <f t="shared" si="208"/>
        <v/>
      </c>
      <c r="AA173" s="2" t="str">
        <f t="shared" si="209"/>
        <v/>
      </c>
      <c r="AB173" s="2" t="str">
        <f t="shared" si="210"/>
        <v/>
      </c>
      <c r="AC173" s="2" t="str">
        <f t="shared" si="211"/>
        <v/>
      </c>
      <c r="AD173" s="2" t="str">
        <f t="shared" si="212"/>
        <v/>
      </c>
      <c r="AE173" s="2" t="str">
        <f t="shared" si="213"/>
        <v/>
      </c>
      <c r="AF173" s="2" t="str">
        <f t="shared" si="214"/>
        <v/>
      </c>
      <c r="AG173" s="2">
        <f t="shared" si="200"/>
        <v>0</v>
      </c>
      <c r="AH173" s="2" t="str">
        <f>IF(ISERROR(MATCH(X173,$W173:W173,0)),X173,"")</f>
        <v/>
      </c>
      <c r="AI173" s="2" t="str">
        <f>IF(ISERROR(MATCH(Y173,$W173:X173,0)),Y173,"")</f>
        <v/>
      </c>
      <c r="AJ173" s="2" t="str">
        <f>IF(ISERROR(MATCH(Z173,$W173:Y173,0)),Z173,"")</f>
        <v/>
      </c>
      <c r="AK173" s="2" t="str">
        <f>IF(ISERROR(MATCH(AA173,$W173:Z173,0)),AA173,"")</f>
        <v/>
      </c>
      <c r="AL173" s="2" t="str">
        <f>IF(ISERROR(MATCH(AB173,$W173:AA173,0)),AB173,"")</f>
        <v/>
      </c>
      <c r="AM173" s="2" t="str">
        <f>IF(ISERROR(MATCH(AC173,$W173:AB173,0)),AC173,"")</f>
        <v/>
      </c>
      <c r="AN173" s="2" t="str">
        <f>IF(ISERROR(MATCH(AD173,$W173:AC173,0)),AD173,"")</f>
        <v/>
      </c>
      <c r="AO173" s="2" t="str">
        <f>IF(ISERROR(MATCH(AE173,$W173:AD173,0)),AE173,"")</f>
        <v/>
      </c>
      <c r="AP173" s="2" t="str">
        <f>IF(ISERROR(MATCH(AF173,$W173:AE173,0)),AF173,"")</f>
        <v/>
      </c>
      <c r="AQ173" s="2">
        <f t="shared" si="190"/>
        <v>0</v>
      </c>
      <c r="AR173" s="2" t="str">
        <f t="shared" si="215"/>
        <v/>
      </c>
      <c r="AS173" s="2" t="str">
        <f t="shared" si="216"/>
        <v/>
      </c>
      <c r="AT173" s="2" t="str">
        <f t="shared" si="217"/>
        <v/>
      </c>
      <c r="AU173" s="2" t="str">
        <f t="shared" si="218"/>
        <v/>
      </c>
      <c r="AV173" s="2" t="str">
        <f t="shared" si="219"/>
        <v/>
      </c>
      <c r="AW173" s="2" t="str">
        <f t="shared" si="220"/>
        <v/>
      </c>
      <c r="AX173" s="2" t="str">
        <f t="shared" si="221"/>
        <v/>
      </c>
      <c r="AY173" s="2" t="str">
        <f t="shared" si="222"/>
        <v/>
      </c>
      <c r="AZ173" s="2" t="str">
        <f t="shared" si="192"/>
        <v/>
      </c>
      <c r="BA173" s="52" t="str">
        <f t="shared" si="223"/>
        <v/>
      </c>
      <c r="BB173" s="52" t="str">
        <f t="shared" si="224"/>
        <v/>
      </c>
      <c r="BC173" s="52" t="str">
        <f t="shared" si="225"/>
        <v/>
      </c>
      <c r="BD173" s="52" t="str">
        <f t="shared" si="226"/>
        <v/>
      </c>
      <c r="BE173" s="52" t="str">
        <f t="shared" si="227"/>
        <v/>
      </c>
      <c r="BF173" s="52" t="str">
        <f t="shared" si="228"/>
        <v/>
      </c>
      <c r="BG173" s="52" t="str">
        <f t="shared" si="229"/>
        <v/>
      </c>
      <c r="BH173" s="52" t="str">
        <f t="shared" si="230"/>
        <v/>
      </c>
      <c r="BI173" s="52" t="str">
        <f t="shared" si="231"/>
        <v/>
      </c>
      <c r="BJ173" s="31" t="str">
        <f t="shared" si="185"/>
        <v>FL</v>
      </c>
      <c r="BK173" s="31" t="str">
        <f t="shared" si="193"/>
        <v>0-FL</v>
      </c>
      <c r="BL173" s="79" t="str">
        <f t="shared" si="194"/>
        <v/>
      </c>
      <c r="BM173" s="79" t="str">
        <f>IF(COUNTIF(BL174:BL$205,BL173)=1,BL173,"")</f>
        <v/>
      </c>
      <c r="BN173" s="79">
        <f t="shared" si="195"/>
        <v>0</v>
      </c>
      <c r="BO173" s="3">
        <f t="shared" si="196"/>
        <v>0</v>
      </c>
      <c r="BP173" s="79">
        <f t="shared" si="197"/>
        <v>0</v>
      </c>
      <c r="BQ173" s="31" t="b">
        <f t="shared" si="198"/>
        <v>0</v>
      </c>
      <c r="BR173" s="31" t="b">
        <f t="shared" si="199"/>
        <v>0</v>
      </c>
    </row>
    <row r="174" spans="1:70" ht="21" customHeight="1" x14ac:dyDescent="0.3">
      <c r="A174" s="8">
        <v>169</v>
      </c>
      <c r="B174" s="65"/>
      <c r="C174" s="63" t="str">
        <f t="shared" si="201"/>
        <v/>
      </c>
      <c r="D174" s="63" t="str">
        <f t="shared" si="204"/>
        <v/>
      </c>
      <c r="E174" s="111" t="str">
        <f t="shared" si="187"/>
        <v/>
      </c>
      <c r="F174" s="103" t="str">
        <f t="shared" si="205"/>
        <v/>
      </c>
      <c r="G174" s="105"/>
      <c r="H174" s="11"/>
      <c r="I174" s="11"/>
      <c r="J174" s="11"/>
      <c r="K174" s="11"/>
      <c r="L174" s="11"/>
      <c r="M174" s="11"/>
      <c r="N174" s="11"/>
      <c r="O174" s="11"/>
      <c r="P174" s="91"/>
      <c r="Q174" s="86"/>
      <c r="R174" s="74"/>
      <c r="S174" s="64" t="str">
        <f t="shared" si="202"/>
        <v/>
      </c>
      <c r="T174" s="10"/>
      <c r="U174" s="106" t="str">
        <f t="shared" si="203"/>
        <v/>
      </c>
      <c r="V174" s="106">
        <f t="shared" si="191"/>
        <v>0</v>
      </c>
      <c r="W174" s="3">
        <f t="shared" si="115"/>
        <v>0</v>
      </c>
      <c r="X174" s="2" t="str">
        <f t="shared" si="206"/>
        <v/>
      </c>
      <c r="Y174" s="2" t="str">
        <f t="shared" si="207"/>
        <v/>
      </c>
      <c r="Z174" s="2" t="str">
        <f t="shared" si="208"/>
        <v/>
      </c>
      <c r="AA174" s="2" t="str">
        <f t="shared" si="209"/>
        <v/>
      </c>
      <c r="AB174" s="2" t="str">
        <f t="shared" si="210"/>
        <v/>
      </c>
      <c r="AC174" s="2" t="str">
        <f t="shared" si="211"/>
        <v/>
      </c>
      <c r="AD174" s="2" t="str">
        <f t="shared" si="212"/>
        <v/>
      </c>
      <c r="AE174" s="2" t="str">
        <f t="shared" si="213"/>
        <v/>
      </c>
      <c r="AF174" s="2" t="str">
        <f t="shared" si="214"/>
        <v/>
      </c>
      <c r="AG174" s="2">
        <f t="shared" si="200"/>
        <v>0</v>
      </c>
      <c r="AH174" s="2" t="str">
        <f>IF(ISERROR(MATCH(X174,$W174:W174,0)),X174,"")</f>
        <v/>
      </c>
      <c r="AI174" s="2" t="str">
        <f>IF(ISERROR(MATCH(Y174,$W174:X174,0)),Y174,"")</f>
        <v/>
      </c>
      <c r="AJ174" s="2" t="str">
        <f>IF(ISERROR(MATCH(Z174,$W174:Y174,0)),Z174,"")</f>
        <v/>
      </c>
      <c r="AK174" s="2" t="str">
        <f>IF(ISERROR(MATCH(AA174,$W174:Z174,0)),AA174,"")</f>
        <v/>
      </c>
      <c r="AL174" s="2" t="str">
        <f>IF(ISERROR(MATCH(AB174,$W174:AA174,0)),AB174,"")</f>
        <v/>
      </c>
      <c r="AM174" s="2" t="str">
        <f>IF(ISERROR(MATCH(AC174,$W174:AB174,0)),AC174,"")</f>
        <v/>
      </c>
      <c r="AN174" s="2" t="str">
        <f>IF(ISERROR(MATCH(AD174,$W174:AC174,0)),AD174,"")</f>
        <v/>
      </c>
      <c r="AO174" s="2" t="str">
        <f>IF(ISERROR(MATCH(AE174,$W174:AD174,0)),AE174,"")</f>
        <v/>
      </c>
      <c r="AP174" s="2" t="str">
        <f>IF(ISERROR(MATCH(AF174,$W174:AE174,0)),AF174,"")</f>
        <v/>
      </c>
      <c r="AQ174" s="2">
        <f t="shared" si="190"/>
        <v>0</v>
      </c>
      <c r="AR174" s="2" t="str">
        <f t="shared" si="215"/>
        <v/>
      </c>
      <c r="AS174" s="2" t="str">
        <f t="shared" si="216"/>
        <v/>
      </c>
      <c r="AT174" s="2" t="str">
        <f t="shared" si="217"/>
        <v/>
      </c>
      <c r="AU174" s="2" t="str">
        <f t="shared" si="218"/>
        <v/>
      </c>
      <c r="AV174" s="2" t="str">
        <f t="shared" si="219"/>
        <v/>
      </c>
      <c r="AW174" s="2" t="str">
        <f t="shared" si="220"/>
        <v/>
      </c>
      <c r="AX174" s="2" t="str">
        <f t="shared" si="221"/>
        <v/>
      </c>
      <c r="AY174" s="2" t="str">
        <f t="shared" si="222"/>
        <v/>
      </c>
      <c r="AZ174" s="2" t="str">
        <f t="shared" si="192"/>
        <v/>
      </c>
      <c r="BA174" s="52" t="str">
        <f t="shared" si="223"/>
        <v/>
      </c>
      <c r="BB174" s="52" t="str">
        <f t="shared" si="224"/>
        <v/>
      </c>
      <c r="BC174" s="52" t="str">
        <f t="shared" si="225"/>
        <v/>
      </c>
      <c r="BD174" s="52" t="str">
        <f t="shared" si="226"/>
        <v/>
      </c>
      <c r="BE174" s="52" t="str">
        <f t="shared" si="227"/>
        <v/>
      </c>
      <c r="BF174" s="52" t="str">
        <f t="shared" si="228"/>
        <v/>
      </c>
      <c r="BG174" s="52" t="str">
        <f t="shared" si="229"/>
        <v/>
      </c>
      <c r="BH174" s="52" t="str">
        <f t="shared" si="230"/>
        <v/>
      </c>
      <c r="BI174" s="52" t="str">
        <f t="shared" si="231"/>
        <v/>
      </c>
      <c r="BJ174" s="31" t="str">
        <f t="shared" si="185"/>
        <v>FM</v>
      </c>
      <c r="BK174" s="31" t="str">
        <f t="shared" si="193"/>
        <v>0-FM</v>
      </c>
      <c r="BL174" s="79" t="str">
        <f t="shared" si="194"/>
        <v/>
      </c>
      <c r="BM174" s="79" t="str">
        <f>IF(COUNTIF(BL175:BL$205,BL174)=1,BL174,"")</f>
        <v/>
      </c>
      <c r="BN174" s="79">
        <f t="shared" si="195"/>
        <v>0</v>
      </c>
      <c r="BO174" s="3">
        <f t="shared" si="196"/>
        <v>0</v>
      </c>
      <c r="BP174" s="79">
        <f t="shared" si="197"/>
        <v>0</v>
      </c>
      <c r="BQ174" s="31" t="b">
        <f t="shared" si="198"/>
        <v>0</v>
      </c>
      <c r="BR174" s="31" t="b">
        <f t="shared" si="199"/>
        <v>0</v>
      </c>
    </row>
    <row r="175" spans="1:70" ht="21" customHeight="1" x14ac:dyDescent="0.3">
      <c r="A175" s="8">
        <v>170</v>
      </c>
      <c r="B175" s="65"/>
      <c r="C175" s="63" t="str">
        <f t="shared" si="201"/>
        <v/>
      </c>
      <c r="D175" s="63" t="str">
        <f t="shared" si="204"/>
        <v/>
      </c>
      <c r="E175" s="111" t="str">
        <f t="shared" si="187"/>
        <v/>
      </c>
      <c r="F175" s="103" t="str">
        <f t="shared" si="205"/>
        <v/>
      </c>
      <c r="G175" s="105"/>
      <c r="H175" s="11"/>
      <c r="I175" s="11"/>
      <c r="J175" s="11"/>
      <c r="K175" s="11"/>
      <c r="L175" s="11"/>
      <c r="M175" s="11"/>
      <c r="N175" s="11"/>
      <c r="O175" s="11"/>
      <c r="P175" s="91"/>
      <c r="Q175" s="86"/>
      <c r="R175" s="74"/>
      <c r="S175" s="64" t="str">
        <f t="shared" si="202"/>
        <v/>
      </c>
      <c r="T175" s="10"/>
      <c r="U175" s="106" t="str">
        <f t="shared" si="203"/>
        <v/>
      </c>
      <c r="V175" s="106">
        <f t="shared" si="191"/>
        <v>0</v>
      </c>
      <c r="W175" s="3">
        <f t="shared" si="115"/>
        <v>0</v>
      </c>
      <c r="X175" s="2" t="str">
        <f t="shared" si="206"/>
        <v/>
      </c>
      <c r="Y175" s="2" t="str">
        <f t="shared" si="207"/>
        <v/>
      </c>
      <c r="Z175" s="2" t="str">
        <f t="shared" si="208"/>
        <v/>
      </c>
      <c r="AA175" s="2" t="str">
        <f t="shared" si="209"/>
        <v/>
      </c>
      <c r="AB175" s="2" t="str">
        <f t="shared" si="210"/>
        <v/>
      </c>
      <c r="AC175" s="2" t="str">
        <f t="shared" si="211"/>
        <v/>
      </c>
      <c r="AD175" s="2" t="str">
        <f t="shared" si="212"/>
        <v/>
      </c>
      <c r="AE175" s="2" t="str">
        <f t="shared" si="213"/>
        <v/>
      </c>
      <c r="AF175" s="2" t="str">
        <f t="shared" si="214"/>
        <v/>
      </c>
      <c r="AG175" s="2">
        <f t="shared" si="200"/>
        <v>0</v>
      </c>
      <c r="AH175" s="2" t="str">
        <f>IF(ISERROR(MATCH(X175,$W175:W175,0)),X175,"")</f>
        <v/>
      </c>
      <c r="AI175" s="2" t="str">
        <f>IF(ISERROR(MATCH(Y175,$W175:X175,0)),Y175,"")</f>
        <v/>
      </c>
      <c r="AJ175" s="2" t="str">
        <f>IF(ISERROR(MATCH(Z175,$W175:Y175,0)),Z175,"")</f>
        <v/>
      </c>
      <c r="AK175" s="2" t="str">
        <f>IF(ISERROR(MATCH(AA175,$W175:Z175,0)),AA175,"")</f>
        <v/>
      </c>
      <c r="AL175" s="2" t="str">
        <f>IF(ISERROR(MATCH(AB175,$W175:AA175,0)),AB175,"")</f>
        <v/>
      </c>
      <c r="AM175" s="2" t="str">
        <f>IF(ISERROR(MATCH(AC175,$W175:AB175,0)),AC175,"")</f>
        <v/>
      </c>
      <c r="AN175" s="2" t="str">
        <f>IF(ISERROR(MATCH(AD175,$W175:AC175,0)),AD175,"")</f>
        <v/>
      </c>
      <c r="AO175" s="2" t="str">
        <f>IF(ISERROR(MATCH(AE175,$W175:AD175,0)),AE175,"")</f>
        <v/>
      </c>
      <c r="AP175" s="2" t="str">
        <f>IF(ISERROR(MATCH(AF175,$W175:AE175,0)),AF175,"")</f>
        <v/>
      </c>
      <c r="AQ175" s="2">
        <f t="shared" si="190"/>
        <v>0</v>
      </c>
      <c r="AR175" s="2" t="str">
        <f t="shared" si="215"/>
        <v/>
      </c>
      <c r="AS175" s="2" t="str">
        <f t="shared" si="216"/>
        <v/>
      </c>
      <c r="AT175" s="2" t="str">
        <f t="shared" si="217"/>
        <v/>
      </c>
      <c r="AU175" s="2" t="str">
        <f t="shared" si="218"/>
        <v/>
      </c>
      <c r="AV175" s="2" t="str">
        <f t="shared" si="219"/>
        <v/>
      </c>
      <c r="AW175" s="2" t="str">
        <f t="shared" si="220"/>
        <v/>
      </c>
      <c r="AX175" s="2" t="str">
        <f t="shared" si="221"/>
        <v/>
      </c>
      <c r="AY175" s="2" t="str">
        <f t="shared" si="222"/>
        <v/>
      </c>
      <c r="AZ175" s="2" t="str">
        <f t="shared" si="192"/>
        <v/>
      </c>
      <c r="BA175" s="52" t="str">
        <f t="shared" si="223"/>
        <v/>
      </c>
      <c r="BB175" s="52" t="str">
        <f t="shared" si="224"/>
        <v/>
      </c>
      <c r="BC175" s="52" t="str">
        <f t="shared" si="225"/>
        <v/>
      </c>
      <c r="BD175" s="52" t="str">
        <f t="shared" si="226"/>
        <v/>
      </c>
      <c r="BE175" s="52" t="str">
        <f t="shared" si="227"/>
        <v/>
      </c>
      <c r="BF175" s="52" t="str">
        <f t="shared" si="228"/>
        <v/>
      </c>
      <c r="BG175" s="52" t="str">
        <f t="shared" si="229"/>
        <v/>
      </c>
      <c r="BH175" s="52" t="str">
        <f t="shared" si="230"/>
        <v/>
      </c>
      <c r="BI175" s="52" t="str">
        <f t="shared" si="231"/>
        <v/>
      </c>
      <c r="BJ175" s="31" t="str">
        <f t="shared" si="185"/>
        <v>FN</v>
      </c>
      <c r="BK175" s="31" t="str">
        <f t="shared" si="193"/>
        <v>0-FN</v>
      </c>
      <c r="BL175" s="79" t="str">
        <f t="shared" si="194"/>
        <v/>
      </c>
      <c r="BM175" s="79" t="str">
        <f>IF(COUNTIF(BL176:BL$205,BL175)=1,BL175,"")</f>
        <v/>
      </c>
      <c r="BN175" s="79">
        <f t="shared" si="195"/>
        <v>0</v>
      </c>
      <c r="BO175" s="3">
        <f t="shared" si="196"/>
        <v>0</v>
      </c>
      <c r="BP175" s="79">
        <f t="shared" si="197"/>
        <v>0</v>
      </c>
      <c r="BQ175" s="31" t="b">
        <f t="shared" si="198"/>
        <v>0</v>
      </c>
      <c r="BR175" s="31" t="b">
        <f t="shared" si="199"/>
        <v>0</v>
      </c>
    </row>
    <row r="176" spans="1:70" ht="21" customHeight="1" x14ac:dyDescent="0.3">
      <c r="A176" s="8">
        <v>171</v>
      </c>
      <c r="B176" s="65"/>
      <c r="C176" s="63" t="str">
        <f t="shared" si="201"/>
        <v/>
      </c>
      <c r="D176" s="63" t="str">
        <f t="shared" si="204"/>
        <v/>
      </c>
      <c r="E176" s="111" t="str">
        <f t="shared" si="187"/>
        <v/>
      </c>
      <c r="F176" s="103" t="str">
        <f t="shared" si="205"/>
        <v/>
      </c>
      <c r="G176" s="105"/>
      <c r="H176" s="11"/>
      <c r="I176" s="11"/>
      <c r="J176" s="11"/>
      <c r="K176" s="11"/>
      <c r="L176" s="11"/>
      <c r="M176" s="11"/>
      <c r="N176" s="11"/>
      <c r="O176" s="11"/>
      <c r="P176" s="91"/>
      <c r="Q176" s="86"/>
      <c r="R176" s="74"/>
      <c r="S176" s="64" t="str">
        <f t="shared" si="202"/>
        <v/>
      </c>
      <c r="T176" s="10"/>
      <c r="U176" s="106" t="str">
        <f t="shared" si="203"/>
        <v/>
      </c>
      <c r="V176" s="106">
        <f t="shared" si="191"/>
        <v>0</v>
      </c>
      <c r="W176" s="3">
        <f t="shared" si="115"/>
        <v>0</v>
      </c>
      <c r="X176" s="2" t="str">
        <f t="shared" si="206"/>
        <v/>
      </c>
      <c r="Y176" s="2" t="str">
        <f t="shared" si="207"/>
        <v/>
      </c>
      <c r="Z176" s="2" t="str">
        <f t="shared" si="208"/>
        <v/>
      </c>
      <c r="AA176" s="2" t="str">
        <f t="shared" si="209"/>
        <v/>
      </c>
      <c r="AB176" s="2" t="str">
        <f t="shared" si="210"/>
        <v/>
      </c>
      <c r="AC176" s="2" t="str">
        <f t="shared" si="211"/>
        <v/>
      </c>
      <c r="AD176" s="2" t="str">
        <f t="shared" si="212"/>
        <v/>
      </c>
      <c r="AE176" s="2" t="str">
        <f t="shared" si="213"/>
        <v/>
      </c>
      <c r="AF176" s="2" t="str">
        <f t="shared" si="214"/>
        <v/>
      </c>
      <c r="AG176" s="2">
        <f t="shared" si="200"/>
        <v>0</v>
      </c>
      <c r="AH176" s="2" t="str">
        <f>IF(ISERROR(MATCH(X176,$W176:W176,0)),X176,"")</f>
        <v/>
      </c>
      <c r="AI176" s="2" t="str">
        <f>IF(ISERROR(MATCH(Y176,$W176:X176,0)),Y176,"")</f>
        <v/>
      </c>
      <c r="AJ176" s="2" t="str">
        <f>IF(ISERROR(MATCH(Z176,$W176:Y176,0)),Z176,"")</f>
        <v/>
      </c>
      <c r="AK176" s="2" t="str">
        <f>IF(ISERROR(MATCH(AA176,$W176:Z176,0)),AA176,"")</f>
        <v/>
      </c>
      <c r="AL176" s="2" t="str">
        <f>IF(ISERROR(MATCH(AB176,$W176:AA176,0)),AB176,"")</f>
        <v/>
      </c>
      <c r="AM176" s="2" t="str">
        <f>IF(ISERROR(MATCH(AC176,$W176:AB176,0)),AC176,"")</f>
        <v/>
      </c>
      <c r="AN176" s="2" t="str">
        <f>IF(ISERROR(MATCH(AD176,$W176:AC176,0)),AD176,"")</f>
        <v/>
      </c>
      <c r="AO176" s="2" t="str">
        <f>IF(ISERROR(MATCH(AE176,$W176:AD176,0)),AE176,"")</f>
        <v/>
      </c>
      <c r="AP176" s="2" t="str">
        <f>IF(ISERROR(MATCH(AF176,$W176:AE176,0)),AF176,"")</f>
        <v/>
      </c>
      <c r="AQ176" s="2">
        <f t="shared" si="190"/>
        <v>0</v>
      </c>
      <c r="AR176" s="2" t="str">
        <f t="shared" si="215"/>
        <v/>
      </c>
      <c r="AS176" s="2" t="str">
        <f t="shared" si="216"/>
        <v/>
      </c>
      <c r="AT176" s="2" t="str">
        <f t="shared" si="217"/>
        <v/>
      </c>
      <c r="AU176" s="2" t="str">
        <f t="shared" si="218"/>
        <v/>
      </c>
      <c r="AV176" s="2" t="str">
        <f t="shared" si="219"/>
        <v/>
      </c>
      <c r="AW176" s="2" t="str">
        <f t="shared" si="220"/>
        <v/>
      </c>
      <c r="AX176" s="2" t="str">
        <f t="shared" si="221"/>
        <v/>
      </c>
      <c r="AY176" s="2" t="str">
        <f t="shared" si="222"/>
        <v/>
      </c>
      <c r="AZ176" s="2" t="str">
        <f t="shared" si="192"/>
        <v/>
      </c>
      <c r="BA176" s="52" t="str">
        <f t="shared" si="223"/>
        <v/>
      </c>
      <c r="BB176" s="52" t="str">
        <f t="shared" si="224"/>
        <v/>
      </c>
      <c r="BC176" s="52" t="str">
        <f t="shared" si="225"/>
        <v/>
      </c>
      <c r="BD176" s="52" t="str">
        <f t="shared" si="226"/>
        <v/>
      </c>
      <c r="BE176" s="52" t="str">
        <f t="shared" si="227"/>
        <v/>
      </c>
      <c r="BF176" s="52" t="str">
        <f t="shared" si="228"/>
        <v/>
      </c>
      <c r="BG176" s="52" t="str">
        <f t="shared" si="229"/>
        <v/>
      </c>
      <c r="BH176" s="52" t="str">
        <f t="shared" si="230"/>
        <v/>
      </c>
      <c r="BI176" s="52" t="str">
        <f t="shared" si="231"/>
        <v/>
      </c>
      <c r="BJ176" s="31" t="str">
        <f t="shared" si="185"/>
        <v>FO</v>
      </c>
      <c r="BK176" s="31" t="str">
        <f t="shared" si="193"/>
        <v>0-FO</v>
      </c>
      <c r="BL176" s="79" t="str">
        <f t="shared" si="194"/>
        <v/>
      </c>
      <c r="BM176" s="79" t="str">
        <f>IF(COUNTIF(BL177:BL$205,BL176)=1,BL176,"")</f>
        <v/>
      </c>
      <c r="BN176" s="79">
        <f t="shared" si="195"/>
        <v>0</v>
      </c>
      <c r="BO176" s="3">
        <f t="shared" si="196"/>
        <v>0</v>
      </c>
      <c r="BP176" s="79">
        <f t="shared" si="197"/>
        <v>0</v>
      </c>
      <c r="BQ176" s="31" t="b">
        <f t="shared" si="198"/>
        <v>0</v>
      </c>
      <c r="BR176" s="31" t="b">
        <f t="shared" si="199"/>
        <v>0</v>
      </c>
    </row>
    <row r="177" spans="1:70" ht="21" customHeight="1" x14ac:dyDescent="0.3">
      <c r="A177" s="8">
        <v>172</v>
      </c>
      <c r="B177" s="65"/>
      <c r="C177" s="63" t="str">
        <f t="shared" si="201"/>
        <v/>
      </c>
      <c r="D177" s="63" t="str">
        <f t="shared" si="204"/>
        <v/>
      </c>
      <c r="E177" s="111" t="str">
        <f t="shared" si="187"/>
        <v/>
      </c>
      <c r="F177" s="103" t="str">
        <f t="shared" si="205"/>
        <v/>
      </c>
      <c r="G177" s="105"/>
      <c r="H177" s="11"/>
      <c r="I177" s="11"/>
      <c r="J177" s="11"/>
      <c r="K177" s="11"/>
      <c r="L177" s="11"/>
      <c r="M177" s="11"/>
      <c r="N177" s="11"/>
      <c r="O177" s="11"/>
      <c r="P177" s="91"/>
      <c r="Q177" s="86"/>
      <c r="R177" s="74"/>
      <c r="S177" s="64" t="str">
        <f t="shared" si="202"/>
        <v/>
      </c>
      <c r="T177" s="10"/>
      <c r="U177" s="106" t="str">
        <f t="shared" si="203"/>
        <v/>
      </c>
      <c r="V177" s="106">
        <f t="shared" si="191"/>
        <v>0</v>
      </c>
      <c r="W177" s="3">
        <f t="shared" si="115"/>
        <v>0</v>
      </c>
      <c r="X177" s="2" t="str">
        <f t="shared" si="206"/>
        <v/>
      </c>
      <c r="Y177" s="2" t="str">
        <f t="shared" si="207"/>
        <v/>
      </c>
      <c r="Z177" s="2" t="str">
        <f t="shared" si="208"/>
        <v/>
      </c>
      <c r="AA177" s="2" t="str">
        <f t="shared" si="209"/>
        <v/>
      </c>
      <c r="AB177" s="2" t="str">
        <f t="shared" si="210"/>
        <v/>
      </c>
      <c r="AC177" s="2" t="str">
        <f t="shared" si="211"/>
        <v/>
      </c>
      <c r="AD177" s="2" t="str">
        <f t="shared" si="212"/>
        <v/>
      </c>
      <c r="AE177" s="2" t="str">
        <f t="shared" si="213"/>
        <v/>
      </c>
      <c r="AF177" s="2" t="str">
        <f t="shared" si="214"/>
        <v/>
      </c>
      <c r="AG177" s="2">
        <f t="shared" si="200"/>
        <v>0</v>
      </c>
      <c r="AH177" s="2" t="str">
        <f>IF(ISERROR(MATCH(X177,$W177:W177,0)),X177,"")</f>
        <v/>
      </c>
      <c r="AI177" s="2" t="str">
        <f>IF(ISERROR(MATCH(Y177,$W177:X177,0)),Y177,"")</f>
        <v/>
      </c>
      <c r="AJ177" s="2" t="str">
        <f>IF(ISERROR(MATCH(Z177,$W177:Y177,0)),Z177,"")</f>
        <v/>
      </c>
      <c r="AK177" s="2" t="str">
        <f>IF(ISERROR(MATCH(AA177,$W177:Z177,0)),AA177,"")</f>
        <v/>
      </c>
      <c r="AL177" s="2" t="str">
        <f>IF(ISERROR(MATCH(AB177,$W177:AA177,0)),AB177,"")</f>
        <v/>
      </c>
      <c r="AM177" s="2" t="str">
        <f>IF(ISERROR(MATCH(AC177,$W177:AB177,0)),AC177,"")</f>
        <v/>
      </c>
      <c r="AN177" s="2" t="str">
        <f>IF(ISERROR(MATCH(AD177,$W177:AC177,0)),AD177,"")</f>
        <v/>
      </c>
      <c r="AO177" s="2" t="str">
        <f>IF(ISERROR(MATCH(AE177,$W177:AD177,0)),AE177,"")</f>
        <v/>
      </c>
      <c r="AP177" s="2" t="str">
        <f>IF(ISERROR(MATCH(AF177,$W177:AE177,0)),AF177,"")</f>
        <v/>
      </c>
      <c r="AQ177" s="2">
        <f t="shared" si="190"/>
        <v>0</v>
      </c>
      <c r="AR177" s="2" t="str">
        <f t="shared" si="215"/>
        <v/>
      </c>
      <c r="AS177" s="2" t="str">
        <f t="shared" si="216"/>
        <v/>
      </c>
      <c r="AT177" s="2" t="str">
        <f t="shared" si="217"/>
        <v/>
      </c>
      <c r="AU177" s="2" t="str">
        <f t="shared" si="218"/>
        <v/>
      </c>
      <c r="AV177" s="2" t="str">
        <f t="shared" si="219"/>
        <v/>
      </c>
      <c r="AW177" s="2" t="str">
        <f t="shared" si="220"/>
        <v/>
      </c>
      <c r="AX177" s="2" t="str">
        <f t="shared" si="221"/>
        <v/>
      </c>
      <c r="AY177" s="2" t="str">
        <f t="shared" si="222"/>
        <v/>
      </c>
      <c r="AZ177" s="2" t="str">
        <f t="shared" si="192"/>
        <v/>
      </c>
      <c r="BA177" s="52" t="str">
        <f t="shared" si="223"/>
        <v/>
      </c>
      <c r="BB177" s="52" t="str">
        <f t="shared" si="224"/>
        <v/>
      </c>
      <c r="BC177" s="52" t="str">
        <f t="shared" si="225"/>
        <v/>
      </c>
      <c r="BD177" s="52" t="str">
        <f t="shared" si="226"/>
        <v/>
      </c>
      <c r="BE177" s="52" t="str">
        <f t="shared" si="227"/>
        <v/>
      </c>
      <c r="BF177" s="52" t="str">
        <f t="shared" si="228"/>
        <v/>
      </c>
      <c r="BG177" s="52" t="str">
        <f t="shared" si="229"/>
        <v/>
      </c>
      <c r="BH177" s="52" t="str">
        <f t="shared" si="230"/>
        <v/>
      </c>
      <c r="BI177" s="52" t="str">
        <f t="shared" si="231"/>
        <v/>
      </c>
      <c r="BJ177" s="31" t="str">
        <f t="shared" si="185"/>
        <v>FP</v>
      </c>
      <c r="BK177" s="31" t="str">
        <f t="shared" si="193"/>
        <v>0-FP</v>
      </c>
      <c r="BL177" s="79" t="str">
        <f t="shared" si="194"/>
        <v/>
      </c>
      <c r="BM177" s="79" t="str">
        <f>IF(COUNTIF(BL178:BL$205,BL177)=1,BL177,"")</f>
        <v/>
      </c>
      <c r="BN177" s="79">
        <f t="shared" si="195"/>
        <v>0</v>
      </c>
      <c r="BO177" s="3">
        <f t="shared" si="196"/>
        <v>0</v>
      </c>
      <c r="BP177" s="79">
        <f t="shared" si="197"/>
        <v>0</v>
      </c>
      <c r="BQ177" s="31" t="b">
        <f t="shared" si="198"/>
        <v>0</v>
      </c>
      <c r="BR177" s="31" t="b">
        <f t="shared" si="199"/>
        <v>0</v>
      </c>
    </row>
    <row r="178" spans="1:70" ht="21" customHeight="1" x14ac:dyDescent="0.3">
      <c r="A178" s="8">
        <v>173</v>
      </c>
      <c r="B178" s="65"/>
      <c r="C178" s="63" t="str">
        <f t="shared" si="201"/>
        <v/>
      </c>
      <c r="D178" s="63" t="str">
        <f t="shared" si="204"/>
        <v/>
      </c>
      <c r="E178" s="111" t="str">
        <f t="shared" si="187"/>
        <v/>
      </c>
      <c r="F178" s="103" t="str">
        <f t="shared" si="205"/>
        <v/>
      </c>
      <c r="G178" s="105"/>
      <c r="H178" s="11"/>
      <c r="I178" s="11"/>
      <c r="J178" s="11"/>
      <c r="K178" s="11"/>
      <c r="L178" s="11"/>
      <c r="M178" s="11"/>
      <c r="N178" s="11"/>
      <c r="O178" s="11"/>
      <c r="P178" s="91"/>
      <c r="Q178" s="86"/>
      <c r="R178" s="74"/>
      <c r="S178" s="64" t="str">
        <f t="shared" si="202"/>
        <v/>
      </c>
      <c r="T178" s="10"/>
      <c r="U178" s="106" t="str">
        <f t="shared" si="203"/>
        <v/>
      </c>
      <c r="V178" s="106">
        <f t="shared" si="191"/>
        <v>0</v>
      </c>
      <c r="W178" s="3">
        <f t="shared" si="115"/>
        <v>0</v>
      </c>
      <c r="X178" s="2" t="str">
        <f t="shared" si="206"/>
        <v/>
      </c>
      <c r="Y178" s="2" t="str">
        <f t="shared" si="207"/>
        <v/>
      </c>
      <c r="Z178" s="2" t="str">
        <f t="shared" si="208"/>
        <v/>
      </c>
      <c r="AA178" s="2" t="str">
        <f t="shared" si="209"/>
        <v/>
      </c>
      <c r="AB178" s="2" t="str">
        <f t="shared" si="210"/>
        <v/>
      </c>
      <c r="AC178" s="2" t="str">
        <f t="shared" si="211"/>
        <v/>
      </c>
      <c r="AD178" s="2" t="str">
        <f t="shared" si="212"/>
        <v/>
      </c>
      <c r="AE178" s="2" t="str">
        <f t="shared" si="213"/>
        <v/>
      </c>
      <c r="AF178" s="2" t="str">
        <f t="shared" si="214"/>
        <v/>
      </c>
      <c r="AG178" s="2">
        <f t="shared" si="200"/>
        <v>0</v>
      </c>
      <c r="AH178" s="2" t="str">
        <f>IF(ISERROR(MATCH(X178,$W178:W178,0)),X178,"")</f>
        <v/>
      </c>
      <c r="AI178" s="2" t="str">
        <f>IF(ISERROR(MATCH(Y178,$W178:X178,0)),Y178,"")</f>
        <v/>
      </c>
      <c r="AJ178" s="2" t="str">
        <f>IF(ISERROR(MATCH(Z178,$W178:Y178,0)),Z178,"")</f>
        <v/>
      </c>
      <c r="AK178" s="2" t="str">
        <f>IF(ISERROR(MATCH(AA178,$W178:Z178,0)),AA178,"")</f>
        <v/>
      </c>
      <c r="AL178" s="2" t="str">
        <f>IF(ISERROR(MATCH(AB178,$W178:AA178,0)),AB178,"")</f>
        <v/>
      </c>
      <c r="AM178" s="2" t="str">
        <f>IF(ISERROR(MATCH(AC178,$W178:AB178,0)),AC178,"")</f>
        <v/>
      </c>
      <c r="AN178" s="2" t="str">
        <f>IF(ISERROR(MATCH(AD178,$W178:AC178,0)),AD178,"")</f>
        <v/>
      </c>
      <c r="AO178" s="2" t="str">
        <f>IF(ISERROR(MATCH(AE178,$W178:AD178,0)),AE178,"")</f>
        <v/>
      </c>
      <c r="AP178" s="2" t="str">
        <f>IF(ISERROR(MATCH(AF178,$W178:AE178,0)),AF178,"")</f>
        <v/>
      </c>
      <c r="AQ178" s="2">
        <f t="shared" si="190"/>
        <v>0</v>
      </c>
      <c r="AR178" s="2" t="str">
        <f t="shared" si="215"/>
        <v/>
      </c>
      <c r="AS178" s="2" t="str">
        <f t="shared" si="216"/>
        <v/>
      </c>
      <c r="AT178" s="2" t="str">
        <f t="shared" si="217"/>
        <v/>
      </c>
      <c r="AU178" s="2" t="str">
        <f t="shared" si="218"/>
        <v/>
      </c>
      <c r="AV178" s="2" t="str">
        <f t="shared" si="219"/>
        <v/>
      </c>
      <c r="AW178" s="2" t="str">
        <f t="shared" si="220"/>
        <v/>
      </c>
      <c r="AX178" s="2" t="str">
        <f t="shared" si="221"/>
        <v/>
      </c>
      <c r="AY178" s="2" t="str">
        <f t="shared" si="222"/>
        <v/>
      </c>
      <c r="AZ178" s="2" t="str">
        <f t="shared" si="192"/>
        <v/>
      </c>
      <c r="BA178" s="52" t="str">
        <f t="shared" si="223"/>
        <v/>
      </c>
      <c r="BB178" s="52" t="str">
        <f t="shared" si="224"/>
        <v/>
      </c>
      <c r="BC178" s="52" t="str">
        <f t="shared" si="225"/>
        <v/>
      </c>
      <c r="BD178" s="52" t="str">
        <f t="shared" si="226"/>
        <v/>
      </c>
      <c r="BE178" s="52" t="str">
        <f t="shared" si="227"/>
        <v/>
      </c>
      <c r="BF178" s="52" t="str">
        <f t="shared" si="228"/>
        <v/>
      </c>
      <c r="BG178" s="52" t="str">
        <f t="shared" si="229"/>
        <v/>
      </c>
      <c r="BH178" s="52" t="str">
        <f t="shared" si="230"/>
        <v/>
      </c>
      <c r="BI178" s="52" t="str">
        <f t="shared" si="231"/>
        <v/>
      </c>
      <c r="BJ178" s="31" t="str">
        <f t="shared" si="185"/>
        <v>FQ</v>
      </c>
      <c r="BK178" s="31" t="str">
        <f t="shared" si="193"/>
        <v>0-FQ</v>
      </c>
      <c r="BL178" s="79" t="str">
        <f t="shared" si="194"/>
        <v/>
      </c>
      <c r="BM178" s="79" t="str">
        <f>IF(COUNTIF(BL179:BL$205,BL178)=1,BL178,"")</f>
        <v/>
      </c>
      <c r="BN178" s="79">
        <f t="shared" si="195"/>
        <v>0</v>
      </c>
      <c r="BO178" s="3">
        <f t="shared" si="196"/>
        <v>0</v>
      </c>
      <c r="BP178" s="79">
        <f t="shared" si="197"/>
        <v>0</v>
      </c>
      <c r="BQ178" s="31" t="b">
        <f t="shared" si="198"/>
        <v>0</v>
      </c>
      <c r="BR178" s="31" t="b">
        <f t="shared" si="199"/>
        <v>0</v>
      </c>
    </row>
    <row r="179" spans="1:70" ht="21" customHeight="1" x14ac:dyDescent="0.3">
      <c r="A179" s="8">
        <v>174</v>
      </c>
      <c r="B179" s="65"/>
      <c r="C179" s="63" t="str">
        <f t="shared" si="201"/>
        <v/>
      </c>
      <c r="D179" s="63" t="str">
        <f t="shared" si="204"/>
        <v/>
      </c>
      <c r="E179" s="111" t="str">
        <f t="shared" si="187"/>
        <v/>
      </c>
      <c r="F179" s="103" t="str">
        <f t="shared" si="205"/>
        <v/>
      </c>
      <c r="G179" s="105"/>
      <c r="H179" s="11"/>
      <c r="I179" s="11"/>
      <c r="J179" s="11"/>
      <c r="K179" s="11"/>
      <c r="L179" s="11"/>
      <c r="M179" s="11"/>
      <c r="N179" s="11"/>
      <c r="O179" s="11"/>
      <c r="P179" s="91"/>
      <c r="Q179" s="86"/>
      <c r="R179" s="74"/>
      <c r="S179" s="64" t="str">
        <f t="shared" si="202"/>
        <v/>
      </c>
      <c r="T179" s="10"/>
      <c r="U179" s="106" t="str">
        <f t="shared" si="203"/>
        <v/>
      </c>
      <c r="V179" s="106">
        <f t="shared" si="191"/>
        <v>0</v>
      </c>
      <c r="W179" s="3">
        <f t="shared" si="115"/>
        <v>0</v>
      </c>
      <c r="X179" s="2" t="str">
        <f t="shared" si="206"/>
        <v/>
      </c>
      <c r="Y179" s="2" t="str">
        <f t="shared" si="207"/>
        <v/>
      </c>
      <c r="Z179" s="2" t="str">
        <f t="shared" si="208"/>
        <v/>
      </c>
      <c r="AA179" s="2" t="str">
        <f t="shared" si="209"/>
        <v/>
      </c>
      <c r="AB179" s="2" t="str">
        <f t="shared" si="210"/>
        <v/>
      </c>
      <c r="AC179" s="2" t="str">
        <f t="shared" si="211"/>
        <v/>
      </c>
      <c r="AD179" s="2" t="str">
        <f t="shared" si="212"/>
        <v/>
      </c>
      <c r="AE179" s="2" t="str">
        <f t="shared" si="213"/>
        <v/>
      </c>
      <c r="AF179" s="2" t="str">
        <f t="shared" si="214"/>
        <v/>
      </c>
      <c r="AG179" s="2">
        <f t="shared" si="200"/>
        <v>0</v>
      </c>
      <c r="AH179" s="2" t="str">
        <f>IF(ISERROR(MATCH(X179,$W179:W179,0)),X179,"")</f>
        <v/>
      </c>
      <c r="AI179" s="2" t="str">
        <f>IF(ISERROR(MATCH(Y179,$W179:X179,0)),Y179,"")</f>
        <v/>
      </c>
      <c r="AJ179" s="2" t="str">
        <f>IF(ISERROR(MATCH(Z179,$W179:Y179,0)),Z179,"")</f>
        <v/>
      </c>
      <c r="AK179" s="2" t="str">
        <f>IF(ISERROR(MATCH(AA179,$W179:Z179,0)),AA179,"")</f>
        <v/>
      </c>
      <c r="AL179" s="2" t="str">
        <f>IF(ISERROR(MATCH(AB179,$W179:AA179,0)),AB179,"")</f>
        <v/>
      </c>
      <c r="AM179" s="2" t="str">
        <f>IF(ISERROR(MATCH(AC179,$W179:AB179,0)),AC179,"")</f>
        <v/>
      </c>
      <c r="AN179" s="2" t="str">
        <f>IF(ISERROR(MATCH(AD179,$W179:AC179,0)),AD179,"")</f>
        <v/>
      </c>
      <c r="AO179" s="2" t="str">
        <f>IF(ISERROR(MATCH(AE179,$W179:AD179,0)),AE179,"")</f>
        <v/>
      </c>
      <c r="AP179" s="2" t="str">
        <f>IF(ISERROR(MATCH(AF179,$W179:AE179,0)),AF179,"")</f>
        <v/>
      </c>
      <c r="AQ179" s="2">
        <f t="shared" si="190"/>
        <v>0</v>
      </c>
      <c r="AR179" s="2" t="str">
        <f t="shared" si="215"/>
        <v/>
      </c>
      <c r="AS179" s="2" t="str">
        <f t="shared" si="216"/>
        <v/>
      </c>
      <c r="AT179" s="2" t="str">
        <f t="shared" si="217"/>
        <v/>
      </c>
      <c r="AU179" s="2" t="str">
        <f t="shared" si="218"/>
        <v/>
      </c>
      <c r="AV179" s="2" t="str">
        <f t="shared" si="219"/>
        <v/>
      </c>
      <c r="AW179" s="2" t="str">
        <f t="shared" si="220"/>
        <v/>
      </c>
      <c r="AX179" s="2" t="str">
        <f t="shared" si="221"/>
        <v/>
      </c>
      <c r="AY179" s="2" t="str">
        <f t="shared" si="222"/>
        <v/>
      </c>
      <c r="AZ179" s="2" t="str">
        <f t="shared" si="192"/>
        <v/>
      </c>
      <c r="BA179" s="52" t="str">
        <f t="shared" si="223"/>
        <v/>
      </c>
      <c r="BB179" s="52" t="str">
        <f t="shared" si="224"/>
        <v/>
      </c>
      <c r="BC179" s="52" t="str">
        <f t="shared" si="225"/>
        <v/>
      </c>
      <c r="BD179" s="52" t="str">
        <f t="shared" si="226"/>
        <v/>
      </c>
      <c r="BE179" s="52" t="str">
        <f t="shared" si="227"/>
        <v/>
      </c>
      <c r="BF179" s="52" t="str">
        <f t="shared" si="228"/>
        <v/>
      </c>
      <c r="BG179" s="52" t="str">
        <f t="shared" si="229"/>
        <v/>
      </c>
      <c r="BH179" s="52" t="str">
        <f t="shared" si="230"/>
        <v/>
      </c>
      <c r="BI179" s="52" t="str">
        <f t="shared" si="231"/>
        <v/>
      </c>
      <c r="BJ179" s="31" t="str">
        <f t="shared" si="185"/>
        <v>FR</v>
      </c>
      <c r="BK179" s="31" t="str">
        <f t="shared" si="193"/>
        <v>0-FR</v>
      </c>
      <c r="BL179" s="79" t="str">
        <f t="shared" si="194"/>
        <v/>
      </c>
      <c r="BM179" s="79" t="str">
        <f>IF(COUNTIF(BL180:BL$205,BL179)=1,BL179,"")</f>
        <v/>
      </c>
      <c r="BN179" s="79">
        <f t="shared" si="195"/>
        <v>0</v>
      </c>
      <c r="BO179" s="3">
        <f t="shared" si="196"/>
        <v>0</v>
      </c>
      <c r="BP179" s="79">
        <f t="shared" si="197"/>
        <v>0</v>
      </c>
      <c r="BQ179" s="31" t="b">
        <f t="shared" si="198"/>
        <v>0</v>
      </c>
      <c r="BR179" s="31" t="b">
        <f t="shared" si="199"/>
        <v>0</v>
      </c>
    </row>
    <row r="180" spans="1:70" ht="21" customHeight="1" x14ac:dyDescent="0.3">
      <c r="A180" s="8">
        <v>175</v>
      </c>
      <c r="B180" s="65"/>
      <c r="C180" s="63" t="str">
        <f t="shared" si="201"/>
        <v/>
      </c>
      <c r="D180" s="63" t="str">
        <f t="shared" si="204"/>
        <v/>
      </c>
      <c r="E180" s="111" t="str">
        <f t="shared" si="187"/>
        <v/>
      </c>
      <c r="F180" s="103" t="str">
        <f t="shared" si="205"/>
        <v/>
      </c>
      <c r="G180" s="105"/>
      <c r="H180" s="11"/>
      <c r="I180" s="11"/>
      <c r="J180" s="11"/>
      <c r="K180" s="11"/>
      <c r="L180" s="11"/>
      <c r="M180" s="11"/>
      <c r="N180" s="11"/>
      <c r="O180" s="11"/>
      <c r="P180" s="91"/>
      <c r="Q180" s="86"/>
      <c r="R180" s="74"/>
      <c r="S180" s="64" t="str">
        <f t="shared" si="202"/>
        <v/>
      </c>
      <c r="T180" s="10"/>
      <c r="U180" s="106" t="str">
        <f t="shared" si="203"/>
        <v/>
      </c>
      <c r="V180" s="106">
        <f t="shared" si="191"/>
        <v>0</v>
      </c>
      <c r="W180" s="3">
        <f t="shared" si="115"/>
        <v>0</v>
      </c>
      <c r="X180" s="2" t="str">
        <f t="shared" si="206"/>
        <v/>
      </c>
      <c r="Y180" s="2" t="str">
        <f t="shared" si="207"/>
        <v/>
      </c>
      <c r="Z180" s="2" t="str">
        <f t="shared" si="208"/>
        <v/>
      </c>
      <c r="AA180" s="2" t="str">
        <f t="shared" si="209"/>
        <v/>
      </c>
      <c r="AB180" s="2" t="str">
        <f t="shared" si="210"/>
        <v/>
      </c>
      <c r="AC180" s="2" t="str">
        <f t="shared" si="211"/>
        <v/>
      </c>
      <c r="AD180" s="2" t="str">
        <f t="shared" si="212"/>
        <v/>
      </c>
      <c r="AE180" s="2" t="str">
        <f t="shared" si="213"/>
        <v/>
      </c>
      <c r="AF180" s="2" t="str">
        <f t="shared" si="214"/>
        <v/>
      </c>
      <c r="AG180" s="2">
        <f t="shared" si="200"/>
        <v>0</v>
      </c>
      <c r="AH180" s="2" t="str">
        <f>IF(ISERROR(MATCH(X180,$W180:W180,0)),X180,"")</f>
        <v/>
      </c>
      <c r="AI180" s="2" t="str">
        <f>IF(ISERROR(MATCH(Y180,$W180:X180,0)),Y180,"")</f>
        <v/>
      </c>
      <c r="AJ180" s="2" t="str">
        <f>IF(ISERROR(MATCH(Z180,$W180:Y180,0)),Z180,"")</f>
        <v/>
      </c>
      <c r="AK180" s="2" t="str">
        <f>IF(ISERROR(MATCH(AA180,$W180:Z180,0)),AA180,"")</f>
        <v/>
      </c>
      <c r="AL180" s="2" t="str">
        <f>IF(ISERROR(MATCH(AB180,$W180:AA180,0)),AB180,"")</f>
        <v/>
      </c>
      <c r="AM180" s="2" t="str">
        <f>IF(ISERROR(MATCH(AC180,$W180:AB180,0)),AC180,"")</f>
        <v/>
      </c>
      <c r="AN180" s="2" t="str">
        <f>IF(ISERROR(MATCH(AD180,$W180:AC180,0)),AD180,"")</f>
        <v/>
      </c>
      <c r="AO180" s="2" t="str">
        <f>IF(ISERROR(MATCH(AE180,$W180:AD180,0)),AE180,"")</f>
        <v/>
      </c>
      <c r="AP180" s="2" t="str">
        <f>IF(ISERROR(MATCH(AF180,$W180:AE180,0)),AF180,"")</f>
        <v/>
      </c>
      <c r="AQ180" s="2">
        <f t="shared" si="190"/>
        <v>0</v>
      </c>
      <c r="AR180" s="2" t="str">
        <f t="shared" si="215"/>
        <v/>
      </c>
      <c r="AS180" s="2" t="str">
        <f t="shared" si="216"/>
        <v/>
      </c>
      <c r="AT180" s="2" t="str">
        <f t="shared" si="217"/>
        <v/>
      </c>
      <c r="AU180" s="2" t="str">
        <f t="shared" si="218"/>
        <v/>
      </c>
      <c r="AV180" s="2" t="str">
        <f t="shared" si="219"/>
        <v/>
      </c>
      <c r="AW180" s="2" t="str">
        <f t="shared" si="220"/>
        <v/>
      </c>
      <c r="AX180" s="2" t="str">
        <f t="shared" si="221"/>
        <v/>
      </c>
      <c r="AY180" s="2" t="str">
        <f t="shared" si="222"/>
        <v/>
      </c>
      <c r="AZ180" s="2" t="str">
        <f t="shared" si="192"/>
        <v/>
      </c>
      <c r="BA180" s="52" t="str">
        <f t="shared" si="223"/>
        <v/>
      </c>
      <c r="BB180" s="52" t="str">
        <f t="shared" si="224"/>
        <v/>
      </c>
      <c r="BC180" s="52" t="str">
        <f t="shared" si="225"/>
        <v/>
      </c>
      <c r="BD180" s="52" t="str">
        <f t="shared" si="226"/>
        <v/>
      </c>
      <c r="BE180" s="52" t="str">
        <f t="shared" si="227"/>
        <v/>
      </c>
      <c r="BF180" s="52" t="str">
        <f t="shared" si="228"/>
        <v/>
      </c>
      <c r="BG180" s="52" t="str">
        <f t="shared" si="229"/>
        <v/>
      </c>
      <c r="BH180" s="52" t="str">
        <f t="shared" si="230"/>
        <v/>
      </c>
      <c r="BI180" s="52" t="str">
        <f t="shared" si="231"/>
        <v/>
      </c>
      <c r="BJ180" s="31" t="str">
        <f t="shared" si="185"/>
        <v>FS</v>
      </c>
      <c r="BK180" s="31" t="str">
        <f t="shared" si="193"/>
        <v>0-FS</v>
      </c>
      <c r="BL180" s="79" t="str">
        <f t="shared" si="194"/>
        <v/>
      </c>
      <c r="BM180" s="79" t="str">
        <f>IF(COUNTIF(BL181:BL$205,BL180)=1,BL180,"")</f>
        <v/>
      </c>
      <c r="BN180" s="79">
        <f t="shared" si="195"/>
        <v>0</v>
      </c>
      <c r="BO180" s="3">
        <f t="shared" si="196"/>
        <v>0</v>
      </c>
      <c r="BP180" s="79">
        <f t="shared" si="197"/>
        <v>0</v>
      </c>
      <c r="BQ180" s="31" t="b">
        <f t="shared" si="198"/>
        <v>0</v>
      </c>
      <c r="BR180" s="31" t="b">
        <f t="shared" si="199"/>
        <v>0</v>
      </c>
    </row>
    <row r="181" spans="1:70" ht="21" customHeight="1" x14ac:dyDescent="0.3">
      <c r="A181" s="8">
        <v>176</v>
      </c>
      <c r="B181" s="65"/>
      <c r="C181" s="63" t="str">
        <f t="shared" si="201"/>
        <v/>
      </c>
      <c r="D181" s="63" t="str">
        <f t="shared" si="204"/>
        <v/>
      </c>
      <c r="E181" s="111" t="str">
        <f t="shared" si="187"/>
        <v/>
      </c>
      <c r="F181" s="103" t="str">
        <f t="shared" si="205"/>
        <v/>
      </c>
      <c r="G181" s="105"/>
      <c r="H181" s="11"/>
      <c r="I181" s="11"/>
      <c r="J181" s="11"/>
      <c r="K181" s="11"/>
      <c r="L181" s="11"/>
      <c r="M181" s="11"/>
      <c r="N181" s="11"/>
      <c r="O181" s="11"/>
      <c r="P181" s="91"/>
      <c r="Q181" s="86"/>
      <c r="R181" s="74"/>
      <c r="S181" s="64" t="str">
        <f t="shared" si="202"/>
        <v/>
      </c>
      <c r="T181" s="10"/>
      <c r="U181" s="106" t="str">
        <f t="shared" si="203"/>
        <v/>
      </c>
      <c r="V181" s="106">
        <f t="shared" si="191"/>
        <v>0</v>
      </c>
      <c r="W181" s="3">
        <f t="shared" si="115"/>
        <v>0</v>
      </c>
      <c r="X181" s="2" t="str">
        <f t="shared" si="206"/>
        <v/>
      </c>
      <c r="Y181" s="2" t="str">
        <f t="shared" si="207"/>
        <v/>
      </c>
      <c r="Z181" s="2" t="str">
        <f t="shared" si="208"/>
        <v/>
      </c>
      <c r="AA181" s="2" t="str">
        <f t="shared" si="209"/>
        <v/>
      </c>
      <c r="AB181" s="2" t="str">
        <f t="shared" si="210"/>
        <v/>
      </c>
      <c r="AC181" s="2" t="str">
        <f t="shared" si="211"/>
        <v/>
      </c>
      <c r="AD181" s="2" t="str">
        <f t="shared" si="212"/>
        <v/>
      </c>
      <c r="AE181" s="2" t="str">
        <f t="shared" si="213"/>
        <v/>
      </c>
      <c r="AF181" s="2" t="str">
        <f t="shared" si="214"/>
        <v/>
      </c>
      <c r="AG181" s="2">
        <f t="shared" si="200"/>
        <v>0</v>
      </c>
      <c r="AH181" s="2" t="str">
        <f>IF(ISERROR(MATCH(X181,$W181:W181,0)),X181,"")</f>
        <v/>
      </c>
      <c r="AI181" s="2" t="str">
        <f>IF(ISERROR(MATCH(Y181,$W181:X181,0)),Y181,"")</f>
        <v/>
      </c>
      <c r="AJ181" s="2" t="str">
        <f>IF(ISERROR(MATCH(Z181,$W181:Y181,0)),Z181,"")</f>
        <v/>
      </c>
      <c r="AK181" s="2" t="str">
        <f>IF(ISERROR(MATCH(AA181,$W181:Z181,0)),AA181,"")</f>
        <v/>
      </c>
      <c r="AL181" s="2" t="str">
        <f>IF(ISERROR(MATCH(AB181,$W181:AA181,0)),AB181,"")</f>
        <v/>
      </c>
      <c r="AM181" s="2" t="str">
        <f>IF(ISERROR(MATCH(AC181,$W181:AB181,0)),AC181,"")</f>
        <v/>
      </c>
      <c r="AN181" s="2" t="str">
        <f>IF(ISERROR(MATCH(AD181,$W181:AC181,0)),AD181,"")</f>
        <v/>
      </c>
      <c r="AO181" s="2" t="str">
        <f>IF(ISERROR(MATCH(AE181,$W181:AD181,0)),AE181,"")</f>
        <v/>
      </c>
      <c r="AP181" s="2" t="str">
        <f>IF(ISERROR(MATCH(AF181,$W181:AE181,0)),AF181,"")</f>
        <v/>
      </c>
      <c r="AQ181" s="2">
        <f t="shared" si="190"/>
        <v>0</v>
      </c>
      <c r="AR181" s="2" t="str">
        <f t="shared" si="215"/>
        <v/>
      </c>
      <c r="AS181" s="2" t="str">
        <f t="shared" si="216"/>
        <v/>
      </c>
      <c r="AT181" s="2" t="str">
        <f t="shared" si="217"/>
        <v/>
      </c>
      <c r="AU181" s="2" t="str">
        <f t="shared" si="218"/>
        <v/>
      </c>
      <c r="AV181" s="2" t="str">
        <f t="shared" si="219"/>
        <v/>
      </c>
      <c r="AW181" s="2" t="str">
        <f t="shared" si="220"/>
        <v/>
      </c>
      <c r="AX181" s="2" t="str">
        <f t="shared" si="221"/>
        <v/>
      </c>
      <c r="AY181" s="2" t="str">
        <f t="shared" si="222"/>
        <v/>
      </c>
      <c r="AZ181" s="2" t="str">
        <f t="shared" si="192"/>
        <v/>
      </c>
      <c r="BA181" s="52" t="str">
        <f t="shared" si="223"/>
        <v/>
      </c>
      <c r="BB181" s="52" t="str">
        <f t="shared" si="224"/>
        <v/>
      </c>
      <c r="BC181" s="52" t="str">
        <f t="shared" si="225"/>
        <v/>
      </c>
      <c r="BD181" s="52" t="str">
        <f t="shared" si="226"/>
        <v/>
      </c>
      <c r="BE181" s="52" t="str">
        <f t="shared" si="227"/>
        <v/>
      </c>
      <c r="BF181" s="52" t="str">
        <f t="shared" si="228"/>
        <v/>
      </c>
      <c r="BG181" s="52" t="str">
        <f t="shared" si="229"/>
        <v/>
      </c>
      <c r="BH181" s="52" t="str">
        <f t="shared" si="230"/>
        <v/>
      </c>
      <c r="BI181" s="52" t="str">
        <f t="shared" si="231"/>
        <v/>
      </c>
      <c r="BJ181" s="31" t="str">
        <f t="shared" si="185"/>
        <v>FT</v>
      </c>
      <c r="BK181" s="31" t="str">
        <f t="shared" si="193"/>
        <v>0-FT</v>
      </c>
      <c r="BL181" s="79" t="str">
        <f t="shared" si="194"/>
        <v/>
      </c>
      <c r="BM181" s="79" t="str">
        <f>IF(COUNTIF(BL182:BL$205,BL181)=1,BL181,"")</f>
        <v/>
      </c>
      <c r="BN181" s="79">
        <f t="shared" si="195"/>
        <v>0</v>
      </c>
      <c r="BO181" s="3">
        <f t="shared" si="196"/>
        <v>0</v>
      </c>
      <c r="BP181" s="79">
        <f t="shared" si="197"/>
        <v>0</v>
      </c>
      <c r="BQ181" s="31" t="b">
        <f t="shared" si="198"/>
        <v>0</v>
      </c>
      <c r="BR181" s="31" t="b">
        <f t="shared" si="199"/>
        <v>0</v>
      </c>
    </row>
    <row r="182" spans="1:70" ht="21" customHeight="1" x14ac:dyDescent="0.3">
      <c r="A182" s="8">
        <v>177</v>
      </c>
      <c r="B182" s="65"/>
      <c r="C182" s="63" t="str">
        <f t="shared" si="201"/>
        <v/>
      </c>
      <c r="D182" s="63" t="str">
        <f t="shared" si="204"/>
        <v/>
      </c>
      <c r="E182" s="111" t="str">
        <f t="shared" si="187"/>
        <v/>
      </c>
      <c r="F182" s="103" t="str">
        <f t="shared" si="205"/>
        <v/>
      </c>
      <c r="G182" s="105"/>
      <c r="H182" s="11"/>
      <c r="I182" s="11"/>
      <c r="J182" s="11"/>
      <c r="K182" s="11"/>
      <c r="L182" s="11"/>
      <c r="M182" s="11"/>
      <c r="N182" s="11"/>
      <c r="O182" s="11"/>
      <c r="P182" s="91"/>
      <c r="Q182" s="86"/>
      <c r="R182" s="74"/>
      <c r="S182" s="64" t="str">
        <f t="shared" si="202"/>
        <v/>
      </c>
      <c r="T182" s="10"/>
      <c r="U182" s="106" t="str">
        <f t="shared" si="203"/>
        <v/>
      </c>
      <c r="V182" s="106">
        <f t="shared" si="191"/>
        <v>0</v>
      </c>
      <c r="W182" s="3">
        <f t="shared" si="115"/>
        <v>0</v>
      </c>
      <c r="X182" s="2" t="str">
        <f t="shared" si="206"/>
        <v/>
      </c>
      <c r="Y182" s="2" t="str">
        <f t="shared" si="207"/>
        <v/>
      </c>
      <c r="Z182" s="2" t="str">
        <f t="shared" si="208"/>
        <v/>
      </c>
      <c r="AA182" s="2" t="str">
        <f t="shared" si="209"/>
        <v/>
      </c>
      <c r="AB182" s="2" t="str">
        <f t="shared" si="210"/>
        <v/>
      </c>
      <c r="AC182" s="2" t="str">
        <f t="shared" si="211"/>
        <v/>
      </c>
      <c r="AD182" s="2" t="str">
        <f t="shared" si="212"/>
        <v/>
      </c>
      <c r="AE182" s="2" t="str">
        <f t="shared" si="213"/>
        <v/>
      </c>
      <c r="AF182" s="2" t="str">
        <f t="shared" si="214"/>
        <v/>
      </c>
      <c r="AG182" s="2">
        <f t="shared" si="200"/>
        <v>0</v>
      </c>
      <c r="AH182" s="2" t="str">
        <f>IF(ISERROR(MATCH(X182,$W182:W182,0)),X182,"")</f>
        <v/>
      </c>
      <c r="AI182" s="2" t="str">
        <f>IF(ISERROR(MATCH(Y182,$W182:X182,0)),Y182,"")</f>
        <v/>
      </c>
      <c r="AJ182" s="2" t="str">
        <f>IF(ISERROR(MATCH(Z182,$W182:Y182,0)),Z182,"")</f>
        <v/>
      </c>
      <c r="AK182" s="2" t="str">
        <f>IF(ISERROR(MATCH(AA182,$W182:Z182,0)),AA182,"")</f>
        <v/>
      </c>
      <c r="AL182" s="2" t="str">
        <f>IF(ISERROR(MATCH(AB182,$W182:AA182,0)),AB182,"")</f>
        <v/>
      </c>
      <c r="AM182" s="2" t="str">
        <f>IF(ISERROR(MATCH(AC182,$W182:AB182,0)),AC182,"")</f>
        <v/>
      </c>
      <c r="AN182" s="2" t="str">
        <f>IF(ISERROR(MATCH(AD182,$W182:AC182,0)),AD182,"")</f>
        <v/>
      </c>
      <c r="AO182" s="2" t="str">
        <f>IF(ISERROR(MATCH(AE182,$W182:AD182,0)),AE182,"")</f>
        <v/>
      </c>
      <c r="AP182" s="2" t="str">
        <f>IF(ISERROR(MATCH(AF182,$W182:AE182,0)),AF182,"")</f>
        <v/>
      </c>
      <c r="AQ182" s="2">
        <f t="shared" si="190"/>
        <v>0</v>
      </c>
      <c r="AR182" s="2" t="str">
        <f t="shared" si="215"/>
        <v/>
      </c>
      <c r="AS182" s="2" t="str">
        <f t="shared" si="216"/>
        <v/>
      </c>
      <c r="AT182" s="2" t="str">
        <f t="shared" si="217"/>
        <v/>
      </c>
      <c r="AU182" s="2" t="str">
        <f t="shared" si="218"/>
        <v/>
      </c>
      <c r="AV182" s="2" t="str">
        <f t="shared" si="219"/>
        <v/>
      </c>
      <c r="AW182" s="2" t="str">
        <f t="shared" si="220"/>
        <v/>
      </c>
      <c r="AX182" s="2" t="str">
        <f t="shared" si="221"/>
        <v/>
      </c>
      <c r="AY182" s="2" t="str">
        <f t="shared" si="222"/>
        <v/>
      </c>
      <c r="AZ182" s="2" t="str">
        <f t="shared" si="192"/>
        <v/>
      </c>
      <c r="BA182" s="52" t="str">
        <f t="shared" si="223"/>
        <v/>
      </c>
      <c r="BB182" s="52" t="str">
        <f t="shared" si="224"/>
        <v/>
      </c>
      <c r="BC182" s="52" t="str">
        <f t="shared" si="225"/>
        <v/>
      </c>
      <c r="BD182" s="52" t="str">
        <f t="shared" si="226"/>
        <v/>
      </c>
      <c r="BE182" s="52" t="str">
        <f t="shared" si="227"/>
        <v/>
      </c>
      <c r="BF182" s="52" t="str">
        <f t="shared" si="228"/>
        <v/>
      </c>
      <c r="BG182" s="52" t="str">
        <f t="shared" si="229"/>
        <v/>
      </c>
      <c r="BH182" s="52" t="str">
        <f t="shared" si="230"/>
        <v/>
      </c>
      <c r="BI182" s="52" t="str">
        <f t="shared" si="231"/>
        <v/>
      </c>
      <c r="BJ182" s="31" t="str">
        <f t="shared" si="185"/>
        <v>FU</v>
      </c>
      <c r="BK182" s="31" t="str">
        <f t="shared" si="193"/>
        <v>0-FU</v>
      </c>
      <c r="BL182" s="79" t="str">
        <f t="shared" si="194"/>
        <v/>
      </c>
      <c r="BM182" s="79" t="str">
        <f>IF(COUNTIF(BL183:BL$205,BL182)=1,BL182,"")</f>
        <v/>
      </c>
      <c r="BN182" s="79">
        <f t="shared" si="195"/>
        <v>0</v>
      </c>
      <c r="BO182" s="3">
        <f t="shared" si="196"/>
        <v>0</v>
      </c>
      <c r="BP182" s="79">
        <f t="shared" si="197"/>
        <v>0</v>
      </c>
      <c r="BQ182" s="31" t="b">
        <f t="shared" si="198"/>
        <v>0</v>
      </c>
      <c r="BR182" s="31" t="b">
        <f t="shared" si="199"/>
        <v>0</v>
      </c>
    </row>
    <row r="183" spans="1:70" ht="21" customHeight="1" x14ac:dyDescent="0.3">
      <c r="A183" s="8">
        <v>178</v>
      </c>
      <c r="B183" s="65"/>
      <c r="C183" s="63" t="str">
        <f t="shared" si="201"/>
        <v/>
      </c>
      <c r="D183" s="63" t="str">
        <f t="shared" si="204"/>
        <v/>
      </c>
      <c r="E183" s="111" t="str">
        <f t="shared" si="187"/>
        <v/>
      </c>
      <c r="F183" s="103" t="str">
        <f t="shared" si="205"/>
        <v/>
      </c>
      <c r="G183" s="105"/>
      <c r="H183" s="11"/>
      <c r="I183" s="11"/>
      <c r="J183" s="11"/>
      <c r="K183" s="11"/>
      <c r="L183" s="11"/>
      <c r="M183" s="11"/>
      <c r="N183" s="11"/>
      <c r="O183" s="11"/>
      <c r="P183" s="91"/>
      <c r="Q183" s="86"/>
      <c r="R183" s="74"/>
      <c r="S183" s="64" t="str">
        <f t="shared" si="202"/>
        <v/>
      </c>
      <c r="T183" s="10"/>
      <c r="U183" s="106" t="str">
        <f t="shared" si="203"/>
        <v/>
      </c>
      <c r="V183" s="106">
        <f t="shared" si="191"/>
        <v>0</v>
      </c>
      <c r="W183" s="3">
        <f t="shared" si="115"/>
        <v>0</v>
      </c>
      <c r="X183" s="2" t="str">
        <f t="shared" si="206"/>
        <v/>
      </c>
      <c r="Y183" s="2" t="str">
        <f t="shared" si="207"/>
        <v/>
      </c>
      <c r="Z183" s="2" t="str">
        <f t="shared" si="208"/>
        <v/>
      </c>
      <c r="AA183" s="2" t="str">
        <f t="shared" si="209"/>
        <v/>
      </c>
      <c r="AB183" s="2" t="str">
        <f t="shared" si="210"/>
        <v/>
      </c>
      <c r="AC183" s="2" t="str">
        <f t="shared" si="211"/>
        <v/>
      </c>
      <c r="AD183" s="2" t="str">
        <f t="shared" si="212"/>
        <v/>
      </c>
      <c r="AE183" s="2" t="str">
        <f t="shared" si="213"/>
        <v/>
      </c>
      <c r="AF183" s="2" t="str">
        <f t="shared" si="214"/>
        <v/>
      </c>
      <c r="AG183" s="2">
        <f t="shared" si="200"/>
        <v>0</v>
      </c>
      <c r="AH183" s="2" t="str">
        <f>IF(ISERROR(MATCH(X183,$W183:W183,0)),X183,"")</f>
        <v/>
      </c>
      <c r="AI183" s="2" t="str">
        <f>IF(ISERROR(MATCH(Y183,$W183:X183,0)),Y183,"")</f>
        <v/>
      </c>
      <c r="AJ183" s="2" t="str">
        <f>IF(ISERROR(MATCH(Z183,$W183:Y183,0)),Z183,"")</f>
        <v/>
      </c>
      <c r="AK183" s="2" t="str">
        <f>IF(ISERROR(MATCH(AA183,$W183:Z183,0)),AA183,"")</f>
        <v/>
      </c>
      <c r="AL183" s="2" t="str">
        <f>IF(ISERROR(MATCH(AB183,$W183:AA183,0)),AB183,"")</f>
        <v/>
      </c>
      <c r="AM183" s="2" t="str">
        <f>IF(ISERROR(MATCH(AC183,$W183:AB183,0)),AC183,"")</f>
        <v/>
      </c>
      <c r="AN183" s="2" t="str">
        <f>IF(ISERROR(MATCH(AD183,$W183:AC183,0)),AD183,"")</f>
        <v/>
      </c>
      <c r="AO183" s="2" t="str">
        <f>IF(ISERROR(MATCH(AE183,$W183:AD183,0)),AE183,"")</f>
        <v/>
      </c>
      <c r="AP183" s="2" t="str">
        <f>IF(ISERROR(MATCH(AF183,$W183:AE183,0)),AF183,"")</f>
        <v/>
      </c>
      <c r="AQ183" s="2">
        <f t="shared" si="190"/>
        <v>0</v>
      </c>
      <c r="AR183" s="2" t="str">
        <f t="shared" si="215"/>
        <v/>
      </c>
      <c r="AS183" s="2" t="str">
        <f t="shared" si="216"/>
        <v/>
      </c>
      <c r="AT183" s="2" t="str">
        <f t="shared" si="217"/>
        <v/>
      </c>
      <c r="AU183" s="2" t="str">
        <f t="shared" si="218"/>
        <v/>
      </c>
      <c r="AV183" s="2" t="str">
        <f t="shared" si="219"/>
        <v/>
      </c>
      <c r="AW183" s="2" t="str">
        <f t="shared" si="220"/>
        <v/>
      </c>
      <c r="AX183" s="2" t="str">
        <f t="shared" si="221"/>
        <v/>
      </c>
      <c r="AY183" s="2" t="str">
        <f t="shared" si="222"/>
        <v/>
      </c>
      <c r="AZ183" s="2" t="str">
        <f t="shared" si="192"/>
        <v/>
      </c>
      <c r="BA183" s="52" t="str">
        <f t="shared" si="223"/>
        <v/>
      </c>
      <c r="BB183" s="52" t="str">
        <f t="shared" si="224"/>
        <v/>
      </c>
      <c r="BC183" s="52" t="str">
        <f t="shared" si="225"/>
        <v/>
      </c>
      <c r="BD183" s="52" t="str">
        <f t="shared" si="226"/>
        <v/>
      </c>
      <c r="BE183" s="52" t="str">
        <f t="shared" si="227"/>
        <v/>
      </c>
      <c r="BF183" s="52" t="str">
        <f t="shared" si="228"/>
        <v/>
      </c>
      <c r="BG183" s="52" t="str">
        <f t="shared" si="229"/>
        <v/>
      </c>
      <c r="BH183" s="52" t="str">
        <f t="shared" si="230"/>
        <v/>
      </c>
      <c r="BI183" s="52" t="str">
        <f t="shared" si="231"/>
        <v/>
      </c>
      <c r="BJ183" s="31" t="str">
        <f t="shared" si="185"/>
        <v>FV</v>
      </c>
      <c r="BK183" s="31" t="str">
        <f t="shared" si="193"/>
        <v>0-FV</v>
      </c>
      <c r="BL183" s="79" t="str">
        <f t="shared" si="194"/>
        <v/>
      </c>
      <c r="BM183" s="79" t="str">
        <f>IF(COUNTIF(BL184:BL$205,BL183)=1,BL183,"")</f>
        <v/>
      </c>
      <c r="BN183" s="79">
        <f t="shared" si="195"/>
        <v>0</v>
      </c>
      <c r="BO183" s="3">
        <f t="shared" si="196"/>
        <v>0</v>
      </c>
      <c r="BP183" s="79">
        <f t="shared" si="197"/>
        <v>0</v>
      </c>
      <c r="BQ183" s="31" t="b">
        <f t="shared" si="198"/>
        <v>0</v>
      </c>
      <c r="BR183" s="31" t="b">
        <f t="shared" si="199"/>
        <v>0</v>
      </c>
    </row>
    <row r="184" spans="1:70" ht="21" customHeight="1" x14ac:dyDescent="0.3">
      <c r="A184" s="8">
        <v>179</v>
      </c>
      <c r="B184" s="65"/>
      <c r="C184" s="63" t="str">
        <f t="shared" si="201"/>
        <v/>
      </c>
      <c r="D184" s="63" t="str">
        <f t="shared" si="204"/>
        <v/>
      </c>
      <c r="E184" s="111" t="str">
        <f t="shared" si="187"/>
        <v/>
      </c>
      <c r="F184" s="103" t="str">
        <f t="shared" si="205"/>
        <v/>
      </c>
      <c r="G184" s="105"/>
      <c r="H184" s="11"/>
      <c r="I184" s="11"/>
      <c r="J184" s="11"/>
      <c r="K184" s="11"/>
      <c r="L184" s="11"/>
      <c r="M184" s="11"/>
      <c r="N184" s="11"/>
      <c r="O184" s="11"/>
      <c r="P184" s="91"/>
      <c r="Q184" s="86"/>
      <c r="R184" s="74"/>
      <c r="S184" s="64" t="str">
        <f t="shared" si="202"/>
        <v/>
      </c>
      <c r="T184" s="10"/>
      <c r="U184" s="106" t="str">
        <f t="shared" si="203"/>
        <v/>
      </c>
      <c r="V184" s="106">
        <f t="shared" si="191"/>
        <v>0</v>
      </c>
      <c r="W184" s="3">
        <f t="shared" si="115"/>
        <v>0</v>
      </c>
      <c r="X184" s="2" t="str">
        <f t="shared" si="206"/>
        <v/>
      </c>
      <c r="Y184" s="2" t="str">
        <f t="shared" si="207"/>
        <v/>
      </c>
      <c r="Z184" s="2" t="str">
        <f t="shared" si="208"/>
        <v/>
      </c>
      <c r="AA184" s="2" t="str">
        <f t="shared" si="209"/>
        <v/>
      </c>
      <c r="AB184" s="2" t="str">
        <f t="shared" si="210"/>
        <v/>
      </c>
      <c r="AC184" s="2" t="str">
        <f t="shared" si="211"/>
        <v/>
      </c>
      <c r="AD184" s="2" t="str">
        <f t="shared" si="212"/>
        <v/>
      </c>
      <c r="AE184" s="2" t="str">
        <f t="shared" si="213"/>
        <v/>
      </c>
      <c r="AF184" s="2" t="str">
        <f t="shared" si="214"/>
        <v/>
      </c>
      <c r="AG184" s="2">
        <f t="shared" si="200"/>
        <v>0</v>
      </c>
      <c r="AH184" s="2" t="str">
        <f>IF(ISERROR(MATCH(X184,$W184:W184,0)),X184,"")</f>
        <v/>
      </c>
      <c r="AI184" s="2" t="str">
        <f>IF(ISERROR(MATCH(Y184,$W184:X184,0)),Y184,"")</f>
        <v/>
      </c>
      <c r="AJ184" s="2" t="str">
        <f>IF(ISERROR(MATCH(Z184,$W184:Y184,0)),Z184,"")</f>
        <v/>
      </c>
      <c r="AK184" s="2" t="str">
        <f>IF(ISERROR(MATCH(AA184,$W184:Z184,0)),AA184,"")</f>
        <v/>
      </c>
      <c r="AL184" s="2" t="str">
        <f>IF(ISERROR(MATCH(AB184,$W184:AA184,0)),AB184,"")</f>
        <v/>
      </c>
      <c r="AM184" s="2" t="str">
        <f>IF(ISERROR(MATCH(AC184,$W184:AB184,0)),AC184,"")</f>
        <v/>
      </c>
      <c r="AN184" s="2" t="str">
        <f>IF(ISERROR(MATCH(AD184,$W184:AC184,0)),AD184,"")</f>
        <v/>
      </c>
      <c r="AO184" s="2" t="str">
        <f>IF(ISERROR(MATCH(AE184,$W184:AD184,0)),AE184,"")</f>
        <v/>
      </c>
      <c r="AP184" s="2" t="str">
        <f>IF(ISERROR(MATCH(AF184,$W184:AE184,0)),AF184,"")</f>
        <v/>
      </c>
      <c r="AQ184" s="2">
        <f t="shared" si="190"/>
        <v>0</v>
      </c>
      <c r="AR184" s="2" t="str">
        <f t="shared" si="215"/>
        <v/>
      </c>
      <c r="AS184" s="2" t="str">
        <f t="shared" si="216"/>
        <v/>
      </c>
      <c r="AT184" s="2" t="str">
        <f t="shared" si="217"/>
        <v/>
      </c>
      <c r="AU184" s="2" t="str">
        <f t="shared" si="218"/>
        <v/>
      </c>
      <c r="AV184" s="2" t="str">
        <f t="shared" si="219"/>
        <v/>
      </c>
      <c r="AW184" s="2" t="str">
        <f t="shared" si="220"/>
        <v/>
      </c>
      <c r="AX184" s="2" t="str">
        <f t="shared" si="221"/>
        <v/>
      </c>
      <c r="AY184" s="2" t="str">
        <f t="shared" si="222"/>
        <v/>
      </c>
      <c r="AZ184" s="2" t="str">
        <f t="shared" si="192"/>
        <v/>
      </c>
      <c r="BA184" s="52" t="str">
        <f t="shared" si="223"/>
        <v/>
      </c>
      <c r="BB184" s="52" t="str">
        <f t="shared" si="224"/>
        <v/>
      </c>
      <c r="BC184" s="52" t="str">
        <f t="shared" si="225"/>
        <v/>
      </c>
      <c r="BD184" s="52" t="str">
        <f t="shared" si="226"/>
        <v/>
      </c>
      <c r="BE184" s="52" t="str">
        <f t="shared" si="227"/>
        <v/>
      </c>
      <c r="BF184" s="52" t="str">
        <f t="shared" si="228"/>
        <v/>
      </c>
      <c r="BG184" s="52" t="str">
        <f t="shared" si="229"/>
        <v/>
      </c>
      <c r="BH184" s="52" t="str">
        <f t="shared" si="230"/>
        <v/>
      </c>
      <c r="BI184" s="52" t="str">
        <f t="shared" si="231"/>
        <v/>
      </c>
      <c r="BJ184" s="31" t="str">
        <f t="shared" si="185"/>
        <v>FW</v>
      </c>
      <c r="BK184" s="31" t="str">
        <f t="shared" si="193"/>
        <v>0-FW</v>
      </c>
      <c r="BL184" s="79" t="str">
        <f t="shared" si="194"/>
        <v/>
      </c>
      <c r="BM184" s="79" t="str">
        <f>IF(COUNTIF(BL185:BL$205,BL184)=1,BL184,"")</f>
        <v/>
      </c>
      <c r="BN184" s="79">
        <f t="shared" si="195"/>
        <v>0</v>
      </c>
      <c r="BO184" s="3">
        <f t="shared" si="196"/>
        <v>0</v>
      </c>
      <c r="BP184" s="79">
        <f t="shared" si="197"/>
        <v>0</v>
      </c>
      <c r="BQ184" s="31" t="b">
        <f t="shared" si="198"/>
        <v>0</v>
      </c>
      <c r="BR184" s="31" t="b">
        <f t="shared" si="199"/>
        <v>0</v>
      </c>
    </row>
    <row r="185" spans="1:70" ht="21" customHeight="1" x14ac:dyDescent="0.3">
      <c r="A185" s="8">
        <v>180</v>
      </c>
      <c r="B185" s="65"/>
      <c r="C185" s="63" t="str">
        <f t="shared" si="201"/>
        <v/>
      </c>
      <c r="D185" s="63" t="str">
        <f t="shared" si="204"/>
        <v/>
      </c>
      <c r="E185" s="111" t="str">
        <f t="shared" si="187"/>
        <v/>
      </c>
      <c r="F185" s="103" t="str">
        <f t="shared" si="205"/>
        <v/>
      </c>
      <c r="G185" s="105"/>
      <c r="H185" s="11"/>
      <c r="I185" s="11"/>
      <c r="J185" s="11"/>
      <c r="K185" s="11"/>
      <c r="L185" s="11"/>
      <c r="M185" s="11"/>
      <c r="N185" s="11"/>
      <c r="O185" s="11"/>
      <c r="P185" s="91"/>
      <c r="Q185" s="86"/>
      <c r="R185" s="74"/>
      <c r="S185" s="64" t="str">
        <f t="shared" si="202"/>
        <v/>
      </c>
      <c r="T185" s="10"/>
      <c r="U185" s="106" t="str">
        <f t="shared" si="203"/>
        <v/>
      </c>
      <c r="V185" s="106">
        <f t="shared" si="191"/>
        <v>0</v>
      </c>
      <c r="W185" s="3">
        <f t="shared" si="115"/>
        <v>0</v>
      </c>
      <c r="X185" s="2" t="str">
        <f t="shared" si="206"/>
        <v/>
      </c>
      <c r="Y185" s="2" t="str">
        <f t="shared" si="207"/>
        <v/>
      </c>
      <c r="Z185" s="2" t="str">
        <f t="shared" si="208"/>
        <v/>
      </c>
      <c r="AA185" s="2" t="str">
        <f t="shared" si="209"/>
        <v/>
      </c>
      <c r="AB185" s="2" t="str">
        <f t="shared" si="210"/>
        <v/>
      </c>
      <c r="AC185" s="2" t="str">
        <f t="shared" si="211"/>
        <v/>
      </c>
      <c r="AD185" s="2" t="str">
        <f t="shared" si="212"/>
        <v/>
      </c>
      <c r="AE185" s="2" t="str">
        <f t="shared" si="213"/>
        <v/>
      </c>
      <c r="AF185" s="2" t="str">
        <f t="shared" si="214"/>
        <v/>
      </c>
      <c r="AG185" s="2">
        <f t="shared" si="200"/>
        <v>0</v>
      </c>
      <c r="AH185" s="2" t="str">
        <f>IF(ISERROR(MATCH(X185,$W185:W185,0)),X185,"")</f>
        <v/>
      </c>
      <c r="AI185" s="2" t="str">
        <f>IF(ISERROR(MATCH(Y185,$W185:X185,0)),Y185,"")</f>
        <v/>
      </c>
      <c r="AJ185" s="2" t="str">
        <f>IF(ISERROR(MATCH(Z185,$W185:Y185,0)),Z185,"")</f>
        <v/>
      </c>
      <c r="AK185" s="2" t="str">
        <f>IF(ISERROR(MATCH(AA185,$W185:Z185,0)),AA185,"")</f>
        <v/>
      </c>
      <c r="AL185" s="2" t="str">
        <f>IF(ISERROR(MATCH(AB185,$W185:AA185,0)),AB185,"")</f>
        <v/>
      </c>
      <c r="AM185" s="2" t="str">
        <f>IF(ISERROR(MATCH(AC185,$W185:AB185,0)),AC185,"")</f>
        <v/>
      </c>
      <c r="AN185" s="2" t="str">
        <f>IF(ISERROR(MATCH(AD185,$W185:AC185,0)),AD185,"")</f>
        <v/>
      </c>
      <c r="AO185" s="2" t="str">
        <f>IF(ISERROR(MATCH(AE185,$W185:AD185,0)),AE185,"")</f>
        <v/>
      </c>
      <c r="AP185" s="2" t="str">
        <f>IF(ISERROR(MATCH(AF185,$W185:AE185,0)),AF185,"")</f>
        <v/>
      </c>
      <c r="AQ185" s="2">
        <f t="shared" si="190"/>
        <v>0</v>
      </c>
      <c r="AR185" s="2" t="str">
        <f t="shared" si="215"/>
        <v/>
      </c>
      <c r="AS185" s="2" t="str">
        <f t="shared" si="216"/>
        <v/>
      </c>
      <c r="AT185" s="2" t="str">
        <f t="shared" si="217"/>
        <v/>
      </c>
      <c r="AU185" s="2" t="str">
        <f t="shared" si="218"/>
        <v/>
      </c>
      <c r="AV185" s="2" t="str">
        <f t="shared" si="219"/>
        <v/>
      </c>
      <c r="AW185" s="2" t="str">
        <f t="shared" si="220"/>
        <v/>
      </c>
      <c r="AX185" s="2" t="str">
        <f t="shared" si="221"/>
        <v/>
      </c>
      <c r="AY185" s="2" t="str">
        <f t="shared" si="222"/>
        <v/>
      </c>
      <c r="AZ185" s="2" t="str">
        <f t="shared" si="192"/>
        <v/>
      </c>
      <c r="BA185" s="52" t="str">
        <f t="shared" si="223"/>
        <v/>
      </c>
      <c r="BB185" s="52" t="str">
        <f t="shared" si="224"/>
        <v/>
      </c>
      <c r="BC185" s="52" t="str">
        <f t="shared" si="225"/>
        <v/>
      </c>
      <c r="BD185" s="52" t="str">
        <f t="shared" si="226"/>
        <v/>
      </c>
      <c r="BE185" s="52" t="str">
        <f t="shared" si="227"/>
        <v/>
      </c>
      <c r="BF185" s="52" t="str">
        <f t="shared" si="228"/>
        <v/>
      </c>
      <c r="BG185" s="52" t="str">
        <f t="shared" si="229"/>
        <v/>
      </c>
      <c r="BH185" s="52" t="str">
        <f t="shared" si="230"/>
        <v/>
      </c>
      <c r="BI185" s="52" t="str">
        <f t="shared" si="231"/>
        <v/>
      </c>
      <c r="BJ185" s="31" t="str">
        <f t="shared" si="185"/>
        <v>FX</v>
      </c>
      <c r="BK185" s="31" t="str">
        <f t="shared" si="193"/>
        <v>0-FX</v>
      </c>
      <c r="BL185" s="79" t="str">
        <f t="shared" si="194"/>
        <v/>
      </c>
      <c r="BM185" s="79" t="str">
        <f>IF(COUNTIF(BL186:BL$205,BL185)=1,BL185,"")</f>
        <v/>
      </c>
      <c r="BN185" s="79">
        <f t="shared" si="195"/>
        <v>0</v>
      </c>
      <c r="BO185" s="3">
        <f t="shared" si="196"/>
        <v>0</v>
      </c>
      <c r="BP185" s="79">
        <f t="shared" si="197"/>
        <v>0</v>
      </c>
      <c r="BQ185" s="31" t="b">
        <f t="shared" si="198"/>
        <v>0</v>
      </c>
      <c r="BR185" s="31" t="b">
        <f t="shared" si="199"/>
        <v>0</v>
      </c>
    </row>
    <row r="186" spans="1:70" ht="21" customHeight="1" x14ac:dyDescent="0.3">
      <c r="A186" s="8">
        <v>181</v>
      </c>
      <c r="B186" s="65"/>
      <c r="C186" s="63" t="str">
        <f t="shared" si="201"/>
        <v/>
      </c>
      <c r="D186" s="63" t="str">
        <f t="shared" si="204"/>
        <v/>
      </c>
      <c r="E186" s="111" t="str">
        <f t="shared" si="187"/>
        <v/>
      </c>
      <c r="F186" s="103" t="str">
        <f t="shared" si="205"/>
        <v/>
      </c>
      <c r="G186" s="105"/>
      <c r="H186" s="11"/>
      <c r="I186" s="11"/>
      <c r="J186" s="11"/>
      <c r="K186" s="11"/>
      <c r="L186" s="11"/>
      <c r="M186" s="11"/>
      <c r="N186" s="11"/>
      <c r="O186" s="11"/>
      <c r="P186" s="91"/>
      <c r="Q186" s="86"/>
      <c r="R186" s="74"/>
      <c r="S186" s="64" t="str">
        <f t="shared" si="202"/>
        <v/>
      </c>
      <c r="T186" s="10"/>
      <c r="U186" s="106" t="str">
        <f t="shared" si="203"/>
        <v/>
      </c>
      <c r="V186" s="106">
        <f t="shared" si="191"/>
        <v>0</v>
      </c>
      <c r="W186" s="3">
        <f t="shared" si="115"/>
        <v>0</v>
      </c>
      <c r="X186" s="2" t="str">
        <f t="shared" si="206"/>
        <v/>
      </c>
      <c r="Y186" s="2" t="str">
        <f t="shared" si="207"/>
        <v/>
      </c>
      <c r="Z186" s="2" t="str">
        <f t="shared" si="208"/>
        <v/>
      </c>
      <c r="AA186" s="2" t="str">
        <f t="shared" si="209"/>
        <v/>
      </c>
      <c r="AB186" s="2" t="str">
        <f t="shared" si="210"/>
        <v/>
      </c>
      <c r="AC186" s="2" t="str">
        <f t="shared" si="211"/>
        <v/>
      </c>
      <c r="AD186" s="2" t="str">
        <f t="shared" si="212"/>
        <v/>
      </c>
      <c r="AE186" s="2" t="str">
        <f t="shared" si="213"/>
        <v/>
      </c>
      <c r="AF186" s="2" t="str">
        <f t="shared" si="214"/>
        <v/>
      </c>
      <c r="AG186" s="2">
        <f t="shared" si="200"/>
        <v>0</v>
      </c>
      <c r="AH186" s="2" t="str">
        <f>IF(ISERROR(MATCH(X186,$W186:W186,0)),X186,"")</f>
        <v/>
      </c>
      <c r="AI186" s="2" t="str">
        <f>IF(ISERROR(MATCH(Y186,$W186:X186,0)),Y186,"")</f>
        <v/>
      </c>
      <c r="AJ186" s="2" t="str">
        <f>IF(ISERROR(MATCH(Z186,$W186:Y186,0)),Z186,"")</f>
        <v/>
      </c>
      <c r="AK186" s="2" t="str">
        <f>IF(ISERROR(MATCH(AA186,$W186:Z186,0)),AA186,"")</f>
        <v/>
      </c>
      <c r="AL186" s="2" t="str">
        <f>IF(ISERROR(MATCH(AB186,$W186:AA186,0)),AB186,"")</f>
        <v/>
      </c>
      <c r="AM186" s="2" t="str">
        <f>IF(ISERROR(MATCH(AC186,$W186:AB186,0)),AC186,"")</f>
        <v/>
      </c>
      <c r="AN186" s="2" t="str">
        <f>IF(ISERROR(MATCH(AD186,$W186:AC186,0)),AD186,"")</f>
        <v/>
      </c>
      <c r="AO186" s="2" t="str">
        <f>IF(ISERROR(MATCH(AE186,$W186:AD186,0)),AE186,"")</f>
        <v/>
      </c>
      <c r="AP186" s="2" t="str">
        <f>IF(ISERROR(MATCH(AF186,$W186:AE186,0)),AF186,"")</f>
        <v/>
      </c>
      <c r="AQ186" s="2">
        <f t="shared" si="190"/>
        <v>0</v>
      </c>
      <c r="AR186" s="2" t="str">
        <f t="shared" si="215"/>
        <v/>
      </c>
      <c r="AS186" s="2" t="str">
        <f t="shared" si="216"/>
        <v/>
      </c>
      <c r="AT186" s="2" t="str">
        <f t="shared" si="217"/>
        <v/>
      </c>
      <c r="AU186" s="2" t="str">
        <f t="shared" si="218"/>
        <v/>
      </c>
      <c r="AV186" s="2" t="str">
        <f t="shared" si="219"/>
        <v/>
      </c>
      <c r="AW186" s="2" t="str">
        <f t="shared" si="220"/>
        <v/>
      </c>
      <c r="AX186" s="2" t="str">
        <f t="shared" si="221"/>
        <v/>
      </c>
      <c r="AY186" s="2" t="str">
        <f t="shared" si="222"/>
        <v/>
      </c>
      <c r="AZ186" s="2" t="str">
        <f t="shared" si="192"/>
        <v/>
      </c>
      <c r="BA186" s="52" t="str">
        <f t="shared" si="223"/>
        <v/>
      </c>
      <c r="BB186" s="52" t="str">
        <f t="shared" si="224"/>
        <v/>
      </c>
      <c r="BC186" s="52" t="str">
        <f t="shared" si="225"/>
        <v/>
      </c>
      <c r="BD186" s="52" t="str">
        <f t="shared" si="226"/>
        <v/>
      </c>
      <c r="BE186" s="52" t="str">
        <f t="shared" si="227"/>
        <v/>
      </c>
      <c r="BF186" s="52" t="str">
        <f t="shared" si="228"/>
        <v/>
      </c>
      <c r="BG186" s="52" t="str">
        <f t="shared" si="229"/>
        <v/>
      </c>
      <c r="BH186" s="52" t="str">
        <f t="shared" si="230"/>
        <v/>
      </c>
      <c r="BI186" s="52" t="str">
        <f t="shared" si="231"/>
        <v/>
      </c>
      <c r="BJ186" s="31" t="str">
        <f t="shared" ref="BJ186:BJ205" si="232">IF(A186&gt;26,_xlfn.CONCAT(CHAR(64+TRUNC((A186-1)/26)),CHAR(64+A186-TRUNC((A186-1)/26)*26)),CHAR(64+A186))</f>
        <v>FY</v>
      </c>
      <c r="BK186" s="31" t="str">
        <f t="shared" si="193"/>
        <v>0-FY</v>
      </c>
      <c r="BL186" s="79" t="str">
        <f t="shared" si="194"/>
        <v/>
      </c>
      <c r="BM186" s="79" t="str">
        <f>IF(COUNTIF(BL187:BL$205,BL186)=1,BL186,"")</f>
        <v/>
      </c>
      <c r="BN186" s="79">
        <f t="shared" si="195"/>
        <v>0</v>
      </c>
      <c r="BO186" s="3">
        <f t="shared" si="196"/>
        <v>0</v>
      </c>
      <c r="BP186" s="79">
        <f t="shared" si="197"/>
        <v>0</v>
      </c>
      <c r="BQ186" s="31" t="b">
        <f t="shared" si="198"/>
        <v>0</v>
      </c>
      <c r="BR186" s="31" t="b">
        <f t="shared" si="199"/>
        <v>0</v>
      </c>
    </row>
    <row r="187" spans="1:70" ht="21" customHeight="1" x14ac:dyDescent="0.3">
      <c r="A187" s="8">
        <v>182</v>
      </c>
      <c r="B187" s="65"/>
      <c r="C187" s="63" t="str">
        <f t="shared" si="201"/>
        <v/>
      </c>
      <c r="D187" s="63" t="str">
        <f t="shared" si="204"/>
        <v/>
      </c>
      <c r="E187" s="111" t="str">
        <f t="shared" si="187"/>
        <v/>
      </c>
      <c r="F187" s="103" t="str">
        <f t="shared" si="205"/>
        <v/>
      </c>
      <c r="G187" s="105"/>
      <c r="H187" s="11"/>
      <c r="I187" s="11"/>
      <c r="J187" s="11"/>
      <c r="K187" s="11"/>
      <c r="L187" s="11"/>
      <c r="M187" s="11"/>
      <c r="N187" s="11"/>
      <c r="O187" s="11"/>
      <c r="P187" s="91"/>
      <c r="Q187" s="86"/>
      <c r="R187" s="74"/>
      <c r="S187" s="64" t="str">
        <f t="shared" si="202"/>
        <v/>
      </c>
      <c r="T187" s="10"/>
      <c r="U187" s="106" t="str">
        <f t="shared" si="203"/>
        <v/>
      </c>
      <c r="V187" s="106">
        <f t="shared" si="191"/>
        <v>0</v>
      </c>
      <c r="W187" s="3">
        <f t="shared" si="115"/>
        <v>0</v>
      </c>
      <c r="X187" s="2" t="str">
        <f t="shared" si="206"/>
        <v/>
      </c>
      <c r="Y187" s="2" t="str">
        <f t="shared" si="207"/>
        <v/>
      </c>
      <c r="Z187" s="2" t="str">
        <f t="shared" si="208"/>
        <v/>
      </c>
      <c r="AA187" s="2" t="str">
        <f t="shared" si="209"/>
        <v/>
      </c>
      <c r="AB187" s="2" t="str">
        <f t="shared" si="210"/>
        <v/>
      </c>
      <c r="AC187" s="2" t="str">
        <f t="shared" si="211"/>
        <v/>
      </c>
      <c r="AD187" s="2" t="str">
        <f t="shared" si="212"/>
        <v/>
      </c>
      <c r="AE187" s="2" t="str">
        <f t="shared" si="213"/>
        <v/>
      </c>
      <c r="AF187" s="2" t="str">
        <f t="shared" si="214"/>
        <v/>
      </c>
      <c r="AG187" s="2">
        <f t="shared" si="200"/>
        <v>0</v>
      </c>
      <c r="AH187" s="2" t="str">
        <f>IF(ISERROR(MATCH(X187,$W187:W187,0)),X187,"")</f>
        <v/>
      </c>
      <c r="AI187" s="2" t="str">
        <f>IF(ISERROR(MATCH(Y187,$W187:X187,0)),Y187,"")</f>
        <v/>
      </c>
      <c r="AJ187" s="2" t="str">
        <f>IF(ISERROR(MATCH(Z187,$W187:Y187,0)),Z187,"")</f>
        <v/>
      </c>
      <c r="AK187" s="2" t="str">
        <f>IF(ISERROR(MATCH(AA187,$W187:Z187,0)),AA187,"")</f>
        <v/>
      </c>
      <c r="AL187" s="2" t="str">
        <f>IF(ISERROR(MATCH(AB187,$W187:AA187,0)),AB187,"")</f>
        <v/>
      </c>
      <c r="AM187" s="2" t="str">
        <f>IF(ISERROR(MATCH(AC187,$W187:AB187,0)),AC187,"")</f>
        <v/>
      </c>
      <c r="AN187" s="2" t="str">
        <f>IF(ISERROR(MATCH(AD187,$W187:AC187,0)),AD187,"")</f>
        <v/>
      </c>
      <c r="AO187" s="2" t="str">
        <f>IF(ISERROR(MATCH(AE187,$W187:AD187,0)),AE187,"")</f>
        <v/>
      </c>
      <c r="AP187" s="2" t="str">
        <f>IF(ISERROR(MATCH(AF187,$W187:AE187,0)),AF187,"")</f>
        <v/>
      </c>
      <c r="AQ187" s="2">
        <f t="shared" si="190"/>
        <v>0</v>
      </c>
      <c r="AR187" s="2" t="str">
        <f t="shared" si="215"/>
        <v/>
      </c>
      <c r="AS187" s="2" t="str">
        <f t="shared" si="216"/>
        <v/>
      </c>
      <c r="AT187" s="2" t="str">
        <f t="shared" si="217"/>
        <v/>
      </c>
      <c r="AU187" s="2" t="str">
        <f t="shared" si="218"/>
        <v/>
      </c>
      <c r="AV187" s="2" t="str">
        <f t="shared" si="219"/>
        <v/>
      </c>
      <c r="AW187" s="2" t="str">
        <f t="shared" si="220"/>
        <v/>
      </c>
      <c r="AX187" s="2" t="str">
        <f t="shared" si="221"/>
        <v/>
      </c>
      <c r="AY187" s="2" t="str">
        <f t="shared" si="222"/>
        <v/>
      </c>
      <c r="AZ187" s="2" t="str">
        <f t="shared" si="192"/>
        <v/>
      </c>
      <c r="BA187" s="52" t="str">
        <f t="shared" si="223"/>
        <v/>
      </c>
      <c r="BB187" s="52" t="str">
        <f t="shared" si="224"/>
        <v/>
      </c>
      <c r="BC187" s="52" t="str">
        <f t="shared" si="225"/>
        <v/>
      </c>
      <c r="BD187" s="52" t="str">
        <f t="shared" si="226"/>
        <v/>
      </c>
      <c r="BE187" s="52" t="str">
        <f t="shared" si="227"/>
        <v/>
      </c>
      <c r="BF187" s="52" t="str">
        <f t="shared" si="228"/>
        <v/>
      </c>
      <c r="BG187" s="52" t="str">
        <f t="shared" si="229"/>
        <v/>
      </c>
      <c r="BH187" s="52" t="str">
        <f t="shared" si="230"/>
        <v/>
      </c>
      <c r="BI187" s="52" t="str">
        <f t="shared" si="231"/>
        <v/>
      </c>
      <c r="BJ187" s="31" t="str">
        <f t="shared" si="232"/>
        <v>FZ</v>
      </c>
      <c r="BK187" s="31" t="str">
        <f t="shared" si="193"/>
        <v>0-FZ</v>
      </c>
      <c r="BL187" s="79" t="str">
        <f t="shared" si="194"/>
        <v/>
      </c>
      <c r="BM187" s="79" t="str">
        <f>IF(COUNTIF(BL188:BL$205,BL187)=1,BL187,"")</f>
        <v/>
      </c>
      <c r="BN187" s="79">
        <f t="shared" si="195"/>
        <v>0</v>
      </c>
      <c r="BO187" s="3">
        <f t="shared" si="196"/>
        <v>0</v>
      </c>
      <c r="BP187" s="79">
        <f t="shared" si="197"/>
        <v>0</v>
      </c>
      <c r="BQ187" s="31" t="b">
        <f t="shared" si="198"/>
        <v>0</v>
      </c>
      <c r="BR187" s="31" t="b">
        <f t="shared" si="199"/>
        <v>0</v>
      </c>
    </row>
    <row r="188" spans="1:70" ht="21" customHeight="1" x14ac:dyDescent="0.3">
      <c r="A188" s="8">
        <v>183</v>
      </c>
      <c r="B188" s="65"/>
      <c r="C188" s="63" t="str">
        <f t="shared" si="201"/>
        <v/>
      </c>
      <c r="D188" s="63" t="str">
        <f t="shared" si="204"/>
        <v/>
      </c>
      <c r="E188" s="111" t="str">
        <f t="shared" si="187"/>
        <v/>
      </c>
      <c r="F188" s="103" t="str">
        <f t="shared" si="205"/>
        <v/>
      </c>
      <c r="G188" s="105"/>
      <c r="H188" s="11"/>
      <c r="I188" s="11"/>
      <c r="J188" s="11"/>
      <c r="K188" s="11"/>
      <c r="L188" s="11"/>
      <c r="M188" s="11"/>
      <c r="N188" s="11"/>
      <c r="O188" s="11"/>
      <c r="P188" s="91"/>
      <c r="Q188" s="86"/>
      <c r="R188" s="74"/>
      <c r="S188" s="64" t="str">
        <f t="shared" si="202"/>
        <v/>
      </c>
      <c r="T188" s="10"/>
      <c r="U188" s="106" t="str">
        <f t="shared" si="203"/>
        <v/>
      </c>
      <c r="V188" s="106">
        <f t="shared" si="191"/>
        <v>0</v>
      </c>
      <c r="W188" s="3">
        <f t="shared" si="115"/>
        <v>0</v>
      </c>
      <c r="X188" s="2" t="str">
        <f t="shared" si="206"/>
        <v/>
      </c>
      <c r="Y188" s="2" t="str">
        <f t="shared" si="207"/>
        <v/>
      </c>
      <c r="Z188" s="2" t="str">
        <f t="shared" si="208"/>
        <v/>
      </c>
      <c r="AA188" s="2" t="str">
        <f t="shared" si="209"/>
        <v/>
      </c>
      <c r="AB188" s="2" t="str">
        <f t="shared" si="210"/>
        <v/>
      </c>
      <c r="AC188" s="2" t="str">
        <f t="shared" si="211"/>
        <v/>
      </c>
      <c r="AD188" s="2" t="str">
        <f t="shared" si="212"/>
        <v/>
      </c>
      <c r="AE188" s="2" t="str">
        <f t="shared" si="213"/>
        <v/>
      </c>
      <c r="AF188" s="2" t="str">
        <f t="shared" si="214"/>
        <v/>
      </c>
      <c r="AG188" s="2">
        <f t="shared" si="200"/>
        <v>0</v>
      </c>
      <c r="AH188" s="2" t="str">
        <f>IF(ISERROR(MATCH(X188,$W188:W188,0)),X188,"")</f>
        <v/>
      </c>
      <c r="AI188" s="2" t="str">
        <f>IF(ISERROR(MATCH(Y188,$W188:X188,0)),Y188,"")</f>
        <v/>
      </c>
      <c r="AJ188" s="2" t="str">
        <f>IF(ISERROR(MATCH(Z188,$W188:Y188,0)),Z188,"")</f>
        <v/>
      </c>
      <c r="AK188" s="2" t="str">
        <f>IF(ISERROR(MATCH(AA188,$W188:Z188,0)),AA188,"")</f>
        <v/>
      </c>
      <c r="AL188" s="2" t="str">
        <f>IF(ISERROR(MATCH(AB188,$W188:AA188,0)),AB188,"")</f>
        <v/>
      </c>
      <c r="AM188" s="2" t="str">
        <f>IF(ISERROR(MATCH(AC188,$W188:AB188,0)),AC188,"")</f>
        <v/>
      </c>
      <c r="AN188" s="2" t="str">
        <f>IF(ISERROR(MATCH(AD188,$W188:AC188,0)),AD188,"")</f>
        <v/>
      </c>
      <c r="AO188" s="2" t="str">
        <f>IF(ISERROR(MATCH(AE188,$W188:AD188,0)),AE188,"")</f>
        <v/>
      </c>
      <c r="AP188" s="2" t="str">
        <f>IF(ISERROR(MATCH(AF188,$W188:AE188,0)),AF188,"")</f>
        <v/>
      </c>
      <c r="AQ188" s="2">
        <f t="shared" si="190"/>
        <v>0</v>
      </c>
      <c r="AR188" s="2" t="str">
        <f t="shared" si="215"/>
        <v/>
      </c>
      <c r="AS188" s="2" t="str">
        <f t="shared" si="216"/>
        <v/>
      </c>
      <c r="AT188" s="2" t="str">
        <f t="shared" si="217"/>
        <v/>
      </c>
      <c r="AU188" s="2" t="str">
        <f t="shared" si="218"/>
        <v/>
      </c>
      <c r="AV188" s="2" t="str">
        <f t="shared" si="219"/>
        <v/>
      </c>
      <c r="AW188" s="2" t="str">
        <f t="shared" si="220"/>
        <v/>
      </c>
      <c r="AX188" s="2" t="str">
        <f t="shared" si="221"/>
        <v/>
      </c>
      <c r="AY188" s="2" t="str">
        <f t="shared" si="222"/>
        <v/>
      </c>
      <c r="AZ188" s="2" t="str">
        <f t="shared" si="192"/>
        <v/>
      </c>
      <c r="BA188" s="52" t="str">
        <f t="shared" si="223"/>
        <v/>
      </c>
      <c r="BB188" s="52" t="str">
        <f t="shared" si="224"/>
        <v/>
      </c>
      <c r="BC188" s="52" t="str">
        <f t="shared" si="225"/>
        <v/>
      </c>
      <c r="BD188" s="52" t="str">
        <f t="shared" si="226"/>
        <v/>
      </c>
      <c r="BE188" s="52" t="str">
        <f t="shared" si="227"/>
        <v/>
      </c>
      <c r="BF188" s="52" t="str">
        <f t="shared" si="228"/>
        <v/>
      </c>
      <c r="BG188" s="52" t="str">
        <f t="shared" si="229"/>
        <v/>
      </c>
      <c r="BH188" s="52" t="str">
        <f t="shared" si="230"/>
        <v/>
      </c>
      <c r="BI188" s="52" t="str">
        <f t="shared" si="231"/>
        <v/>
      </c>
      <c r="BJ188" s="31" t="str">
        <f t="shared" si="232"/>
        <v>GA</v>
      </c>
      <c r="BK188" s="31" t="str">
        <f t="shared" si="193"/>
        <v>0-GA</v>
      </c>
      <c r="BL188" s="79" t="str">
        <f t="shared" si="194"/>
        <v/>
      </c>
      <c r="BM188" s="79" t="str">
        <f>IF(COUNTIF(BL189:BL$205,BL188)=1,BL188,"")</f>
        <v/>
      </c>
      <c r="BN188" s="79">
        <f t="shared" si="195"/>
        <v>0</v>
      </c>
      <c r="BO188" s="3">
        <f t="shared" si="196"/>
        <v>0</v>
      </c>
      <c r="BP188" s="79">
        <f t="shared" si="197"/>
        <v>0</v>
      </c>
      <c r="BQ188" s="31" t="b">
        <f t="shared" si="198"/>
        <v>0</v>
      </c>
      <c r="BR188" s="31" t="b">
        <f t="shared" si="199"/>
        <v>0</v>
      </c>
    </row>
    <row r="189" spans="1:70" ht="21" customHeight="1" x14ac:dyDescent="0.3">
      <c r="A189" s="8">
        <v>184</v>
      </c>
      <c r="B189" s="65"/>
      <c r="C189" s="63" t="str">
        <f t="shared" si="201"/>
        <v/>
      </c>
      <c r="D189" s="63" t="str">
        <f t="shared" si="204"/>
        <v/>
      </c>
      <c r="E189" s="111" t="str">
        <f t="shared" si="187"/>
        <v/>
      </c>
      <c r="F189" s="103" t="str">
        <f t="shared" si="205"/>
        <v/>
      </c>
      <c r="G189" s="105"/>
      <c r="H189" s="11"/>
      <c r="I189" s="11"/>
      <c r="J189" s="11"/>
      <c r="K189" s="11"/>
      <c r="L189" s="11"/>
      <c r="M189" s="11"/>
      <c r="N189" s="11"/>
      <c r="O189" s="11"/>
      <c r="P189" s="91"/>
      <c r="Q189" s="86"/>
      <c r="R189" s="74"/>
      <c r="S189" s="64" t="str">
        <f t="shared" si="202"/>
        <v/>
      </c>
      <c r="T189" s="10"/>
      <c r="U189" s="106" t="str">
        <f t="shared" si="203"/>
        <v/>
      </c>
      <c r="V189" s="106">
        <f t="shared" si="191"/>
        <v>0</v>
      </c>
      <c r="W189" s="3">
        <f t="shared" si="115"/>
        <v>0</v>
      </c>
      <c r="X189" s="2" t="str">
        <f t="shared" si="206"/>
        <v/>
      </c>
      <c r="Y189" s="2" t="str">
        <f t="shared" si="207"/>
        <v/>
      </c>
      <c r="Z189" s="2" t="str">
        <f t="shared" si="208"/>
        <v/>
      </c>
      <c r="AA189" s="2" t="str">
        <f t="shared" si="209"/>
        <v/>
      </c>
      <c r="AB189" s="2" t="str">
        <f t="shared" si="210"/>
        <v/>
      </c>
      <c r="AC189" s="2" t="str">
        <f t="shared" si="211"/>
        <v/>
      </c>
      <c r="AD189" s="2" t="str">
        <f t="shared" si="212"/>
        <v/>
      </c>
      <c r="AE189" s="2" t="str">
        <f t="shared" si="213"/>
        <v/>
      </c>
      <c r="AF189" s="2" t="str">
        <f t="shared" si="214"/>
        <v/>
      </c>
      <c r="AG189" s="2">
        <f t="shared" si="200"/>
        <v>0</v>
      </c>
      <c r="AH189" s="2" t="str">
        <f>IF(ISERROR(MATCH(X189,$W189:W189,0)),X189,"")</f>
        <v/>
      </c>
      <c r="AI189" s="2" t="str">
        <f>IF(ISERROR(MATCH(Y189,$W189:X189,0)),Y189,"")</f>
        <v/>
      </c>
      <c r="AJ189" s="2" t="str">
        <f>IF(ISERROR(MATCH(Z189,$W189:Y189,0)),Z189,"")</f>
        <v/>
      </c>
      <c r="AK189" s="2" t="str">
        <f>IF(ISERROR(MATCH(AA189,$W189:Z189,0)),AA189,"")</f>
        <v/>
      </c>
      <c r="AL189" s="2" t="str">
        <f>IF(ISERROR(MATCH(AB189,$W189:AA189,0)),AB189,"")</f>
        <v/>
      </c>
      <c r="AM189" s="2" t="str">
        <f>IF(ISERROR(MATCH(AC189,$W189:AB189,0)),AC189,"")</f>
        <v/>
      </c>
      <c r="AN189" s="2" t="str">
        <f>IF(ISERROR(MATCH(AD189,$W189:AC189,0)),AD189,"")</f>
        <v/>
      </c>
      <c r="AO189" s="2" t="str">
        <f>IF(ISERROR(MATCH(AE189,$W189:AD189,0)),AE189,"")</f>
        <v/>
      </c>
      <c r="AP189" s="2" t="str">
        <f>IF(ISERROR(MATCH(AF189,$W189:AE189,0)),AF189,"")</f>
        <v/>
      </c>
      <c r="AQ189" s="2">
        <f t="shared" si="190"/>
        <v>0</v>
      </c>
      <c r="AR189" s="2" t="str">
        <f t="shared" si="215"/>
        <v/>
      </c>
      <c r="AS189" s="2" t="str">
        <f t="shared" si="216"/>
        <v/>
      </c>
      <c r="AT189" s="2" t="str">
        <f t="shared" si="217"/>
        <v/>
      </c>
      <c r="AU189" s="2" t="str">
        <f t="shared" si="218"/>
        <v/>
      </c>
      <c r="AV189" s="2" t="str">
        <f t="shared" si="219"/>
        <v/>
      </c>
      <c r="AW189" s="2" t="str">
        <f t="shared" si="220"/>
        <v/>
      </c>
      <c r="AX189" s="2" t="str">
        <f t="shared" si="221"/>
        <v/>
      </c>
      <c r="AY189" s="2" t="str">
        <f t="shared" si="222"/>
        <v/>
      </c>
      <c r="AZ189" s="2" t="str">
        <f t="shared" si="192"/>
        <v/>
      </c>
      <c r="BA189" s="52" t="str">
        <f t="shared" si="223"/>
        <v/>
      </c>
      <c r="BB189" s="52" t="str">
        <f t="shared" si="224"/>
        <v/>
      </c>
      <c r="BC189" s="52" t="str">
        <f t="shared" si="225"/>
        <v/>
      </c>
      <c r="BD189" s="52" t="str">
        <f t="shared" si="226"/>
        <v/>
      </c>
      <c r="BE189" s="52" t="str">
        <f t="shared" si="227"/>
        <v/>
      </c>
      <c r="BF189" s="52" t="str">
        <f t="shared" si="228"/>
        <v/>
      </c>
      <c r="BG189" s="52" t="str">
        <f t="shared" si="229"/>
        <v/>
      </c>
      <c r="BH189" s="52" t="str">
        <f t="shared" si="230"/>
        <v/>
      </c>
      <c r="BI189" s="52" t="str">
        <f t="shared" si="231"/>
        <v/>
      </c>
      <c r="BJ189" s="31" t="str">
        <f t="shared" si="232"/>
        <v>GB</v>
      </c>
      <c r="BK189" s="31" t="str">
        <f t="shared" si="193"/>
        <v>0-GB</v>
      </c>
      <c r="BL189" s="79" t="str">
        <f t="shared" si="194"/>
        <v/>
      </c>
      <c r="BM189" s="79" t="str">
        <f>IF(COUNTIF(BL190:BL$205,BL189)=1,BL189,"")</f>
        <v/>
      </c>
      <c r="BN189" s="79">
        <f t="shared" si="195"/>
        <v>0</v>
      </c>
      <c r="BO189" s="3">
        <f t="shared" si="196"/>
        <v>0</v>
      </c>
      <c r="BP189" s="79">
        <f t="shared" si="197"/>
        <v>0</v>
      </c>
      <c r="BQ189" s="31" t="b">
        <f t="shared" si="198"/>
        <v>0</v>
      </c>
      <c r="BR189" s="31" t="b">
        <f t="shared" si="199"/>
        <v>0</v>
      </c>
    </row>
    <row r="190" spans="1:70" ht="21" customHeight="1" x14ac:dyDescent="0.3">
      <c r="A190" s="8">
        <v>185</v>
      </c>
      <c r="B190" s="65"/>
      <c r="C190" s="63" t="str">
        <f t="shared" si="201"/>
        <v/>
      </c>
      <c r="D190" s="63" t="str">
        <f t="shared" si="204"/>
        <v/>
      </c>
      <c r="E190" s="111" t="str">
        <f t="shared" si="187"/>
        <v/>
      </c>
      <c r="F190" s="103" t="str">
        <f t="shared" si="205"/>
        <v/>
      </c>
      <c r="G190" s="105"/>
      <c r="H190" s="11"/>
      <c r="I190" s="11"/>
      <c r="J190" s="11"/>
      <c r="K190" s="11"/>
      <c r="L190" s="11"/>
      <c r="M190" s="11"/>
      <c r="N190" s="11"/>
      <c r="O190" s="11"/>
      <c r="P190" s="91"/>
      <c r="Q190" s="86"/>
      <c r="R190" s="74"/>
      <c r="S190" s="64" t="str">
        <f t="shared" si="202"/>
        <v/>
      </c>
      <c r="T190" s="10"/>
      <c r="U190" s="106" t="str">
        <f t="shared" si="203"/>
        <v/>
      </c>
      <c r="V190" s="106">
        <f t="shared" si="191"/>
        <v>0</v>
      </c>
      <c r="W190" s="3">
        <f t="shared" si="115"/>
        <v>0</v>
      </c>
      <c r="X190" s="2" t="str">
        <f t="shared" si="206"/>
        <v/>
      </c>
      <c r="Y190" s="2" t="str">
        <f t="shared" si="207"/>
        <v/>
      </c>
      <c r="Z190" s="2" t="str">
        <f t="shared" si="208"/>
        <v/>
      </c>
      <c r="AA190" s="2" t="str">
        <f t="shared" si="209"/>
        <v/>
      </c>
      <c r="AB190" s="2" t="str">
        <f t="shared" si="210"/>
        <v/>
      </c>
      <c r="AC190" s="2" t="str">
        <f t="shared" si="211"/>
        <v/>
      </c>
      <c r="AD190" s="2" t="str">
        <f t="shared" si="212"/>
        <v/>
      </c>
      <c r="AE190" s="2" t="str">
        <f t="shared" si="213"/>
        <v/>
      </c>
      <c r="AF190" s="2" t="str">
        <f t="shared" si="214"/>
        <v/>
      </c>
      <c r="AG190" s="2">
        <f t="shared" si="200"/>
        <v>0</v>
      </c>
      <c r="AH190" s="2" t="str">
        <f>IF(ISERROR(MATCH(X190,$W190:W190,0)),X190,"")</f>
        <v/>
      </c>
      <c r="AI190" s="2" t="str">
        <f>IF(ISERROR(MATCH(Y190,$W190:X190,0)),Y190,"")</f>
        <v/>
      </c>
      <c r="AJ190" s="2" t="str">
        <f>IF(ISERROR(MATCH(Z190,$W190:Y190,0)),Z190,"")</f>
        <v/>
      </c>
      <c r="AK190" s="2" t="str">
        <f>IF(ISERROR(MATCH(AA190,$W190:Z190,0)),AA190,"")</f>
        <v/>
      </c>
      <c r="AL190" s="2" t="str">
        <f>IF(ISERROR(MATCH(AB190,$W190:AA190,0)),AB190,"")</f>
        <v/>
      </c>
      <c r="AM190" s="2" t="str">
        <f>IF(ISERROR(MATCH(AC190,$W190:AB190,0)),AC190,"")</f>
        <v/>
      </c>
      <c r="AN190" s="2" t="str">
        <f>IF(ISERROR(MATCH(AD190,$W190:AC190,0)),AD190,"")</f>
        <v/>
      </c>
      <c r="AO190" s="2" t="str">
        <f>IF(ISERROR(MATCH(AE190,$W190:AD190,0)),AE190,"")</f>
        <v/>
      </c>
      <c r="AP190" s="2" t="str">
        <f>IF(ISERROR(MATCH(AF190,$W190:AE190,0)),AF190,"")</f>
        <v/>
      </c>
      <c r="AQ190" s="2">
        <f t="shared" si="190"/>
        <v>0</v>
      </c>
      <c r="AR190" s="2" t="str">
        <f t="shared" si="215"/>
        <v/>
      </c>
      <c r="AS190" s="2" t="str">
        <f t="shared" si="216"/>
        <v/>
      </c>
      <c r="AT190" s="2" t="str">
        <f t="shared" si="217"/>
        <v/>
      </c>
      <c r="AU190" s="2" t="str">
        <f t="shared" si="218"/>
        <v/>
      </c>
      <c r="AV190" s="2" t="str">
        <f t="shared" si="219"/>
        <v/>
      </c>
      <c r="AW190" s="2" t="str">
        <f t="shared" si="220"/>
        <v/>
      </c>
      <c r="AX190" s="2" t="str">
        <f t="shared" si="221"/>
        <v/>
      </c>
      <c r="AY190" s="2" t="str">
        <f t="shared" si="222"/>
        <v/>
      </c>
      <c r="AZ190" s="2" t="str">
        <f t="shared" si="192"/>
        <v/>
      </c>
      <c r="BA190" s="52" t="str">
        <f t="shared" si="223"/>
        <v/>
      </c>
      <c r="BB190" s="52" t="str">
        <f t="shared" si="224"/>
        <v/>
      </c>
      <c r="BC190" s="52" t="str">
        <f t="shared" si="225"/>
        <v/>
      </c>
      <c r="BD190" s="52" t="str">
        <f t="shared" si="226"/>
        <v/>
      </c>
      <c r="BE190" s="52" t="str">
        <f t="shared" si="227"/>
        <v/>
      </c>
      <c r="BF190" s="52" t="str">
        <f t="shared" si="228"/>
        <v/>
      </c>
      <c r="BG190" s="52" t="str">
        <f t="shared" si="229"/>
        <v/>
      </c>
      <c r="BH190" s="52" t="str">
        <f t="shared" si="230"/>
        <v/>
      </c>
      <c r="BI190" s="52" t="str">
        <f t="shared" si="231"/>
        <v/>
      </c>
      <c r="BJ190" s="31" t="str">
        <f t="shared" si="232"/>
        <v>GC</v>
      </c>
      <c r="BK190" s="31" t="str">
        <f t="shared" si="193"/>
        <v>0-GC</v>
      </c>
      <c r="BL190" s="79" t="str">
        <f t="shared" si="194"/>
        <v/>
      </c>
      <c r="BM190" s="79" t="str">
        <f>IF(COUNTIF(BL191:BL$205,BL190)=1,BL190,"")</f>
        <v/>
      </c>
      <c r="BN190" s="79">
        <f t="shared" si="195"/>
        <v>0</v>
      </c>
      <c r="BO190" s="3">
        <f t="shared" si="196"/>
        <v>0</v>
      </c>
      <c r="BP190" s="79">
        <f t="shared" si="197"/>
        <v>0</v>
      </c>
      <c r="BQ190" s="31" t="b">
        <f t="shared" si="198"/>
        <v>0</v>
      </c>
      <c r="BR190" s="31" t="b">
        <f t="shared" si="199"/>
        <v>0</v>
      </c>
    </row>
    <row r="191" spans="1:70" ht="21" customHeight="1" x14ac:dyDescent="0.3">
      <c r="A191" s="8">
        <v>186</v>
      </c>
      <c r="B191" s="65"/>
      <c r="C191" s="63" t="str">
        <f t="shared" si="201"/>
        <v/>
      </c>
      <c r="D191" s="63" t="str">
        <f t="shared" si="204"/>
        <v/>
      </c>
      <c r="E191" s="111" t="str">
        <f t="shared" si="187"/>
        <v/>
      </c>
      <c r="F191" s="103" t="str">
        <f t="shared" si="205"/>
        <v/>
      </c>
      <c r="G191" s="105"/>
      <c r="H191" s="11"/>
      <c r="I191" s="11"/>
      <c r="J191" s="11"/>
      <c r="K191" s="11"/>
      <c r="L191" s="11"/>
      <c r="M191" s="11"/>
      <c r="N191" s="11"/>
      <c r="O191" s="11"/>
      <c r="P191" s="91"/>
      <c r="Q191" s="86"/>
      <c r="R191" s="74"/>
      <c r="S191" s="64" t="str">
        <f t="shared" si="202"/>
        <v/>
      </c>
      <c r="T191" s="10"/>
      <c r="U191" s="106" t="str">
        <f t="shared" si="203"/>
        <v/>
      </c>
      <c r="V191" s="106">
        <f t="shared" si="191"/>
        <v>0</v>
      </c>
      <c r="W191" s="3">
        <f t="shared" si="115"/>
        <v>0</v>
      </c>
      <c r="X191" s="2" t="str">
        <f t="shared" si="206"/>
        <v/>
      </c>
      <c r="Y191" s="2" t="str">
        <f t="shared" si="207"/>
        <v/>
      </c>
      <c r="Z191" s="2" t="str">
        <f t="shared" si="208"/>
        <v/>
      </c>
      <c r="AA191" s="2" t="str">
        <f t="shared" si="209"/>
        <v/>
      </c>
      <c r="AB191" s="2" t="str">
        <f t="shared" si="210"/>
        <v/>
      </c>
      <c r="AC191" s="2" t="str">
        <f t="shared" si="211"/>
        <v/>
      </c>
      <c r="AD191" s="2" t="str">
        <f t="shared" si="212"/>
        <v/>
      </c>
      <c r="AE191" s="2" t="str">
        <f t="shared" si="213"/>
        <v/>
      </c>
      <c r="AF191" s="2" t="str">
        <f t="shared" si="214"/>
        <v/>
      </c>
      <c r="AG191" s="2">
        <f t="shared" si="200"/>
        <v>0</v>
      </c>
      <c r="AH191" s="2" t="str">
        <f>IF(ISERROR(MATCH(X191,$W191:W191,0)),X191,"")</f>
        <v/>
      </c>
      <c r="AI191" s="2" t="str">
        <f>IF(ISERROR(MATCH(Y191,$W191:X191,0)),Y191,"")</f>
        <v/>
      </c>
      <c r="AJ191" s="2" t="str">
        <f>IF(ISERROR(MATCH(Z191,$W191:Y191,0)),Z191,"")</f>
        <v/>
      </c>
      <c r="AK191" s="2" t="str">
        <f>IF(ISERROR(MATCH(AA191,$W191:Z191,0)),AA191,"")</f>
        <v/>
      </c>
      <c r="AL191" s="2" t="str">
        <f>IF(ISERROR(MATCH(AB191,$W191:AA191,0)),AB191,"")</f>
        <v/>
      </c>
      <c r="AM191" s="2" t="str">
        <f>IF(ISERROR(MATCH(AC191,$W191:AB191,0)),AC191,"")</f>
        <v/>
      </c>
      <c r="AN191" s="2" t="str">
        <f>IF(ISERROR(MATCH(AD191,$W191:AC191,0)),AD191,"")</f>
        <v/>
      </c>
      <c r="AO191" s="2" t="str">
        <f>IF(ISERROR(MATCH(AE191,$W191:AD191,0)),AE191,"")</f>
        <v/>
      </c>
      <c r="AP191" s="2" t="str">
        <f>IF(ISERROR(MATCH(AF191,$W191:AE191,0)),AF191,"")</f>
        <v/>
      </c>
      <c r="AQ191" s="2">
        <f t="shared" si="190"/>
        <v>0</v>
      </c>
      <c r="AR191" s="2" t="str">
        <f t="shared" si="215"/>
        <v/>
      </c>
      <c r="AS191" s="2" t="str">
        <f t="shared" si="216"/>
        <v/>
      </c>
      <c r="AT191" s="2" t="str">
        <f t="shared" si="217"/>
        <v/>
      </c>
      <c r="AU191" s="2" t="str">
        <f t="shared" si="218"/>
        <v/>
      </c>
      <c r="AV191" s="2" t="str">
        <f t="shared" si="219"/>
        <v/>
      </c>
      <c r="AW191" s="2" t="str">
        <f t="shared" si="220"/>
        <v/>
      </c>
      <c r="AX191" s="2" t="str">
        <f t="shared" si="221"/>
        <v/>
      </c>
      <c r="AY191" s="2" t="str">
        <f t="shared" si="222"/>
        <v/>
      </c>
      <c r="AZ191" s="2" t="str">
        <f t="shared" si="192"/>
        <v/>
      </c>
      <c r="BA191" s="52" t="str">
        <f t="shared" si="223"/>
        <v/>
      </c>
      <c r="BB191" s="52" t="str">
        <f t="shared" si="224"/>
        <v/>
      </c>
      <c r="BC191" s="52" t="str">
        <f t="shared" si="225"/>
        <v/>
      </c>
      <c r="BD191" s="52" t="str">
        <f t="shared" si="226"/>
        <v/>
      </c>
      <c r="BE191" s="52" t="str">
        <f t="shared" si="227"/>
        <v/>
      </c>
      <c r="BF191" s="52" t="str">
        <f t="shared" si="228"/>
        <v/>
      </c>
      <c r="BG191" s="52" t="str">
        <f t="shared" si="229"/>
        <v/>
      </c>
      <c r="BH191" s="52" t="str">
        <f t="shared" si="230"/>
        <v/>
      </c>
      <c r="BI191" s="52" t="str">
        <f t="shared" si="231"/>
        <v/>
      </c>
      <c r="BJ191" s="31" t="str">
        <f t="shared" si="232"/>
        <v>GD</v>
      </c>
      <c r="BK191" s="31" t="str">
        <f t="shared" si="193"/>
        <v>0-GD</v>
      </c>
      <c r="BL191" s="79" t="str">
        <f t="shared" si="194"/>
        <v/>
      </c>
      <c r="BM191" s="79" t="str">
        <f>IF(COUNTIF(BL192:BL$205,BL191)=1,BL191,"")</f>
        <v/>
      </c>
      <c r="BN191" s="79">
        <f t="shared" si="195"/>
        <v>0</v>
      </c>
      <c r="BO191" s="3">
        <f t="shared" si="196"/>
        <v>0</v>
      </c>
      <c r="BP191" s="79">
        <f t="shared" si="197"/>
        <v>0</v>
      </c>
      <c r="BQ191" s="31" t="b">
        <f t="shared" si="198"/>
        <v>0</v>
      </c>
      <c r="BR191" s="31" t="b">
        <f t="shared" si="199"/>
        <v>0</v>
      </c>
    </row>
    <row r="192" spans="1:70" ht="21" customHeight="1" x14ac:dyDescent="0.3">
      <c r="A192" s="8">
        <v>187</v>
      </c>
      <c r="B192" s="65"/>
      <c r="C192" s="63" t="str">
        <f t="shared" si="201"/>
        <v/>
      </c>
      <c r="D192" s="63" t="str">
        <f t="shared" si="204"/>
        <v/>
      </c>
      <c r="E192" s="111" t="str">
        <f t="shared" si="187"/>
        <v/>
      </c>
      <c r="F192" s="103" t="str">
        <f t="shared" si="205"/>
        <v/>
      </c>
      <c r="G192" s="105"/>
      <c r="H192" s="11"/>
      <c r="I192" s="11"/>
      <c r="J192" s="11"/>
      <c r="K192" s="11"/>
      <c r="L192" s="11"/>
      <c r="M192" s="11"/>
      <c r="N192" s="11"/>
      <c r="O192" s="11"/>
      <c r="P192" s="91"/>
      <c r="Q192" s="86"/>
      <c r="R192" s="74"/>
      <c r="S192" s="64" t="str">
        <f t="shared" si="202"/>
        <v/>
      </c>
      <c r="T192" s="10"/>
      <c r="U192" s="106" t="str">
        <f t="shared" si="203"/>
        <v/>
      </c>
      <c r="V192" s="106">
        <f t="shared" si="191"/>
        <v>0</v>
      </c>
      <c r="W192" s="3">
        <f t="shared" si="115"/>
        <v>0</v>
      </c>
      <c r="X192" s="2" t="str">
        <f t="shared" si="206"/>
        <v/>
      </c>
      <c r="Y192" s="2" t="str">
        <f t="shared" si="207"/>
        <v/>
      </c>
      <c r="Z192" s="2" t="str">
        <f t="shared" si="208"/>
        <v/>
      </c>
      <c r="AA192" s="2" t="str">
        <f t="shared" si="209"/>
        <v/>
      </c>
      <c r="AB192" s="2" t="str">
        <f t="shared" si="210"/>
        <v/>
      </c>
      <c r="AC192" s="2" t="str">
        <f t="shared" si="211"/>
        <v/>
      </c>
      <c r="AD192" s="2" t="str">
        <f t="shared" si="212"/>
        <v/>
      </c>
      <c r="AE192" s="2" t="str">
        <f t="shared" si="213"/>
        <v/>
      </c>
      <c r="AF192" s="2" t="str">
        <f t="shared" si="214"/>
        <v/>
      </c>
      <c r="AG192" s="2">
        <f t="shared" si="200"/>
        <v>0</v>
      </c>
      <c r="AH192" s="2" t="str">
        <f>IF(ISERROR(MATCH(X192,$W192:W192,0)),X192,"")</f>
        <v/>
      </c>
      <c r="AI192" s="2" t="str">
        <f>IF(ISERROR(MATCH(Y192,$W192:X192,0)),Y192,"")</f>
        <v/>
      </c>
      <c r="AJ192" s="2" t="str">
        <f>IF(ISERROR(MATCH(Z192,$W192:Y192,0)),Z192,"")</f>
        <v/>
      </c>
      <c r="AK192" s="2" t="str">
        <f>IF(ISERROR(MATCH(AA192,$W192:Z192,0)),AA192,"")</f>
        <v/>
      </c>
      <c r="AL192" s="2" t="str">
        <f>IF(ISERROR(MATCH(AB192,$W192:AA192,0)),AB192,"")</f>
        <v/>
      </c>
      <c r="AM192" s="2" t="str">
        <f>IF(ISERROR(MATCH(AC192,$W192:AB192,0)),AC192,"")</f>
        <v/>
      </c>
      <c r="AN192" s="2" t="str">
        <f>IF(ISERROR(MATCH(AD192,$W192:AC192,0)),AD192,"")</f>
        <v/>
      </c>
      <c r="AO192" s="2" t="str">
        <f>IF(ISERROR(MATCH(AE192,$W192:AD192,0)),AE192,"")</f>
        <v/>
      </c>
      <c r="AP192" s="2" t="str">
        <f>IF(ISERROR(MATCH(AF192,$W192:AE192,0)),AF192,"")</f>
        <v/>
      </c>
      <c r="AQ192" s="2">
        <f t="shared" si="190"/>
        <v>0</v>
      </c>
      <c r="AR192" s="2" t="str">
        <f t="shared" si="215"/>
        <v/>
      </c>
      <c r="AS192" s="2" t="str">
        <f t="shared" si="216"/>
        <v/>
      </c>
      <c r="AT192" s="2" t="str">
        <f t="shared" si="217"/>
        <v/>
      </c>
      <c r="AU192" s="2" t="str">
        <f t="shared" si="218"/>
        <v/>
      </c>
      <c r="AV192" s="2" t="str">
        <f t="shared" si="219"/>
        <v/>
      </c>
      <c r="AW192" s="2" t="str">
        <f t="shared" si="220"/>
        <v/>
      </c>
      <c r="AX192" s="2" t="str">
        <f t="shared" si="221"/>
        <v/>
      </c>
      <c r="AY192" s="2" t="str">
        <f t="shared" si="222"/>
        <v/>
      </c>
      <c r="AZ192" s="2" t="str">
        <f t="shared" si="192"/>
        <v/>
      </c>
      <c r="BA192" s="52" t="str">
        <f t="shared" si="223"/>
        <v/>
      </c>
      <c r="BB192" s="52" t="str">
        <f t="shared" si="224"/>
        <v/>
      </c>
      <c r="BC192" s="52" t="str">
        <f t="shared" si="225"/>
        <v/>
      </c>
      <c r="BD192" s="52" t="str">
        <f t="shared" si="226"/>
        <v/>
      </c>
      <c r="BE192" s="52" t="str">
        <f t="shared" si="227"/>
        <v/>
      </c>
      <c r="BF192" s="52" t="str">
        <f t="shared" si="228"/>
        <v/>
      </c>
      <c r="BG192" s="52" t="str">
        <f t="shared" si="229"/>
        <v/>
      </c>
      <c r="BH192" s="52" t="str">
        <f t="shared" si="230"/>
        <v/>
      </c>
      <c r="BI192" s="52" t="str">
        <f t="shared" si="231"/>
        <v/>
      </c>
      <c r="BJ192" s="31" t="str">
        <f t="shared" si="232"/>
        <v>GE</v>
      </c>
      <c r="BK192" s="31" t="str">
        <f t="shared" si="193"/>
        <v>0-GE</v>
      </c>
      <c r="BL192" s="79" t="str">
        <f t="shared" si="194"/>
        <v/>
      </c>
      <c r="BM192" s="79" t="str">
        <f>IF(COUNTIF(BL193:BL$205,BL192)=1,BL192,"")</f>
        <v/>
      </c>
      <c r="BN192" s="79">
        <f t="shared" si="195"/>
        <v>0</v>
      </c>
      <c r="BO192" s="3">
        <f t="shared" si="196"/>
        <v>0</v>
      </c>
      <c r="BP192" s="79">
        <f t="shared" si="197"/>
        <v>0</v>
      </c>
      <c r="BQ192" s="31" t="b">
        <f t="shared" si="198"/>
        <v>0</v>
      </c>
      <c r="BR192" s="31" t="b">
        <f t="shared" si="199"/>
        <v>0</v>
      </c>
    </row>
    <row r="193" spans="1:72" ht="21" customHeight="1" x14ac:dyDescent="0.3">
      <c r="A193" s="8">
        <v>188</v>
      </c>
      <c r="B193" s="65"/>
      <c r="C193" s="63" t="str">
        <f t="shared" si="201"/>
        <v/>
      </c>
      <c r="D193" s="63" t="str">
        <f t="shared" si="204"/>
        <v/>
      </c>
      <c r="E193" s="111" t="str">
        <f t="shared" si="187"/>
        <v/>
      </c>
      <c r="F193" s="103" t="str">
        <f t="shared" si="205"/>
        <v/>
      </c>
      <c r="G193" s="105"/>
      <c r="H193" s="11"/>
      <c r="I193" s="11"/>
      <c r="J193" s="11"/>
      <c r="K193" s="11"/>
      <c r="L193" s="11"/>
      <c r="M193" s="11"/>
      <c r="N193" s="11"/>
      <c r="O193" s="11"/>
      <c r="P193" s="91"/>
      <c r="Q193" s="86"/>
      <c r="R193" s="74"/>
      <c r="S193" s="64" t="str">
        <f t="shared" si="202"/>
        <v/>
      </c>
      <c r="T193" s="10"/>
      <c r="U193" s="106" t="str">
        <f t="shared" si="203"/>
        <v/>
      </c>
      <c r="V193" s="106">
        <f t="shared" si="191"/>
        <v>0</v>
      </c>
      <c r="W193" s="3">
        <f t="shared" si="115"/>
        <v>0</v>
      </c>
      <c r="X193" s="2" t="str">
        <f t="shared" si="206"/>
        <v/>
      </c>
      <c r="Y193" s="2" t="str">
        <f t="shared" si="207"/>
        <v/>
      </c>
      <c r="Z193" s="2" t="str">
        <f t="shared" si="208"/>
        <v/>
      </c>
      <c r="AA193" s="2" t="str">
        <f t="shared" si="209"/>
        <v/>
      </c>
      <c r="AB193" s="2" t="str">
        <f t="shared" si="210"/>
        <v/>
      </c>
      <c r="AC193" s="2" t="str">
        <f t="shared" si="211"/>
        <v/>
      </c>
      <c r="AD193" s="2" t="str">
        <f t="shared" si="212"/>
        <v/>
      </c>
      <c r="AE193" s="2" t="str">
        <f t="shared" si="213"/>
        <v/>
      </c>
      <c r="AF193" s="2" t="str">
        <f t="shared" si="214"/>
        <v/>
      </c>
      <c r="AG193" s="2">
        <f t="shared" si="200"/>
        <v>0</v>
      </c>
      <c r="AH193" s="2" t="str">
        <f>IF(ISERROR(MATCH(X193,$W193:W193,0)),X193,"")</f>
        <v/>
      </c>
      <c r="AI193" s="2" t="str">
        <f>IF(ISERROR(MATCH(Y193,$W193:X193,0)),Y193,"")</f>
        <v/>
      </c>
      <c r="AJ193" s="2" t="str">
        <f>IF(ISERROR(MATCH(Z193,$W193:Y193,0)),Z193,"")</f>
        <v/>
      </c>
      <c r="AK193" s="2" t="str">
        <f>IF(ISERROR(MATCH(AA193,$W193:Z193,0)),AA193,"")</f>
        <v/>
      </c>
      <c r="AL193" s="2" t="str">
        <f>IF(ISERROR(MATCH(AB193,$W193:AA193,0)),AB193,"")</f>
        <v/>
      </c>
      <c r="AM193" s="2" t="str">
        <f>IF(ISERROR(MATCH(AC193,$W193:AB193,0)),AC193,"")</f>
        <v/>
      </c>
      <c r="AN193" s="2" t="str">
        <f>IF(ISERROR(MATCH(AD193,$W193:AC193,0)),AD193,"")</f>
        <v/>
      </c>
      <c r="AO193" s="2" t="str">
        <f>IF(ISERROR(MATCH(AE193,$W193:AD193,0)),AE193,"")</f>
        <v/>
      </c>
      <c r="AP193" s="2" t="str">
        <f>IF(ISERROR(MATCH(AF193,$W193:AE193,0)),AF193,"")</f>
        <v/>
      </c>
      <c r="AQ193" s="2">
        <f t="shared" si="190"/>
        <v>0</v>
      </c>
      <c r="AR193" s="2" t="str">
        <f t="shared" si="215"/>
        <v/>
      </c>
      <c r="AS193" s="2" t="str">
        <f t="shared" si="216"/>
        <v/>
      </c>
      <c r="AT193" s="2" t="str">
        <f t="shared" si="217"/>
        <v/>
      </c>
      <c r="AU193" s="2" t="str">
        <f t="shared" si="218"/>
        <v/>
      </c>
      <c r="AV193" s="2" t="str">
        <f t="shared" si="219"/>
        <v/>
      </c>
      <c r="AW193" s="2" t="str">
        <f t="shared" si="220"/>
        <v/>
      </c>
      <c r="AX193" s="2" t="str">
        <f t="shared" si="221"/>
        <v/>
      </c>
      <c r="AY193" s="2" t="str">
        <f t="shared" si="222"/>
        <v/>
      </c>
      <c r="AZ193" s="2" t="str">
        <f t="shared" si="192"/>
        <v/>
      </c>
      <c r="BA193" s="52" t="str">
        <f t="shared" si="223"/>
        <v/>
      </c>
      <c r="BB193" s="52" t="str">
        <f t="shared" si="224"/>
        <v/>
      </c>
      <c r="BC193" s="52" t="str">
        <f t="shared" si="225"/>
        <v/>
      </c>
      <c r="BD193" s="52" t="str">
        <f t="shared" si="226"/>
        <v/>
      </c>
      <c r="BE193" s="52" t="str">
        <f t="shared" si="227"/>
        <v/>
      </c>
      <c r="BF193" s="52" t="str">
        <f t="shared" si="228"/>
        <v/>
      </c>
      <c r="BG193" s="52" t="str">
        <f t="shared" si="229"/>
        <v/>
      </c>
      <c r="BH193" s="52" t="str">
        <f t="shared" si="230"/>
        <v/>
      </c>
      <c r="BI193" s="52" t="str">
        <f t="shared" si="231"/>
        <v/>
      </c>
      <c r="BJ193" s="31" t="str">
        <f t="shared" si="232"/>
        <v>GF</v>
      </c>
      <c r="BK193" s="31" t="str">
        <f t="shared" si="193"/>
        <v>0-GF</v>
      </c>
      <c r="BL193" s="79" t="str">
        <f t="shared" si="194"/>
        <v/>
      </c>
      <c r="BM193" s="79" t="str">
        <f>IF(COUNTIF(BL194:BL$205,BL193)=1,BL193,"")</f>
        <v/>
      </c>
      <c r="BN193" s="79">
        <f t="shared" si="195"/>
        <v>0</v>
      </c>
      <c r="BO193" s="3">
        <f t="shared" si="196"/>
        <v>0</v>
      </c>
      <c r="BP193" s="79">
        <f t="shared" si="197"/>
        <v>0</v>
      </c>
      <c r="BQ193" s="31" t="b">
        <f t="shared" si="198"/>
        <v>0</v>
      </c>
      <c r="BR193" s="31" t="b">
        <f t="shared" si="199"/>
        <v>0</v>
      </c>
    </row>
    <row r="194" spans="1:72" ht="21" customHeight="1" x14ac:dyDescent="0.3">
      <c r="A194" s="8">
        <v>189</v>
      </c>
      <c r="B194" s="65"/>
      <c r="C194" s="63" t="str">
        <f t="shared" si="201"/>
        <v/>
      </c>
      <c r="D194" s="63" t="str">
        <f t="shared" si="204"/>
        <v/>
      </c>
      <c r="E194" s="111" t="str">
        <f t="shared" si="187"/>
        <v/>
      </c>
      <c r="F194" s="103" t="str">
        <f t="shared" si="205"/>
        <v/>
      </c>
      <c r="G194" s="105"/>
      <c r="H194" s="11"/>
      <c r="I194" s="11"/>
      <c r="J194" s="11"/>
      <c r="K194" s="11"/>
      <c r="L194" s="11"/>
      <c r="M194" s="11"/>
      <c r="N194" s="11"/>
      <c r="O194" s="11"/>
      <c r="P194" s="91"/>
      <c r="Q194" s="86"/>
      <c r="R194" s="74"/>
      <c r="S194" s="64" t="str">
        <f t="shared" si="202"/>
        <v/>
      </c>
      <c r="T194" s="10"/>
      <c r="U194" s="106" t="str">
        <f t="shared" si="203"/>
        <v/>
      </c>
      <c r="V194" s="106">
        <f t="shared" si="191"/>
        <v>0</v>
      </c>
      <c r="W194" s="3">
        <f t="shared" si="115"/>
        <v>0</v>
      </c>
      <c r="X194" s="2" t="str">
        <f t="shared" si="206"/>
        <v/>
      </c>
      <c r="Y194" s="2" t="str">
        <f t="shared" si="207"/>
        <v/>
      </c>
      <c r="Z194" s="2" t="str">
        <f t="shared" si="208"/>
        <v/>
      </c>
      <c r="AA194" s="2" t="str">
        <f t="shared" si="209"/>
        <v/>
      </c>
      <c r="AB194" s="2" t="str">
        <f t="shared" si="210"/>
        <v/>
      </c>
      <c r="AC194" s="2" t="str">
        <f t="shared" si="211"/>
        <v/>
      </c>
      <c r="AD194" s="2" t="str">
        <f t="shared" si="212"/>
        <v/>
      </c>
      <c r="AE194" s="2" t="str">
        <f t="shared" si="213"/>
        <v/>
      </c>
      <c r="AF194" s="2" t="str">
        <f t="shared" si="214"/>
        <v/>
      </c>
      <c r="AG194" s="2">
        <f t="shared" si="200"/>
        <v>0</v>
      </c>
      <c r="AH194" s="2" t="str">
        <f>IF(ISERROR(MATCH(X194,$W194:W194,0)),X194,"")</f>
        <v/>
      </c>
      <c r="AI194" s="2" t="str">
        <f>IF(ISERROR(MATCH(Y194,$W194:X194,0)),Y194,"")</f>
        <v/>
      </c>
      <c r="AJ194" s="2" t="str">
        <f>IF(ISERROR(MATCH(Z194,$W194:Y194,0)),Z194,"")</f>
        <v/>
      </c>
      <c r="AK194" s="2" t="str">
        <f>IF(ISERROR(MATCH(AA194,$W194:Z194,0)),AA194,"")</f>
        <v/>
      </c>
      <c r="AL194" s="2" t="str">
        <f>IF(ISERROR(MATCH(AB194,$W194:AA194,0)),AB194,"")</f>
        <v/>
      </c>
      <c r="AM194" s="2" t="str">
        <f>IF(ISERROR(MATCH(AC194,$W194:AB194,0)),AC194,"")</f>
        <v/>
      </c>
      <c r="AN194" s="2" t="str">
        <f>IF(ISERROR(MATCH(AD194,$W194:AC194,0)),AD194,"")</f>
        <v/>
      </c>
      <c r="AO194" s="2" t="str">
        <f>IF(ISERROR(MATCH(AE194,$W194:AD194,0)),AE194,"")</f>
        <v/>
      </c>
      <c r="AP194" s="2" t="str">
        <f>IF(ISERROR(MATCH(AF194,$W194:AE194,0)),AF194,"")</f>
        <v/>
      </c>
      <c r="AQ194" s="2">
        <f t="shared" si="190"/>
        <v>0</v>
      </c>
      <c r="AR194" s="2" t="str">
        <f t="shared" si="215"/>
        <v/>
      </c>
      <c r="AS194" s="2" t="str">
        <f t="shared" si="216"/>
        <v/>
      </c>
      <c r="AT194" s="2" t="str">
        <f t="shared" si="217"/>
        <v/>
      </c>
      <c r="AU194" s="2" t="str">
        <f t="shared" si="218"/>
        <v/>
      </c>
      <c r="AV194" s="2" t="str">
        <f t="shared" si="219"/>
        <v/>
      </c>
      <c r="AW194" s="2" t="str">
        <f t="shared" si="220"/>
        <v/>
      </c>
      <c r="AX194" s="2" t="str">
        <f t="shared" si="221"/>
        <v/>
      </c>
      <c r="AY194" s="2" t="str">
        <f t="shared" si="222"/>
        <v/>
      </c>
      <c r="AZ194" s="2" t="str">
        <f t="shared" si="192"/>
        <v/>
      </c>
      <c r="BA194" s="52" t="str">
        <f t="shared" si="223"/>
        <v/>
      </c>
      <c r="BB194" s="52" t="str">
        <f t="shared" si="224"/>
        <v/>
      </c>
      <c r="BC194" s="52" t="str">
        <f t="shared" si="225"/>
        <v/>
      </c>
      <c r="BD194" s="52" t="str">
        <f t="shared" si="226"/>
        <v/>
      </c>
      <c r="BE194" s="52" t="str">
        <f t="shared" si="227"/>
        <v/>
      </c>
      <c r="BF194" s="52" t="str">
        <f t="shared" si="228"/>
        <v/>
      </c>
      <c r="BG194" s="52" t="str">
        <f t="shared" si="229"/>
        <v/>
      </c>
      <c r="BH194" s="52" t="str">
        <f t="shared" si="230"/>
        <v/>
      </c>
      <c r="BI194" s="52" t="str">
        <f t="shared" si="231"/>
        <v/>
      </c>
      <c r="BJ194" s="31" t="str">
        <f t="shared" si="232"/>
        <v>GG</v>
      </c>
      <c r="BK194" s="31" t="str">
        <f t="shared" si="193"/>
        <v>0-GG</v>
      </c>
      <c r="BL194" s="79" t="str">
        <f t="shared" si="194"/>
        <v/>
      </c>
      <c r="BM194" s="79" t="str">
        <f>IF(COUNTIF(BL195:BL$205,BL194)=1,BL194,"")</f>
        <v/>
      </c>
      <c r="BN194" s="79">
        <f t="shared" si="195"/>
        <v>0</v>
      </c>
      <c r="BO194" s="3">
        <f t="shared" si="196"/>
        <v>0</v>
      </c>
      <c r="BP194" s="79">
        <f t="shared" si="197"/>
        <v>0</v>
      </c>
      <c r="BQ194" s="31" t="b">
        <f t="shared" si="198"/>
        <v>0</v>
      </c>
      <c r="BR194" s="31" t="b">
        <f t="shared" si="199"/>
        <v>0</v>
      </c>
    </row>
    <row r="195" spans="1:72" ht="21" customHeight="1" x14ac:dyDescent="0.3">
      <c r="A195" s="8">
        <v>190</v>
      </c>
      <c r="B195" s="65"/>
      <c r="C195" s="63" t="str">
        <f t="shared" si="201"/>
        <v/>
      </c>
      <c r="D195" s="63" t="str">
        <f t="shared" si="204"/>
        <v/>
      </c>
      <c r="E195" s="111" t="str">
        <f t="shared" si="187"/>
        <v/>
      </c>
      <c r="F195" s="103" t="str">
        <f t="shared" si="205"/>
        <v/>
      </c>
      <c r="G195" s="105"/>
      <c r="H195" s="11"/>
      <c r="I195" s="11"/>
      <c r="J195" s="11"/>
      <c r="K195" s="11"/>
      <c r="L195" s="11"/>
      <c r="M195" s="11"/>
      <c r="N195" s="11"/>
      <c r="O195" s="11"/>
      <c r="P195" s="91"/>
      <c r="Q195" s="86"/>
      <c r="R195" s="74"/>
      <c r="S195" s="64" t="str">
        <f t="shared" si="202"/>
        <v/>
      </c>
      <c r="T195" s="10"/>
      <c r="U195" s="106" t="str">
        <f t="shared" si="203"/>
        <v/>
      </c>
      <c r="V195" s="106">
        <f t="shared" si="191"/>
        <v>0</v>
      </c>
      <c r="W195" s="3">
        <f t="shared" si="115"/>
        <v>0</v>
      </c>
      <c r="X195" s="2" t="str">
        <f t="shared" si="206"/>
        <v/>
      </c>
      <c r="Y195" s="2" t="str">
        <f t="shared" si="207"/>
        <v/>
      </c>
      <c r="Z195" s="2" t="str">
        <f t="shared" si="208"/>
        <v/>
      </c>
      <c r="AA195" s="2" t="str">
        <f t="shared" si="209"/>
        <v/>
      </c>
      <c r="AB195" s="2" t="str">
        <f t="shared" si="210"/>
        <v/>
      </c>
      <c r="AC195" s="2" t="str">
        <f t="shared" si="211"/>
        <v/>
      </c>
      <c r="AD195" s="2" t="str">
        <f t="shared" si="212"/>
        <v/>
      </c>
      <c r="AE195" s="2" t="str">
        <f t="shared" si="213"/>
        <v/>
      </c>
      <c r="AF195" s="2" t="str">
        <f t="shared" si="214"/>
        <v/>
      </c>
      <c r="AG195" s="2">
        <f t="shared" si="200"/>
        <v>0</v>
      </c>
      <c r="AH195" s="2" t="str">
        <f>IF(ISERROR(MATCH(X195,$W195:W195,0)),X195,"")</f>
        <v/>
      </c>
      <c r="AI195" s="2" t="str">
        <f>IF(ISERROR(MATCH(Y195,$W195:X195,0)),Y195,"")</f>
        <v/>
      </c>
      <c r="AJ195" s="2" t="str">
        <f>IF(ISERROR(MATCH(Z195,$W195:Y195,0)),Z195,"")</f>
        <v/>
      </c>
      <c r="AK195" s="2" t="str">
        <f>IF(ISERROR(MATCH(AA195,$W195:Z195,0)),AA195,"")</f>
        <v/>
      </c>
      <c r="AL195" s="2" t="str">
        <f>IF(ISERROR(MATCH(AB195,$W195:AA195,0)),AB195,"")</f>
        <v/>
      </c>
      <c r="AM195" s="2" t="str">
        <f>IF(ISERROR(MATCH(AC195,$W195:AB195,0)),AC195,"")</f>
        <v/>
      </c>
      <c r="AN195" s="2" t="str">
        <f>IF(ISERROR(MATCH(AD195,$W195:AC195,0)),AD195,"")</f>
        <v/>
      </c>
      <c r="AO195" s="2" t="str">
        <f>IF(ISERROR(MATCH(AE195,$W195:AD195,0)),AE195,"")</f>
        <v/>
      </c>
      <c r="AP195" s="2" t="str">
        <f>IF(ISERROR(MATCH(AF195,$W195:AE195,0)),AF195,"")</f>
        <v/>
      </c>
      <c r="AQ195" s="2">
        <f t="shared" si="190"/>
        <v>0</v>
      </c>
      <c r="AR195" s="2" t="str">
        <f t="shared" si="215"/>
        <v/>
      </c>
      <c r="AS195" s="2" t="str">
        <f t="shared" si="216"/>
        <v/>
      </c>
      <c r="AT195" s="2" t="str">
        <f t="shared" si="217"/>
        <v/>
      </c>
      <c r="AU195" s="2" t="str">
        <f t="shared" si="218"/>
        <v/>
      </c>
      <c r="AV195" s="2" t="str">
        <f t="shared" si="219"/>
        <v/>
      </c>
      <c r="AW195" s="2" t="str">
        <f t="shared" si="220"/>
        <v/>
      </c>
      <c r="AX195" s="2" t="str">
        <f t="shared" si="221"/>
        <v/>
      </c>
      <c r="AY195" s="2" t="str">
        <f t="shared" si="222"/>
        <v/>
      </c>
      <c r="AZ195" s="2" t="str">
        <f t="shared" si="192"/>
        <v/>
      </c>
      <c r="BA195" s="52" t="str">
        <f t="shared" si="223"/>
        <v/>
      </c>
      <c r="BB195" s="52" t="str">
        <f t="shared" si="224"/>
        <v/>
      </c>
      <c r="BC195" s="52" t="str">
        <f t="shared" si="225"/>
        <v/>
      </c>
      <c r="BD195" s="52" t="str">
        <f t="shared" si="226"/>
        <v/>
      </c>
      <c r="BE195" s="52" t="str">
        <f t="shared" si="227"/>
        <v/>
      </c>
      <c r="BF195" s="52" t="str">
        <f t="shared" si="228"/>
        <v/>
      </c>
      <c r="BG195" s="52" t="str">
        <f t="shared" si="229"/>
        <v/>
      </c>
      <c r="BH195" s="52" t="str">
        <f t="shared" si="230"/>
        <v/>
      </c>
      <c r="BI195" s="52" t="str">
        <f t="shared" si="231"/>
        <v/>
      </c>
      <c r="BJ195" s="31" t="str">
        <f t="shared" si="232"/>
        <v>GH</v>
      </c>
      <c r="BK195" s="31" t="str">
        <f t="shared" si="193"/>
        <v>0-GH</v>
      </c>
      <c r="BL195" s="79" t="str">
        <f t="shared" si="194"/>
        <v/>
      </c>
      <c r="BM195" s="79" t="str">
        <f>IF(COUNTIF(BL196:BL$205,BL195)=1,BL195,"")</f>
        <v/>
      </c>
      <c r="BN195" s="79">
        <f t="shared" si="195"/>
        <v>0</v>
      </c>
      <c r="BO195" s="3">
        <f t="shared" si="196"/>
        <v>0</v>
      </c>
      <c r="BP195" s="79">
        <f t="shared" si="197"/>
        <v>0</v>
      </c>
      <c r="BQ195" s="31" t="b">
        <f t="shared" si="198"/>
        <v>0</v>
      </c>
      <c r="BR195" s="31" t="b">
        <f t="shared" si="199"/>
        <v>0</v>
      </c>
    </row>
    <row r="196" spans="1:72" ht="21" customHeight="1" x14ac:dyDescent="0.3">
      <c r="A196" s="8">
        <v>191</v>
      </c>
      <c r="B196" s="65"/>
      <c r="C196" s="63" t="str">
        <f t="shared" si="201"/>
        <v/>
      </c>
      <c r="D196" s="63" t="str">
        <f t="shared" si="204"/>
        <v/>
      </c>
      <c r="E196" s="111" t="str">
        <f t="shared" si="187"/>
        <v/>
      </c>
      <c r="F196" s="103" t="str">
        <f t="shared" si="205"/>
        <v/>
      </c>
      <c r="G196" s="105"/>
      <c r="H196" s="11"/>
      <c r="I196" s="11"/>
      <c r="J196" s="11"/>
      <c r="K196" s="11"/>
      <c r="L196" s="11"/>
      <c r="M196" s="11"/>
      <c r="N196" s="11"/>
      <c r="O196" s="11"/>
      <c r="P196" s="91"/>
      <c r="Q196" s="86"/>
      <c r="R196" s="74"/>
      <c r="S196" s="64" t="str">
        <f t="shared" si="202"/>
        <v/>
      </c>
      <c r="T196" s="10"/>
      <c r="U196" s="106" t="str">
        <f t="shared" si="203"/>
        <v/>
      </c>
      <c r="V196" s="106">
        <f t="shared" si="191"/>
        <v>0</v>
      </c>
      <c r="W196" s="3">
        <f t="shared" si="115"/>
        <v>0</v>
      </c>
      <c r="X196" s="2" t="str">
        <f t="shared" si="206"/>
        <v/>
      </c>
      <c r="Y196" s="2" t="str">
        <f t="shared" si="207"/>
        <v/>
      </c>
      <c r="Z196" s="2" t="str">
        <f t="shared" si="208"/>
        <v/>
      </c>
      <c r="AA196" s="2" t="str">
        <f t="shared" si="209"/>
        <v/>
      </c>
      <c r="AB196" s="2" t="str">
        <f t="shared" si="210"/>
        <v/>
      </c>
      <c r="AC196" s="2" t="str">
        <f t="shared" si="211"/>
        <v/>
      </c>
      <c r="AD196" s="2" t="str">
        <f t="shared" si="212"/>
        <v/>
      </c>
      <c r="AE196" s="2" t="str">
        <f t="shared" si="213"/>
        <v/>
      </c>
      <c r="AF196" s="2" t="str">
        <f t="shared" si="214"/>
        <v/>
      </c>
      <c r="AG196" s="2">
        <f t="shared" si="200"/>
        <v>0</v>
      </c>
      <c r="AH196" s="2" t="str">
        <f>IF(ISERROR(MATCH(X196,$W196:W196,0)),X196,"")</f>
        <v/>
      </c>
      <c r="AI196" s="2" t="str">
        <f>IF(ISERROR(MATCH(Y196,$W196:X196,0)),Y196,"")</f>
        <v/>
      </c>
      <c r="AJ196" s="2" t="str">
        <f>IF(ISERROR(MATCH(Z196,$W196:Y196,0)),Z196,"")</f>
        <v/>
      </c>
      <c r="AK196" s="2" t="str">
        <f>IF(ISERROR(MATCH(AA196,$W196:Z196,0)),AA196,"")</f>
        <v/>
      </c>
      <c r="AL196" s="2" t="str">
        <f>IF(ISERROR(MATCH(AB196,$W196:AA196,0)),AB196,"")</f>
        <v/>
      </c>
      <c r="AM196" s="2" t="str">
        <f>IF(ISERROR(MATCH(AC196,$W196:AB196,0)),AC196,"")</f>
        <v/>
      </c>
      <c r="AN196" s="2" t="str">
        <f>IF(ISERROR(MATCH(AD196,$W196:AC196,0)),AD196,"")</f>
        <v/>
      </c>
      <c r="AO196" s="2" t="str">
        <f>IF(ISERROR(MATCH(AE196,$W196:AD196,0)),AE196,"")</f>
        <v/>
      </c>
      <c r="AP196" s="2" t="str">
        <f>IF(ISERROR(MATCH(AF196,$W196:AE196,0)),AF196,"")</f>
        <v/>
      </c>
      <c r="AQ196" s="2">
        <f t="shared" si="190"/>
        <v>0</v>
      </c>
      <c r="AR196" s="2" t="str">
        <f t="shared" si="215"/>
        <v/>
      </c>
      <c r="AS196" s="2" t="str">
        <f t="shared" si="216"/>
        <v/>
      </c>
      <c r="AT196" s="2" t="str">
        <f t="shared" si="217"/>
        <v/>
      </c>
      <c r="AU196" s="2" t="str">
        <f t="shared" si="218"/>
        <v/>
      </c>
      <c r="AV196" s="2" t="str">
        <f t="shared" si="219"/>
        <v/>
      </c>
      <c r="AW196" s="2" t="str">
        <f t="shared" si="220"/>
        <v/>
      </c>
      <c r="AX196" s="2" t="str">
        <f t="shared" si="221"/>
        <v/>
      </c>
      <c r="AY196" s="2" t="str">
        <f t="shared" si="222"/>
        <v/>
      </c>
      <c r="AZ196" s="2" t="str">
        <f t="shared" si="192"/>
        <v/>
      </c>
      <c r="BA196" s="52" t="str">
        <f t="shared" si="223"/>
        <v/>
      </c>
      <c r="BB196" s="52" t="str">
        <f t="shared" si="224"/>
        <v/>
      </c>
      <c r="BC196" s="52" t="str">
        <f t="shared" si="225"/>
        <v/>
      </c>
      <c r="BD196" s="52" t="str">
        <f t="shared" si="226"/>
        <v/>
      </c>
      <c r="BE196" s="52" t="str">
        <f t="shared" si="227"/>
        <v/>
      </c>
      <c r="BF196" s="52" t="str">
        <f t="shared" si="228"/>
        <v/>
      </c>
      <c r="BG196" s="52" t="str">
        <f t="shared" si="229"/>
        <v/>
      </c>
      <c r="BH196" s="52" t="str">
        <f t="shared" si="230"/>
        <v/>
      </c>
      <c r="BI196" s="52" t="str">
        <f t="shared" si="231"/>
        <v/>
      </c>
      <c r="BJ196" s="31" t="str">
        <f t="shared" si="232"/>
        <v>GI</v>
      </c>
      <c r="BK196" s="31" t="str">
        <f t="shared" si="193"/>
        <v>0-GI</v>
      </c>
      <c r="BL196" s="79" t="str">
        <f t="shared" si="194"/>
        <v/>
      </c>
      <c r="BM196" s="79" t="str">
        <f>IF(COUNTIF(BL197:BL$205,BL196)=1,BL196,"")</f>
        <v/>
      </c>
      <c r="BN196" s="79">
        <f t="shared" si="195"/>
        <v>0</v>
      </c>
      <c r="BO196" s="3">
        <f t="shared" si="196"/>
        <v>0</v>
      </c>
      <c r="BP196" s="79">
        <f t="shared" si="197"/>
        <v>0</v>
      </c>
      <c r="BQ196" s="31" t="b">
        <f t="shared" si="198"/>
        <v>0</v>
      </c>
      <c r="BR196" s="31" t="b">
        <f t="shared" si="199"/>
        <v>0</v>
      </c>
    </row>
    <row r="197" spans="1:72" ht="21" customHeight="1" x14ac:dyDescent="0.3">
      <c r="A197" s="8">
        <v>192</v>
      </c>
      <c r="B197" s="65"/>
      <c r="C197" s="63" t="str">
        <f t="shared" si="201"/>
        <v/>
      </c>
      <c r="D197" s="63" t="str">
        <f t="shared" si="204"/>
        <v/>
      </c>
      <c r="E197" s="111" t="str">
        <f t="shared" si="187"/>
        <v/>
      </c>
      <c r="F197" s="103" t="str">
        <f t="shared" si="205"/>
        <v/>
      </c>
      <c r="G197" s="105"/>
      <c r="H197" s="11"/>
      <c r="I197" s="11"/>
      <c r="J197" s="11"/>
      <c r="K197" s="11"/>
      <c r="L197" s="11"/>
      <c r="M197" s="11"/>
      <c r="N197" s="11"/>
      <c r="O197" s="11"/>
      <c r="P197" s="91"/>
      <c r="Q197" s="86"/>
      <c r="R197" s="74"/>
      <c r="S197" s="64" t="str">
        <f t="shared" si="202"/>
        <v/>
      </c>
      <c r="T197" s="10"/>
      <c r="U197" s="106" t="str">
        <f t="shared" si="203"/>
        <v/>
      </c>
      <c r="V197" s="106">
        <f t="shared" si="191"/>
        <v>0</v>
      </c>
      <c r="W197" s="3">
        <f t="shared" si="115"/>
        <v>0</v>
      </c>
      <c r="X197" s="2" t="str">
        <f t="shared" si="206"/>
        <v/>
      </c>
      <c r="Y197" s="2" t="str">
        <f t="shared" si="207"/>
        <v/>
      </c>
      <c r="Z197" s="2" t="str">
        <f t="shared" si="208"/>
        <v/>
      </c>
      <c r="AA197" s="2" t="str">
        <f t="shared" si="209"/>
        <v/>
      </c>
      <c r="AB197" s="2" t="str">
        <f t="shared" si="210"/>
        <v/>
      </c>
      <c r="AC197" s="2" t="str">
        <f t="shared" si="211"/>
        <v/>
      </c>
      <c r="AD197" s="2" t="str">
        <f t="shared" si="212"/>
        <v/>
      </c>
      <c r="AE197" s="2" t="str">
        <f t="shared" si="213"/>
        <v/>
      </c>
      <c r="AF197" s="2" t="str">
        <f t="shared" si="214"/>
        <v/>
      </c>
      <c r="AG197" s="2">
        <f t="shared" si="200"/>
        <v>0</v>
      </c>
      <c r="AH197" s="2" t="str">
        <f>IF(ISERROR(MATCH(X197,$W197:W197,0)),X197,"")</f>
        <v/>
      </c>
      <c r="AI197" s="2" t="str">
        <f>IF(ISERROR(MATCH(Y197,$W197:X197,0)),Y197,"")</f>
        <v/>
      </c>
      <c r="AJ197" s="2" t="str">
        <f>IF(ISERROR(MATCH(Z197,$W197:Y197,0)),Z197,"")</f>
        <v/>
      </c>
      <c r="AK197" s="2" t="str">
        <f>IF(ISERROR(MATCH(AA197,$W197:Z197,0)),AA197,"")</f>
        <v/>
      </c>
      <c r="AL197" s="2" t="str">
        <f>IF(ISERROR(MATCH(AB197,$W197:AA197,0)),AB197,"")</f>
        <v/>
      </c>
      <c r="AM197" s="2" t="str">
        <f>IF(ISERROR(MATCH(AC197,$W197:AB197,0)),AC197,"")</f>
        <v/>
      </c>
      <c r="AN197" s="2" t="str">
        <f>IF(ISERROR(MATCH(AD197,$W197:AC197,0)),AD197,"")</f>
        <v/>
      </c>
      <c r="AO197" s="2" t="str">
        <f>IF(ISERROR(MATCH(AE197,$W197:AD197,0)),AE197,"")</f>
        <v/>
      </c>
      <c r="AP197" s="2" t="str">
        <f>IF(ISERROR(MATCH(AF197,$W197:AE197,0)),AF197,"")</f>
        <v/>
      </c>
      <c r="AQ197" s="2">
        <f t="shared" si="190"/>
        <v>0</v>
      </c>
      <c r="AR197" s="2" t="str">
        <f t="shared" si="215"/>
        <v/>
      </c>
      <c r="AS197" s="2" t="str">
        <f t="shared" si="216"/>
        <v/>
      </c>
      <c r="AT197" s="2" t="str">
        <f t="shared" si="217"/>
        <v/>
      </c>
      <c r="AU197" s="2" t="str">
        <f t="shared" si="218"/>
        <v/>
      </c>
      <c r="AV197" s="2" t="str">
        <f t="shared" si="219"/>
        <v/>
      </c>
      <c r="AW197" s="2" t="str">
        <f t="shared" si="220"/>
        <v/>
      </c>
      <c r="AX197" s="2" t="str">
        <f t="shared" si="221"/>
        <v/>
      </c>
      <c r="AY197" s="2" t="str">
        <f t="shared" si="222"/>
        <v/>
      </c>
      <c r="AZ197" s="2" t="str">
        <f t="shared" si="192"/>
        <v/>
      </c>
      <c r="BA197" s="52" t="str">
        <f t="shared" si="223"/>
        <v/>
      </c>
      <c r="BB197" s="52" t="str">
        <f t="shared" si="224"/>
        <v/>
      </c>
      <c r="BC197" s="52" t="str">
        <f t="shared" si="225"/>
        <v/>
      </c>
      <c r="BD197" s="52" t="str">
        <f t="shared" si="226"/>
        <v/>
      </c>
      <c r="BE197" s="52" t="str">
        <f t="shared" si="227"/>
        <v/>
      </c>
      <c r="BF197" s="52" t="str">
        <f t="shared" si="228"/>
        <v/>
      </c>
      <c r="BG197" s="52" t="str">
        <f t="shared" si="229"/>
        <v/>
      </c>
      <c r="BH197" s="52" t="str">
        <f t="shared" si="230"/>
        <v/>
      </c>
      <c r="BI197" s="52" t="str">
        <f t="shared" si="231"/>
        <v/>
      </c>
      <c r="BJ197" s="31" t="str">
        <f t="shared" si="232"/>
        <v>GJ</v>
      </c>
      <c r="BK197" s="31" t="str">
        <f t="shared" si="193"/>
        <v>0-GJ</v>
      </c>
      <c r="BL197" s="79" t="str">
        <f t="shared" si="194"/>
        <v/>
      </c>
      <c r="BM197" s="79" t="str">
        <f>IF(COUNTIF(BL198:BL$205,BL197)=1,BL197,"")</f>
        <v/>
      </c>
      <c r="BN197" s="79">
        <f t="shared" si="195"/>
        <v>0</v>
      </c>
      <c r="BO197" s="3">
        <f t="shared" si="196"/>
        <v>0</v>
      </c>
      <c r="BP197" s="79">
        <f t="shared" si="197"/>
        <v>0</v>
      </c>
      <c r="BQ197" s="31" t="b">
        <f t="shared" si="198"/>
        <v>0</v>
      </c>
      <c r="BR197" s="31" t="b">
        <f t="shared" si="199"/>
        <v>0</v>
      </c>
    </row>
    <row r="198" spans="1:72" ht="21" customHeight="1" x14ac:dyDescent="0.3">
      <c r="A198" s="8">
        <v>193</v>
      </c>
      <c r="B198" s="65"/>
      <c r="C198" s="63" t="str">
        <f t="shared" ref="C198:C205" si="233">_xlfn.IFNA(VLOOKUP($B198,EventTable,7,FALSE),IF(C199="","","v"))</f>
        <v/>
      </c>
      <c r="D198" s="63" t="str">
        <f t="shared" si="204"/>
        <v/>
      </c>
      <c r="E198" s="111" t="str">
        <f t="shared" ref="E198:E205" si="234">_xlfn.IFNA(VLOOKUP(B198,EventTable,3,FALSE),"")</f>
        <v/>
      </c>
      <c r="F198" s="103" t="str">
        <f t="shared" si="205"/>
        <v/>
      </c>
      <c r="G198" s="105"/>
      <c r="H198" s="11"/>
      <c r="I198" s="11"/>
      <c r="J198" s="11"/>
      <c r="K198" s="11"/>
      <c r="L198" s="11"/>
      <c r="M198" s="11"/>
      <c r="N198" s="11"/>
      <c r="O198" s="11"/>
      <c r="P198" s="91"/>
      <c r="Q198" s="86"/>
      <c r="R198" s="74"/>
      <c r="S198" s="64" t="str">
        <f t="shared" ref="S198:S205" si="235">_xlfn.IFNA(VLOOKUP($B198,EventTable,6,FALSE),"")</f>
        <v/>
      </c>
      <c r="T198" s="10"/>
      <c r="U198" s="106" t="str">
        <f t="shared" ref="U198:U205" si="236">_xlfn.IFNA(VLOOKUP(B198,EventTable,5,FALSE),"")</f>
        <v/>
      </c>
      <c r="V198" s="106">
        <f t="shared" si="191"/>
        <v>0</v>
      </c>
      <c r="W198" s="3">
        <f t="shared" si="115"/>
        <v>0</v>
      </c>
      <c r="X198" s="2" t="str">
        <f t="shared" si="206"/>
        <v/>
      </c>
      <c r="Y198" s="2" t="str">
        <f t="shared" si="207"/>
        <v/>
      </c>
      <c r="Z198" s="2" t="str">
        <f t="shared" si="208"/>
        <v/>
      </c>
      <c r="AA198" s="2" t="str">
        <f t="shared" si="209"/>
        <v/>
      </c>
      <c r="AB198" s="2" t="str">
        <f t="shared" si="210"/>
        <v/>
      </c>
      <c r="AC198" s="2" t="str">
        <f t="shared" si="211"/>
        <v/>
      </c>
      <c r="AD198" s="2" t="str">
        <f t="shared" si="212"/>
        <v/>
      </c>
      <c r="AE198" s="2" t="str">
        <f t="shared" si="213"/>
        <v/>
      </c>
      <c r="AF198" s="2" t="str">
        <f t="shared" si="214"/>
        <v/>
      </c>
      <c r="AG198" s="2">
        <f t="shared" si="200"/>
        <v>0</v>
      </c>
      <c r="AH198" s="2" t="str">
        <f>IF(ISERROR(MATCH(X198,$W198:W198,0)),X198,"")</f>
        <v/>
      </c>
      <c r="AI198" s="2" t="str">
        <f>IF(ISERROR(MATCH(Y198,$W198:X198,0)),Y198,"")</f>
        <v/>
      </c>
      <c r="AJ198" s="2" t="str">
        <f>IF(ISERROR(MATCH(Z198,$W198:Y198,0)),Z198,"")</f>
        <v/>
      </c>
      <c r="AK198" s="2" t="str">
        <f>IF(ISERROR(MATCH(AA198,$W198:Z198,0)),AA198,"")</f>
        <v/>
      </c>
      <c r="AL198" s="2" t="str">
        <f>IF(ISERROR(MATCH(AB198,$W198:AA198,0)),AB198,"")</f>
        <v/>
      </c>
      <c r="AM198" s="2" t="str">
        <f>IF(ISERROR(MATCH(AC198,$W198:AB198,0)),AC198,"")</f>
        <v/>
      </c>
      <c r="AN198" s="2" t="str">
        <f>IF(ISERROR(MATCH(AD198,$W198:AC198,0)),AD198,"")</f>
        <v/>
      </c>
      <c r="AO198" s="2" t="str">
        <f>IF(ISERROR(MATCH(AE198,$W198:AD198,0)),AE198,"")</f>
        <v/>
      </c>
      <c r="AP198" s="2" t="str">
        <f>IF(ISERROR(MATCH(AF198,$W198:AE198,0)),AF198,"")</f>
        <v/>
      </c>
      <c r="AQ198" s="2">
        <f t="shared" ref="AQ198:AQ205" si="237">IF(AG198="",AR198,IF(AR198="",AG198,_xlfn.IFNA(_xlfn.CONCAT(HLOOKUP(W198,X198:AF198,1,FALSE),"/",AR198),AR198)))</f>
        <v>0</v>
      </c>
      <c r="AR198" s="2" t="str">
        <f t="shared" si="215"/>
        <v/>
      </c>
      <c r="AS198" s="2" t="str">
        <f t="shared" si="216"/>
        <v/>
      </c>
      <c r="AT198" s="2" t="str">
        <f t="shared" si="217"/>
        <v/>
      </c>
      <c r="AU198" s="2" t="str">
        <f t="shared" si="218"/>
        <v/>
      </c>
      <c r="AV198" s="2" t="str">
        <f t="shared" si="219"/>
        <v/>
      </c>
      <c r="AW198" s="2" t="str">
        <f t="shared" si="220"/>
        <v/>
      </c>
      <c r="AX198" s="2" t="str">
        <f t="shared" si="221"/>
        <v/>
      </c>
      <c r="AY198" s="2" t="str">
        <f t="shared" si="222"/>
        <v/>
      </c>
      <c r="AZ198" s="2" t="str">
        <f t="shared" si="192"/>
        <v/>
      </c>
      <c r="BA198" s="52" t="str">
        <f t="shared" si="223"/>
        <v/>
      </c>
      <c r="BB198" s="52" t="str">
        <f t="shared" si="224"/>
        <v/>
      </c>
      <c r="BC198" s="52" t="str">
        <f t="shared" si="225"/>
        <v/>
      </c>
      <c r="BD198" s="52" t="str">
        <f t="shared" si="226"/>
        <v/>
      </c>
      <c r="BE198" s="52" t="str">
        <f t="shared" si="227"/>
        <v/>
      </c>
      <c r="BF198" s="52" t="str">
        <f t="shared" si="228"/>
        <v/>
      </c>
      <c r="BG198" s="52" t="str">
        <f t="shared" si="229"/>
        <v/>
      </c>
      <c r="BH198" s="52" t="str">
        <f t="shared" si="230"/>
        <v/>
      </c>
      <c r="BI198" s="52" t="str">
        <f t="shared" si="231"/>
        <v/>
      </c>
      <c r="BJ198" s="31" t="str">
        <f t="shared" si="232"/>
        <v>GK</v>
      </c>
      <c r="BK198" s="31" t="str">
        <f t="shared" si="193"/>
        <v>0-GK</v>
      </c>
      <c r="BL198" s="79" t="str">
        <f t="shared" si="194"/>
        <v/>
      </c>
      <c r="BM198" s="79" t="str">
        <f>IF(COUNTIF(BL199:BL$205,BL198)=1,BL198,"")</f>
        <v/>
      </c>
      <c r="BN198" s="79">
        <f t="shared" si="195"/>
        <v>0</v>
      </c>
      <c r="BO198" s="3">
        <f t="shared" si="196"/>
        <v>0</v>
      </c>
      <c r="BP198" s="79">
        <f t="shared" si="197"/>
        <v>0</v>
      </c>
      <c r="BQ198" s="31" t="b">
        <f t="shared" si="198"/>
        <v>0</v>
      </c>
      <c r="BR198" s="31" t="b">
        <f t="shared" si="199"/>
        <v>0</v>
      </c>
    </row>
    <row r="199" spans="1:72" ht="21" customHeight="1" x14ac:dyDescent="0.3">
      <c r="A199" s="8">
        <v>194</v>
      </c>
      <c r="B199" s="65"/>
      <c r="C199" s="63" t="str">
        <f t="shared" si="233"/>
        <v/>
      </c>
      <c r="D199" s="63" t="str">
        <f t="shared" si="204"/>
        <v/>
      </c>
      <c r="E199" s="111" t="str">
        <f t="shared" si="234"/>
        <v/>
      </c>
      <c r="F199" s="103" t="str">
        <f t="shared" si="205"/>
        <v/>
      </c>
      <c r="G199" s="105"/>
      <c r="H199" s="11"/>
      <c r="I199" s="11"/>
      <c r="J199" s="11"/>
      <c r="K199" s="11"/>
      <c r="L199" s="11"/>
      <c r="M199" s="11"/>
      <c r="N199" s="11"/>
      <c r="O199" s="11"/>
      <c r="P199" s="91"/>
      <c r="Q199" s="86"/>
      <c r="R199" s="74"/>
      <c r="S199" s="64" t="str">
        <f t="shared" si="235"/>
        <v/>
      </c>
      <c r="T199" s="10"/>
      <c r="U199" s="106" t="str">
        <f t="shared" si="236"/>
        <v/>
      </c>
      <c r="V199" s="106">
        <f t="shared" ref="V199:V205" si="238">IF(ISNUMBER(U199),IF(BQ199,U199-COUNTA(G199:N199)-1,U199-COUNTA(G199:O199)),0)+IF(AND(Q199="",BP199=2),10,0)+IF(BR199,100,0)</f>
        <v>0</v>
      </c>
      <c r="W199" s="3">
        <f t="shared" si="115"/>
        <v>0</v>
      </c>
      <c r="X199" s="2" t="str">
        <f t="shared" si="206"/>
        <v/>
      </c>
      <c r="Y199" s="2" t="str">
        <f t="shared" si="207"/>
        <v/>
      </c>
      <c r="Z199" s="2" t="str">
        <f t="shared" si="208"/>
        <v/>
      </c>
      <c r="AA199" s="2" t="str">
        <f t="shared" si="209"/>
        <v/>
      </c>
      <c r="AB199" s="2" t="str">
        <f t="shared" si="210"/>
        <v/>
      </c>
      <c r="AC199" s="2" t="str">
        <f t="shared" si="211"/>
        <v/>
      </c>
      <c r="AD199" s="2" t="str">
        <f t="shared" si="212"/>
        <v/>
      </c>
      <c r="AE199" s="2" t="str">
        <f t="shared" si="213"/>
        <v/>
      </c>
      <c r="AF199" s="2" t="str">
        <f t="shared" si="214"/>
        <v/>
      </c>
      <c r="AG199" s="2">
        <f t="shared" si="200"/>
        <v>0</v>
      </c>
      <c r="AH199" s="2" t="str">
        <f>IF(ISERROR(MATCH(X199,$W199:W199,0)),X199,"")</f>
        <v/>
      </c>
      <c r="AI199" s="2" t="str">
        <f>IF(ISERROR(MATCH(Y199,$W199:X199,0)),Y199,"")</f>
        <v/>
      </c>
      <c r="AJ199" s="2" t="str">
        <f>IF(ISERROR(MATCH(Z199,$W199:Y199,0)),Z199,"")</f>
        <v/>
      </c>
      <c r="AK199" s="2" t="str">
        <f>IF(ISERROR(MATCH(AA199,$W199:Z199,0)),AA199,"")</f>
        <v/>
      </c>
      <c r="AL199" s="2" t="str">
        <f>IF(ISERROR(MATCH(AB199,$W199:AA199,0)),AB199,"")</f>
        <v/>
      </c>
      <c r="AM199" s="2" t="str">
        <f>IF(ISERROR(MATCH(AC199,$W199:AB199,0)),AC199,"")</f>
        <v/>
      </c>
      <c r="AN199" s="2" t="str">
        <f>IF(ISERROR(MATCH(AD199,$W199:AC199,0)),AD199,"")</f>
        <v/>
      </c>
      <c r="AO199" s="2" t="str">
        <f>IF(ISERROR(MATCH(AE199,$W199:AD199,0)),AE199,"")</f>
        <v/>
      </c>
      <c r="AP199" s="2" t="str">
        <f>IF(ISERROR(MATCH(AF199,$W199:AE199,0)),AF199,"")</f>
        <v/>
      </c>
      <c r="AQ199" s="2">
        <f t="shared" si="237"/>
        <v>0</v>
      </c>
      <c r="AR199" s="2" t="str">
        <f t="shared" si="215"/>
        <v/>
      </c>
      <c r="AS199" s="2" t="str">
        <f t="shared" si="216"/>
        <v/>
      </c>
      <c r="AT199" s="2" t="str">
        <f t="shared" si="217"/>
        <v/>
      </c>
      <c r="AU199" s="2" t="str">
        <f t="shared" si="218"/>
        <v/>
      </c>
      <c r="AV199" s="2" t="str">
        <f t="shared" si="219"/>
        <v/>
      </c>
      <c r="AW199" s="2" t="str">
        <f t="shared" si="220"/>
        <v/>
      </c>
      <c r="AX199" s="2" t="str">
        <f t="shared" si="221"/>
        <v/>
      </c>
      <c r="AY199" s="2" t="str">
        <f t="shared" si="222"/>
        <v/>
      </c>
      <c r="AZ199" s="2" t="str">
        <f t="shared" ref="AZ199:AZ205" si="239">AP199</f>
        <v/>
      </c>
      <c r="BA199" s="52" t="str">
        <f t="shared" si="223"/>
        <v/>
      </c>
      <c r="BB199" s="52" t="str">
        <f t="shared" si="224"/>
        <v/>
      </c>
      <c r="BC199" s="52" t="str">
        <f t="shared" si="225"/>
        <v/>
      </c>
      <c r="BD199" s="52" t="str">
        <f t="shared" si="226"/>
        <v/>
      </c>
      <c r="BE199" s="52" t="str">
        <f t="shared" si="227"/>
        <v/>
      </c>
      <c r="BF199" s="52" t="str">
        <f t="shared" si="228"/>
        <v/>
      </c>
      <c r="BG199" s="52" t="str">
        <f t="shared" si="229"/>
        <v/>
      </c>
      <c r="BH199" s="52" t="str">
        <f t="shared" si="230"/>
        <v/>
      </c>
      <c r="BI199" s="52" t="str">
        <f t="shared" si="231"/>
        <v/>
      </c>
      <c r="BJ199" s="31" t="str">
        <f t="shared" si="232"/>
        <v>GL</v>
      </c>
      <c r="BK199" s="31" t="str">
        <f t="shared" ref="BK199:BK205" si="240">_xlfn.CONCAT(W199,"-",IF(OR(U199=1,U199=2,U199=4,U199=""),U199,U199-1),BJ199)</f>
        <v>0-GL</v>
      </c>
      <c r="BL199" s="79" t="str">
        <f t="shared" ref="BL199:BL205" si="241">IF(OR(B199="",P199=""),"",P199)</f>
        <v/>
      </c>
      <c r="BM199" s="79" t="str">
        <f>IF(COUNTIF(BL200:BL$205,BL199)=1,BL199,"")</f>
        <v/>
      </c>
      <c r="BN199" s="79">
        <f t="shared" ref="BN199:BN205" si="242">IF(BM199="",BN198,BN198+1)</f>
        <v>0</v>
      </c>
      <c r="BO199" s="3">
        <f t="shared" ref="BO199:BO205" si="243">IF(BL199="",0,_xlfn.IFNA(VLOOKUP(P199,BM:BN,2,FALSE),0))</f>
        <v>0</v>
      </c>
      <c r="BP199" s="79">
        <f t="shared" ref="BP199:BP205" si="244">IF(OR(E199="",BQ199),0,IF(ISNUMBER(FIND("Mas",E199)),2,1))</f>
        <v>0</v>
      </c>
      <c r="BQ199" s="31" t="b">
        <f t="shared" ref="BQ199:BQ205" si="245">ISNUMBER(FIND("time",LOWER(E199)))</f>
        <v>0</v>
      </c>
      <c r="BR199" s="31" t="b">
        <f t="shared" ref="BR199:BR205" si="246">AND(BQ199,LEN(R199)=0)</f>
        <v>0</v>
      </c>
    </row>
    <row r="200" spans="1:72" ht="21" customHeight="1" x14ac:dyDescent="0.3">
      <c r="A200" s="8">
        <v>195</v>
      </c>
      <c r="B200" s="65"/>
      <c r="C200" s="63" t="str">
        <f t="shared" si="233"/>
        <v/>
      </c>
      <c r="D200" s="63" t="str">
        <f t="shared" si="204"/>
        <v/>
      </c>
      <c r="E200" s="111" t="str">
        <f t="shared" si="234"/>
        <v/>
      </c>
      <c r="F200" s="103" t="str">
        <f t="shared" si="205"/>
        <v/>
      </c>
      <c r="G200" s="105"/>
      <c r="H200" s="11"/>
      <c r="I200" s="11"/>
      <c r="J200" s="11"/>
      <c r="K200" s="11"/>
      <c r="L200" s="11"/>
      <c r="M200" s="11"/>
      <c r="N200" s="11"/>
      <c r="O200" s="11"/>
      <c r="P200" s="91"/>
      <c r="Q200" s="86"/>
      <c r="R200" s="74"/>
      <c r="S200" s="64" t="str">
        <f t="shared" si="235"/>
        <v/>
      </c>
      <c r="T200" s="10"/>
      <c r="U200" s="106" t="str">
        <f t="shared" si="236"/>
        <v/>
      </c>
      <c r="V200" s="106">
        <f t="shared" si="238"/>
        <v>0</v>
      </c>
      <c r="W200" s="3">
        <f t="shared" si="115"/>
        <v>0</v>
      </c>
      <c r="X200" s="2" t="str">
        <f t="shared" si="206"/>
        <v/>
      </c>
      <c r="Y200" s="2" t="str">
        <f t="shared" si="207"/>
        <v/>
      </c>
      <c r="Z200" s="2" t="str">
        <f t="shared" si="208"/>
        <v/>
      </c>
      <c r="AA200" s="2" t="str">
        <f t="shared" si="209"/>
        <v/>
      </c>
      <c r="AB200" s="2" t="str">
        <f t="shared" si="210"/>
        <v/>
      </c>
      <c r="AC200" s="2" t="str">
        <f t="shared" si="211"/>
        <v/>
      </c>
      <c r="AD200" s="2" t="str">
        <f t="shared" si="212"/>
        <v/>
      </c>
      <c r="AE200" s="2" t="str">
        <f t="shared" si="213"/>
        <v/>
      </c>
      <c r="AF200" s="2" t="str">
        <f t="shared" si="214"/>
        <v/>
      </c>
      <c r="AG200" s="2">
        <f t="shared" si="200"/>
        <v>0</v>
      </c>
      <c r="AH200" s="2" t="str">
        <f>IF(ISERROR(MATCH(X200,$W200:W200,0)),X200,"")</f>
        <v/>
      </c>
      <c r="AI200" s="2" t="str">
        <f>IF(ISERROR(MATCH(Y200,$W200:X200,0)),Y200,"")</f>
        <v/>
      </c>
      <c r="AJ200" s="2" t="str">
        <f>IF(ISERROR(MATCH(Z200,$W200:Y200,0)),Z200,"")</f>
        <v/>
      </c>
      <c r="AK200" s="2" t="str">
        <f>IF(ISERROR(MATCH(AA200,$W200:Z200,0)),AA200,"")</f>
        <v/>
      </c>
      <c r="AL200" s="2" t="str">
        <f>IF(ISERROR(MATCH(AB200,$W200:AA200,0)),AB200,"")</f>
        <v/>
      </c>
      <c r="AM200" s="2" t="str">
        <f>IF(ISERROR(MATCH(AC200,$W200:AB200,0)),AC200,"")</f>
        <v/>
      </c>
      <c r="AN200" s="2" t="str">
        <f>IF(ISERROR(MATCH(AD200,$W200:AC200,0)),AD200,"")</f>
        <v/>
      </c>
      <c r="AO200" s="2" t="str">
        <f>IF(ISERROR(MATCH(AE200,$W200:AD200,0)),AE200,"")</f>
        <v/>
      </c>
      <c r="AP200" s="2" t="str">
        <f>IF(ISERROR(MATCH(AF200,$W200:AE200,0)),AF200,"")</f>
        <v/>
      </c>
      <c r="AQ200" s="2">
        <f t="shared" si="237"/>
        <v>0</v>
      </c>
      <c r="AR200" s="2" t="str">
        <f t="shared" si="215"/>
        <v/>
      </c>
      <c r="AS200" s="2" t="str">
        <f t="shared" si="216"/>
        <v/>
      </c>
      <c r="AT200" s="2" t="str">
        <f t="shared" si="217"/>
        <v/>
      </c>
      <c r="AU200" s="2" t="str">
        <f t="shared" si="218"/>
        <v/>
      </c>
      <c r="AV200" s="2" t="str">
        <f t="shared" si="219"/>
        <v/>
      </c>
      <c r="AW200" s="2" t="str">
        <f t="shared" si="220"/>
        <v/>
      </c>
      <c r="AX200" s="2" t="str">
        <f t="shared" si="221"/>
        <v/>
      </c>
      <c r="AY200" s="2" t="str">
        <f t="shared" si="222"/>
        <v/>
      </c>
      <c r="AZ200" s="2" t="str">
        <f t="shared" si="239"/>
        <v/>
      </c>
      <c r="BA200" s="52" t="str">
        <f t="shared" si="223"/>
        <v/>
      </c>
      <c r="BB200" s="52" t="str">
        <f t="shared" si="224"/>
        <v/>
      </c>
      <c r="BC200" s="52" t="str">
        <f t="shared" si="225"/>
        <v/>
      </c>
      <c r="BD200" s="52" t="str">
        <f t="shared" si="226"/>
        <v/>
      </c>
      <c r="BE200" s="52" t="str">
        <f t="shared" si="227"/>
        <v/>
      </c>
      <c r="BF200" s="52" t="str">
        <f t="shared" si="228"/>
        <v/>
      </c>
      <c r="BG200" s="52" t="str">
        <f t="shared" si="229"/>
        <v/>
      </c>
      <c r="BH200" s="52" t="str">
        <f t="shared" si="230"/>
        <v/>
      </c>
      <c r="BI200" s="52" t="str">
        <f t="shared" si="231"/>
        <v/>
      </c>
      <c r="BJ200" s="31" t="str">
        <f t="shared" si="232"/>
        <v>GM</v>
      </c>
      <c r="BK200" s="31" t="str">
        <f t="shared" si="240"/>
        <v>0-GM</v>
      </c>
      <c r="BL200" s="79" t="str">
        <f t="shared" si="241"/>
        <v/>
      </c>
      <c r="BM200" s="79" t="str">
        <f>IF(COUNTIF(BL201:BL$205,BL200)=1,BL200,"")</f>
        <v/>
      </c>
      <c r="BN200" s="79">
        <f t="shared" si="242"/>
        <v>0</v>
      </c>
      <c r="BO200" s="3">
        <f t="shared" si="243"/>
        <v>0</v>
      </c>
      <c r="BP200" s="79">
        <f t="shared" si="244"/>
        <v>0</v>
      </c>
      <c r="BQ200" s="31" t="b">
        <f t="shared" si="245"/>
        <v>0</v>
      </c>
      <c r="BR200" s="31" t="b">
        <f t="shared" si="246"/>
        <v>0</v>
      </c>
    </row>
    <row r="201" spans="1:72" ht="21" customHeight="1" x14ac:dyDescent="0.3">
      <c r="A201" s="8">
        <v>196</v>
      </c>
      <c r="B201" s="65"/>
      <c r="C201" s="63" t="str">
        <f t="shared" si="233"/>
        <v/>
      </c>
      <c r="D201" s="63" t="str">
        <f t="shared" si="204"/>
        <v/>
      </c>
      <c r="E201" s="111" t="str">
        <f t="shared" si="234"/>
        <v/>
      </c>
      <c r="F201" s="103" t="str">
        <f t="shared" si="205"/>
        <v/>
      </c>
      <c r="G201" s="105"/>
      <c r="H201" s="11"/>
      <c r="I201" s="11"/>
      <c r="J201" s="11"/>
      <c r="K201" s="11"/>
      <c r="L201" s="11"/>
      <c r="M201" s="11"/>
      <c r="N201" s="11"/>
      <c r="O201" s="11"/>
      <c r="P201" s="91"/>
      <c r="Q201" s="86"/>
      <c r="R201" s="74"/>
      <c r="S201" s="64" t="str">
        <f t="shared" si="235"/>
        <v/>
      </c>
      <c r="T201" s="10"/>
      <c r="U201" s="106" t="str">
        <f t="shared" si="236"/>
        <v/>
      </c>
      <c r="V201" s="106">
        <f t="shared" si="238"/>
        <v>0</v>
      </c>
      <c r="W201" s="3">
        <f t="shared" si="115"/>
        <v>0</v>
      </c>
      <c r="X201" s="2" t="str">
        <f t="shared" si="206"/>
        <v/>
      </c>
      <c r="Y201" s="2" t="str">
        <f t="shared" si="207"/>
        <v/>
      </c>
      <c r="Z201" s="2" t="str">
        <f t="shared" si="208"/>
        <v/>
      </c>
      <c r="AA201" s="2" t="str">
        <f t="shared" si="209"/>
        <v/>
      </c>
      <c r="AB201" s="2" t="str">
        <f t="shared" si="210"/>
        <v/>
      </c>
      <c r="AC201" s="2" t="str">
        <f t="shared" si="211"/>
        <v/>
      </c>
      <c r="AD201" s="2" t="str">
        <f t="shared" si="212"/>
        <v/>
      </c>
      <c r="AE201" s="2" t="str">
        <f t="shared" si="213"/>
        <v/>
      </c>
      <c r="AF201" s="2" t="str">
        <f t="shared" si="214"/>
        <v/>
      </c>
      <c r="AG201" s="2">
        <f t="shared" si="200"/>
        <v>0</v>
      </c>
      <c r="AH201" s="2" t="str">
        <f>IF(ISERROR(MATCH(X201,$W201:W201,0)),X201,"")</f>
        <v/>
      </c>
      <c r="AI201" s="2" t="str">
        <f>IF(ISERROR(MATCH(Y201,$W201:X201,0)),Y201,"")</f>
        <v/>
      </c>
      <c r="AJ201" s="2" t="str">
        <f>IF(ISERROR(MATCH(Z201,$W201:Y201,0)),Z201,"")</f>
        <v/>
      </c>
      <c r="AK201" s="2" t="str">
        <f>IF(ISERROR(MATCH(AA201,$W201:Z201,0)),AA201,"")</f>
        <v/>
      </c>
      <c r="AL201" s="2" t="str">
        <f>IF(ISERROR(MATCH(AB201,$W201:AA201,0)),AB201,"")</f>
        <v/>
      </c>
      <c r="AM201" s="2" t="str">
        <f>IF(ISERROR(MATCH(AC201,$W201:AB201,0)),AC201,"")</f>
        <v/>
      </c>
      <c r="AN201" s="2" t="str">
        <f>IF(ISERROR(MATCH(AD201,$W201:AC201,0)),AD201,"")</f>
        <v/>
      </c>
      <c r="AO201" s="2" t="str">
        <f>IF(ISERROR(MATCH(AE201,$W201:AD201,0)),AE201,"")</f>
        <v/>
      </c>
      <c r="AP201" s="2" t="str">
        <f>IF(ISERROR(MATCH(AF201,$W201:AE201,0)),AF201,"")</f>
        <v/>
      </c>
      <c r="AQ201" s="2">
        <f t="shared" si="237"/>
        <v>0</v>
      </c>
      <c r="AR201" s="2" t="str">
        <f t="shared" si="215"/>
        <v/>
      </c>
      <c r="AS201" s="2" t="str">
        <f t="shared" si="216"/>
        <v/>
      </c>
      <c r="AT201" s="2" t="str">
        <f t="shared" si="217"/>
        <v/>
      </c>
      <c r="AU201" s="2" t="str">
        <f t="shared" si="218"/>
        <v/>
      </c>
      <c r="AV201" s="2" t="str">
        <f t="shared" si="219"/>
        <v/>
      </c>
      <c r="AW201" s="2" t="str">
        <f t="shared" si="220"/>
        <v/>
      </c>
      <c r="AX201" s="2" t="str">
        <f t="shared" si="221"/>
        <v/>
      </c>
      <c r="AY201" s="2" t="str">
        <f t="shared" si="222"/>
        <v/>
      </c>
      <c r="AZ201" s="2" t="str">
        <f t="shared" si="239"/>
        <v/>
      </c>
      <c r="BA201" s="52" t="str">
        <f t="shared" si="223"/>
        <v/>
      </c>
      <c r="BB201" s="52" t="str">
        <f t="shared" si="224"/>
        <v/>
      </c>
      <c r="BC201" s="52" t="str">
        <f t="shared" si="225"/>
        <v/>
      </c>
      <c r="BD201" s="52" t="str">
        <f t="shared" si="226"/>
        <v/>
      </c>
      <c r="BE201" s="52" t="str">
        <f t="shared" si="227"/>
        <v/>
      </c>
      <c r="BF201" s="52" t="str">
        <f t="shared" si="228"/>
        <v/>
      </c>
      <c r="BG201" s="52" t="str">
        <f t="shared" si="229"/>
        <v/>
      </c>
      <c r="BH201" s="52" t="str">
        <f t="shared" si="230"/>
        <v/>
      </c>
      <c r="BI201" s="52" t="str">
        <f t="shared" si="231"/>
        <v/>
      </c>
      <c r="BJ201" s="31" t="str">
        <f t="shared" si="232"/>
        <v>GN</v>
      </c>
      <c r="BK201" s="31" t="str">
        <f t="shared" si="240"/>
        <v>0-GN</v>
      </c>
      <c r="BL201" s="79" t="str">
        <f t="shared" si="241"/>
        <v/>
      </c>
      <c r="BM201" s="79" t="str">
        <f>IF(COUNTIF(BL202:BL$205,BL201)=1,BL201,"")</f>
        <v/>
      </c>
      <c r="BN201" s="79">
        <f t="shared" si="242"/>
        <v>0</v>
      </c>
      <c r="BO201" s="3">
        <f t="shared" si="243"/>
        <v>0</v>
      </c>
      <c r="BP201" s="79">
        <f t="shared" si="244"/>
        <v>0</v>
      </c>
      <c r="BQ201" s="31" t="b">
        <f t="shared" si="245"/>
        <v>0</v>
      </c>
      <c r="BR201" s="31" t="b">
        <f t="shared" si="246"/>
        <v>0</v>
      </c>
    </row>
    <row r="202" spans="1:72" ht="21" customHeight="1" x14ac:dyDescent="0.3">
      <c r="A202" s="8">
        <v>197</v>
      </c>
      <c r="B202" s="65"/>
      <c r="C202" s="63" t="str">
        <f t="shared" si="233"/>
        <v/>
      </c>
      <c r="D202" s="63" t="str">
        <f t="shared" si="204"/>
        <v/>
      </c>
      <c r="E202" s="111" t="str">
        <f t="shared" si="234"/>
        <v/>
      </c>
      <c r="F202" s="103" t="str">
        <f t="shared" si="205"/>
        <v/>
      </c>
      <c r="G202" s="105"/>
      <c r="H202" s="11"/>
      <c r="I202" s="11"/>
      <c r="J202" s="11"/>
      <c r="K202" s="11"/>
      <c r="L202" s="11"/>
      <c r="M202" s="11"/>
      <c r="N202" s="11"/>
      <c r="O202" s="11"/>
      <c r="P202" s="91"/>
      <c r="Q202" s="86"/>
      <c r="R202" s="74"/>
      <c r="S202" s="64" t="str">
        <f t="shared" si="235"/>
        <v/>
      </c>
      <c r="T202" s="10"/>
      <c r="U202" s="106" t="str">
        <f t="shared" si="236"/>
        <v/>
      </c>
      <c r="V202" s="106">
        <f t="shared" si="238"/>
        <v>0</v>
      </c>
      <c r="W202" s="3">
        <f t="shared" si="115"/>
        <v>0</v>
      </c>
      <c r="X202" s="2" t="str">
        <f t="shared" si="206"/>
        <v/>
      </c>
      <c r="Y202" s="2" t="str">
        <f t="shared" si="207"/>
        <v/>
      </c>
      <c r="Z202" s="2" t="str">
        <f t="shared" si="208"/>
        <v/>
      </c>
      <c r="AA202" s="2" t="str">
        <f t="shared" si="209"/>
        <v/>
      </c>
      <c r="AB202" s="2" t="str">
        <f t="shared" si="210"/>
        <v/>
      </c>
      <c r="AC202" s="2" t="str">
        <f t="shared" si="211"/>
        <v/>
      </c>
      <c r="AD202" s="2" t="str">
        <f t="shared" si="212"/>
        <v/>
      </c>
      <c r="AE202" s="2" t="str">
        <f t="shared" si="213"/>
        <v/>
      </c>
      <c r="AF202" s="2" t="str">
        <f t="shared" si="214"/>
        <v/>
      </c>
      <c r="AG202" s="2">
        <f t="shared" si="200"/>
        <v>0</v>
      </c>
      <c r="AH202" s="2" t="str">
        <f>IF(ISERROR(MATCH(X202,$W202:W202,0)),X202,"")</f>
        <v/>
      </c>
      <c r="AI202" s="2" t="str">
        <f>IF(ISERROR(MATCH(Y202,$W202:X202,0)),Y202,"")</f>
        <v/>
      </c>
      <c r="AJ202" s="2" t="str">
        <f>IF(ISERROR(MATCH(Z202,$W202:Y202,0)),Z202,"")</f>
        <v/>
      </c>
      <c r="AK202" s="2" t="str">
        <f>IF(ISERROR(MATCH(AA202,$W202:Z202,0)),AA202,"")</f>
        <v/>
      </c>
      <c r="AL202" s="2" t="str">
        <f>IF(ISERROR(MATCH(AB202,$W202:AA202,0)),AB202,"")</f>
        <v/>
      </c>
      <c r="AM202" s="2" t="str">
        <f>IF(ISERROR(MATCH(AC202,$W202:AB202,0)),AC202,"")</f>
        <v/>
      </c>
      <c r="AN202" s="2" t="str">
        <f>IF(ISERROR(MATCH(AD202,$W202:AC202,0)),AD202,"")</f>
        <v/>
      </c>
      <c r="AO202" s="2" t="str">
        <f>IF(ISERROR(MATCH(AE202,$W202:AD202,0)),AE202,"")</f>
        <v/>
      </c>
      <c r="AP202" s="2" t="str">
        <f>IF(ISERROR(MATCH(AF202,$W202:AE202,0)),AF202,"")</f>
        <v/>
      </c>
      <c r="AQ202" s="2">
        <f t="shared" si="237"/>
        <v>0</v>
      </c>
      <c r="AR202" s="2" t="str">
        <f t="shared" si="215"/>
        <v/>
      </c>
      <c r="AS202" s="2" t="str">
        <f t="shared" si="216"/>
        <v/>
      </c>
      <c r="AT202" s="2" t="str">
        <f t="shared" si="217"/>
        <v/>
      </c>
      <c r="AU202" s="2" t="str">
        <f t="shared" si="218"/>
        <v/>
      </c>
      <c r="AV202" s="2" t="str">
        <f t="shared" si="219"/>
        <v/>
      </c>
      <c r="AW202" s="2" t="str">
        <f t="shared" si="220"/>
        <v/>
      </c>
      <c r="AX202" s="2" t="str">
        <f t="shared" si="221"/>
        <v/>
      </c>
      <c r="AY202" s="2" t="str">
        <f t="shared" si="222"/>
        <v/>
      </c>
      <c r="AZ202" s="2" t="str">
        <f t="shared" si="239"/>
        <v/>
      </c>
      <c r="BA202" s="52" t="str">
        <f t="shared" si="223"/>
        <v/>
      </c>
      <c r="BB202" s="52" t="str">
        <f t="shared" si="224"/>
        <v/>
      </c>
      <c r="BC202" s="52" t="str">
        <f t="shared" si="225"/>
        <v/>
      </c>
      <c r="BD202" s="52" t="str">
        <f t="shared" si="226"/>
        <v/>
      </c>
      <c r="BE202" s="52" t="str">
        <f t="shared" si="227"/>
        <v/>
      </c>
      <c r="BF202" s="52" t="str">
        <f t="shared" si="228"/>
        <v/>
      </c>
      <c r="BG202" s="52" t="str">
        <f t="shared" si="229"/>
        <v/>
      </c>
      <c r="BH202" s="52" t="str">
        <f t="shared" si="230"/>
        <v/>
      </c>
      <c r="BI202" s="52" t="str">
        <f t="shared" si="231"/>
        <v/>
      </c>
      <c r="BJ202" s="31" t="str">
        <f t="shared" si="232"/>
        <v>GO</v>
      </c>
      <c r="BK202" s="31" t="str">
        <f t="shared" si="240"/>
        <v>0-GO</v>
      </c>
      <c r="BL202" s="79" t="str">
        <f t="shared" si="241"/>
        <v/>
      </c>
      <c r="BM202" s="79" t="str">
        <f>IF(COUNTIF(BL203:BL$205,BL202)=1,BL202,"")</f>
        <v/>
      </c>
      <c r="BN202" s="79">
        <f t="shared" si="242"/>
        <v>0</v>
      </c>
      <c r="BO202" s="3">
        <f t="shared" si="243"/>
        <v>0</v>
      </c>
      <c r="BP202" s="79">
        <f t="shared" si="244"/>
        <v>0</v>
      </c>
      <c r="BQ202" s="31" t="b">
        <f t="shared" si="245"/>
        <v>0</v>
      </c>
      <c r="BR202" s="31" t="b">
        <f t="shared" si="246"/>
        <v>0</v>
      </c>
    </row>
    <row r="203" spans="1:72" ht="21" customHeight="1" x14ac:dyDescent="0.3">
      <c r="A203" s="8">
        <v>198</v>
      </c>
      <c r="B203" s="65"/>
      <c r="C203" s="63" t="str">
        <f t="shared" si="233"/>
        <v/>
      </c>
      <c r="D203" s="63" t="str">
        <f t="shared" si="204"/>
        <v/>
      </c>
      <c r="E203" s="111" t="str">
        <f t="shared" si="234"/>
        <v/>
      </c>
      <c r="F203" s="103" t="str">
        <f t="shared" si="205"/>
        <v/>
      </c>
      <c r="G203" s="105"/>
      <c r="H203" s="11"/>
      <c r="I203" s="11"/>
      <c r="J203" s="11"/>
      <c r="K203" s="11"/>
      <c r="L203" s="11"/>
      <c r="M203" s="11"/>
      <c r="N203" s="11"/>
      <c r="O203" s="11"/>
      <c r="P203" s="91"/>
      <c r="Q203" s="86"/>
      <c r="R203" s="74"/>
      <c r="S203" s="64" t="str">
        <f t="shared" si="235"/>
        <v/>
      </c>
      <c r="T203" s="10"/>
      <c r="U203" s="106" t="str">
        <f t="shared" si="236"/>
        <v/>
      </c>
      <c r="V203" s="106">
        <f t="shared" si="238"/>
        <v>0</v>
      </c>
      <c r="W203" s="3">
        <f t="shared" si="115"/>
        <v>0</v>
      </c>
      <c r="X203" s="2" t="str">
        <f t="shared" si="206"/>
        <v/>
      </c>
      <c r="Y203" s="2" t="str">
        <f t="shared" si="207"/>
        <v/>
      </c>
      <c r="Z203" s="2" t="str">
        <f t="shared" si="208"/>
        <v/>
      </c>
      <c r="AA203" s="2" t="str">
        <f t="shared" si="209"/>
        <v/>
      </c>
      <c r="AB203" s="2" t="str">
        <f t="shared" si="210"/>
        <v/>
      </c>
      <c r="AC203" s="2" t="str">
        <f t="shared" si="211"/>
        <v/>
      </c>
      <c r="AD203" s="2" t="str">
        <f t="shared" si="212"/>
        <v/>
      </c>
      <c r="AE203" s="2" t="str">
        <f t="shared" si="213"/>
        <v/>
      </c>
      <c r="AF203" s="2" t="str">
        <f t="shared" si="214"/>
        <v/>
      </c>
      <c r="AG203" s="2">
        <f t="shared" ref="AG203:AG205" si="247">W203</f>
        <v>0</v>
      </c>
      <c r="AH203" s="2" t="str">
        <f>IF(ISERROR(MATCH(X203,$W203:W203,0)),X203,"")</f>
        <v/>
      </c>
      <c r="AI203" s="2" t="str">
        <f>IF(ISERROR(MATCH(Y203,$W203:X203,0)),Y203,"")</f>
        <v/>
      </c>
      <c r="AJ203" s="2" t="str">
        <f>IF(ISERROR(MATCH(Z203,$W203:Y203,0)),Z203,"")</f>
        <v/>
      </c>
      <c r="AK203" s="2" t="str">
        <f>IF(ISERROR(MATCH(AA203,$W203:Z203,0)),AA203,"")</f>
        <v/>
      </c>
      <c r="AL203" s="2" t="str">
        <f>IF(ISERROR(MATCH(AB203,$W203:AA203,0)),AB203,"")</f>
        <v/>
      </c>
      <c r="AM203" s="2" t="str">
        <f>IF(ISERROR(MATCH(AC203,$W203:AB203,0)),AC203,"")</f>
        <v/>
      </c>
      <c r="AN203" s="2" t="str">
        <f>IF(ISERROR(MATCH(AD203,$W203:AC203,0)),AD203,"")</f>
        <v/>
      </c>
      <c r="AO203" s="2" t="str">
        <f>IF(ISERROR(MATCH(AE203,$W203:AD203,0)),AE203,"")</f>
        <v/>
      </c>
      <c r="AP203" s="2" t="str">
        <f>IF(ISERROR(MATCH(AF203,$W203:AE203,0)),AF203,"")</f>
        <v/>
      </c>
      <c r="AQ203" s="2">
        <f t="shared" si="237"/>
        <v>0</v>
      </c>
      <c r="AR203" s="2" t="str">
        <f t="shared" si="215"/>
        <v/>
      </c>
      <c r="AS203" s="2" t="str">
        <f t="shared" si="216"/>
        <v/>
      </c>
      <c r="AT203" s="2" t="str">
        <f t="shared" si="217"/>
        <v/>
      </c>
      <c r="AU203" s="2" t="str">
        <f t="shared" si="218"/>
        <v/>
      </c>
      <c r="AV203" s="2" t="str">
        <f t="shared" si="219"/>
        <v/>
      </c>
      <c r="AW203" s="2" t="str">
        <f t="shared" si="220"/>
        <v/>
      </c>
      <c r="AX203" s="2" t="str">
        <f t="shared" si="221"/>
        <v/>
      </c>
      <c r="AY203" s="2" t="str">
        <f t="shared" si="222"/>
        <v/>
      </c>
      <c r="AZ203" s="2" t="str">
        <f t="shared" si="239"/>
        <v/>
      </c>
      <c r="BA203" s="52" t="str">
        <f t="shared" si="223"/>
        <v/>
      </c>
      <c r="BB203" s="52" t="str">
        <f t="shared" si="224"/>
        <v/>
      </c>
      <c r="BC203" s="52" t="str">
        <f t="shared" si="225"/>
        <v/>
      </c>
      <c r="BD203" s="52" t="str">
        <f t="shared" si="226"/>
        <v/>
      </c>
      <c r="BE203" s="52" t="str">
        <f t="shared" si="227"/>
        <v/>
      </c>
      <c r="BF203" s="52" t="str">
        <f t="shared" si="228"/>
        <v/>
      </c>
      <c r="BG203" s="52" t="str">
        <f t="shared" si="229"/>
        <v/>
      </c>
      <c r="BH203" s="52" t="str">
        <f t="shared" si="230"/>
        <v/>
      </c>
      <c r="BI203" s="52" t="str">
        <f t="shared" si="231"/>
        <v/>
      </c>
      <c r="BJ203" s="31" t="str">
        <f t="shared" si="232"/>
        <v>GP</v>
      </c>
      <c r="BK203" s="31" t="str">
        <f t="shared" si="240"/>
        <v>0-GP</v>
      </c>
      <c r="BL203" s="79" t="str">
        <f t="shared" si="241"/>
        <v/>
      </c>
      <c r="BM203" s="79" t="str">
        <f>IF(COUNTIF(BL204:BL$205,BL203)=1,BL203,"")</f>
        <v/>
      </c>
      <c r="BN203" s="79">
        <f t="shared" si="242"/>
        <v>0</v>
      </c>
      <c r="BO203" s="3">
        <f t="shared" si="243"/>
        <v>0</v>
      </c>
      <c r="BP203" s="79">
        <f t="shared" si="244"/>
        <v>0</v>
      </c>
      <c r="BQ203" s="31" t="b">
        <f t="shared" si="245"/>
        <v>0</v>
      </c>
      <c r="BR203" s="31" t="b">
        <f t="shared" si="246"/>
        <v>0</v>
      </c>
    </row>
    <row r="204" spans="1:72" ht="21" customHeight="1" x14ac:dyDescent="0.3">
      <c r="A204" s="8">
        <v>199</v>
      </c>
      <c r="B204" s="65"/>
      <c r="C204" s="63" t="str">
        <f t="shared" si="233"/>
        <v/>
      </c>
      <c r="D204" s="63" t="str">
        <f t="shared" si="204"/>
        <v/>
      </c>
      <c r="E204" s="111" t="str">
        <f t="shared" si="234"/>
        <v/>
      </c>
      <c r="F204" s="103" t="str">
        <f t="shared" si="205"/>
        <v/>
      </c>
      <c r="G204" s="105"/>
      <c r="H204" s="11"/>
      <c r="I204" s="11"/>
      <c r="J204" s="11"/>
      <c r="K204" s="11"/>
      <c r="L204" s="11"/>
      <c r="M204" s="11"/>
      <c r="N204" s="11"/>
      <c r="O204" s="11"/>
      <c r="P204" s="91"/>
      <c r="Q204" s="86"/>
      <c r="R204" s="74"/>
      <c r="S204" s="64" t="str">
        <f t="shared" si="235"/>
        <v/>
      </c>
      <c r="T204" s="10"/>
      <c r="U204" s="106" t="str">
        <f t="shared" si="236"/>
        <v/>
      </c>
      <c r="V204" s="106">
        <f t="shared" si="238"/>
        <v>0</v>
      </c>
      <c r="W204" s="3">
        <f t="shared" si="115"/>
        <v>0</v>
      </c>
      <c r="X204" s="2" t="str">
        <f t="shared" si="206"/>
        <v/>
      </c>
      <c r="Y204" s="2" t="str">
        <f t="shared" si="207"/>
        <v/>
      </c>
      <c r="Z204" s="2" t="str">
        <f t="shared" si="208"/>
        <v/>
      </c>
      <c r="AA204" s="2" t="str">
        <f t="shared" si="209"/>
        <v/>
      </c>
      <c r="AB204" s="2" t="str">
        <f t="shared" si="210"/>
        <v/>
      </c>
      <c r="AC204" s="2" t="str">
        <f t="shared" si="211"/>
        <v/>
      </c>
      <c r="AD204" s="2" t="str">
        <f t="shared" si="212"/>
        <v/>
      </c>
      <c r="AE204" s="2" t="str">
        <f t="shared" si="213"/>
        <v/>
      </c>
      <c r="AF204" s="2" t="str">
        <f t="shared" si="214"/>
        <v/>
      </c>
      <c r="AG204" s="2">
        <f t="shared" si="247"/>
        <v>0</v>
      </c>
      <c r="AH204" s="2" t="str">
        <f>IF(ISERROR(MATCH(X204,$W204:W204,0)),X204,"")</f>
        <v/>
      </c>
      <c r="AI204" s="2" t="str">
        <f>IF(ISERROR(MATCH(Y204,$W204:X204,0)),Y204,"")</f>
        <v/>
      </c>
      <c r="AJ204" s="2" t="str">
        <f>IF(ISERROR(MATCH(Z204,$W204:Y204,0)),Z204,"")</f>
        <v/>
      </c>
      <c r="AK204" s="2" t="str">
        <f>IF(ISERROR(MATCH(AA204,$W204:Z204,0)),AA204,"")</f>
        <v/>
      </c>
      <c r="AL204" s="2" t="str">
        <f>IF(ISERROR(MATCH(AB204,$W204:AA204,0)),AB204,"")</f>
        <v/>
      </c>
      <c r="AM204" s="2" t="str">
        <f>IF(ISERROR(MATCH(AC204,$W204:AB204,0)),AC204,"")</f>
        <v/>
      </c>
      <c r="AN204" s="2" t="str">
        <f>IF(ISERROR(MATCH(AD204,$W204:AC204,0)),AD204,"")</f>
        <v/>
      </c>
      <c r="AO204" s="2" t="str">
        <f>IF(ISERROR(MATCH(AE204,$W204:AD204,0)),AE204,"")</f>
        <v/>
      </c>
      <c r="AP204" s="2" t="str">
        <f>IF(ISERROR(MATCH(AF204,$W204:AE204,0)),AF204,"")</f>
        <v/>
      </c>
      <c r="AQ204" s="2">
        <f t="shared" si="237"/>
        <v>0</v>
      </c>
      <c r="AR204" s="2" t="str">
        <f t="shared" si="215"/>
        <v/>
      </c>
      <c r="AS204" s="2" t="str">
        <f t="shared" si="216"/>
        <v/>
      </c>
      <c r="AT204" s="2" t="str">
        <f t="shared" si="217"/>
        <v/>
      </c>
      <c r="AU204" s="2" t="str">
        <f t="shared" si="218"/>
        <v/>
      </c>
      <c r="AV204" s="2" t="str">
        <f t="shared" si="219"/>
        <v/>
      </c>
      <c r="AW204" s="2" t="str">
        <f t="shared" si="220"/>
        <v/>
      </c>
      <c r="AX204" s="2" t="str">
        <f t="shared" si="221"/>
        <v/>
      </c>
      <c r="AY204" s="2" t="str">
        <f t="shared" si="222"/>
        <v/>
      </c>
      <c r="AZ204" s="2" t="str">
        <f t="shared" si="239"/>
        <v/>
      </c>
      <c r="BA204" s="52" t="str">
        <f t="shared" si="223"/>
        <v/>
      </c>
      <c r="BB204" s="52" t="str">
        <f t="shared" si="224"/>
        <v/>
      </c>
      <c r="BC204" s="52" t="str">
        <f t="shared" si="225"/>
        <v/>
      </c>
      <c r="BD204" s="52" t="str">
        <f t="shared" si="226"/>
        <v/>
      </c>
      <c r="BE204" s="52" t="str">
        <f t="shared" si="227"/>
        <v/>
      </c>
      <c r="BF204" s="52" t="str">
        <f t="shared" si="228"/>
        <v/>
      </c>
      <c r="BG204" s="52" t="str">
        <f t="shared" si="229"/>
        <v/>
      </c>
      <c r="BH204" s="52" t="str">
        <f t="shared" si="230"/>
        <v/>
      </c>
      <c r="BI204" s="52" t="str">
        <f t="shared" si="231"/>
        <v/>
      </c>
      <c r="BJ204" s="31" t="str">
        <f t="shared" si="232"/>
        <v>GQ</v>
      </c>
      <c r="BK204" s="31" t="str">
        <f t="shared" si="240"/>
        <v>0-GQ</v>
      </c>
      <c r="BL204" s="79" t="str">
        <f t="shared" si="241"/>
        <v/>
      </c>
      <c r="BM204" s="79" t="str">
        <f>IF(COUNTIF(BL205:BL$205,BL204)=1,BL204,"")</f>
        <v/>
      </c>
      <c r="BN204" s="79">
        <f t="shared" si="242"/>
        <v>0</v>
      </c>
      <c r="BO204" s="3">
        <f t="shared" si="243"/>
        <v>0</v>
      </c>
      <c r="BP204" s="79">
        <f t="shared" si="244"/>
        <v>0</v>
      </c>
      <c r="BQ204" s="31" t="b">
        <f t="shared" si="245"/>
        <v>0</v>
      </c>
      <c r="BR204" s="31" t="b">
        <f t="shared" si="246"/>
        <v>0</v>
      </c>
    </row>
    <row r="205" spans="1:72" ht="21" customHeight="1" x14ac:dyDescent="0.3">
      <c r="A205" s="8">
        <v>200</v>
      </c>
      <c r="B205" s="65"/>
      <c r="C205" s="63" t="str">
        <f t="shared" si="233"/>
        <v/>
      </c>
      <c r="D205" s="63" t="str">
        <f t="shared" si="204"/>
        <v/>
      </c>
      <c r="E205" s="111" t="str">
        <f t="shared" si="234"/>
        <v/>
      </c>
      <c r="F205" s="103" t="str">
        <f t="shared" si="205"/>
        <v/>
      </c>
      <c r="G205" s="105"/>
      <c r="H205" s="11"/>
      <c r="I205" s="11"/>
      <c r="J205" s="11"/>
      <c r="K205" s="11"/>
      <c r="L205" s="11"/>
      <c r="M205" s="11"/>
      <c r="N205" s="11"/>
      <c r="O205" s="11"/>
      <c r="P205" s="91"/>
      <c r="Q205" s="86"/>
      <c r="R205" s="74"/>
      <c r="S205" s="64" t="str">
        <f t="shared" si="235"/>
        <v/>
      </c>
      <c r="T205" s="10"/>
      <c r="U205" s="106" t="str">
        <f t="shared" si="236"/>
        <v/>
      </c>
      <c r="V205" s="106">
        <f t="shared" si="238"/>
        <v>0</v>
      </c>
      <c r="W205" s="3">
        <f t="shared" si="115"/>
        <v>0</v>
      </c>
      <c r="X205" s="2" t="str">
        <f t="shared" si="206"/>
        <v/>
      </c>
      <c r="Y205" s="2" t="str">
        <f t="shared" si="207"/>
        <v/>
      </c>
      <c r="Z205" s="2" t="str">
        <f t="shared" si="208"/>
        <v/>
      </c>
      <c r="AA205" s="2" t="str">
        <f t="shared" si="209"/>
        <v/>
      </c>
      <c r="AB205" s="2" t="str">
        <f t="shared" si="210"/>
        <v/>
      </c>
      <c r="AC205" s="2" t="str">
        <f t="shared" si="211"/>
        <v/>
      </c>
      <c r="AD205" s="2" t="str">
        <f t="shared" si="212"/>
        <v/>
      </c>
      <c r="AE205" s="2" t="str">
        <f t="shared" si="213"/>
        <v/>
      </c>
      <c r="AF205" s="2" t="str">
        <f t="shared" si="214"/>
        <v/>
      </c>
      <c r="AG205" s="2">
        <f t="shared" si="247"/>
        <v>0</v>
      </c>
      <c r="AH205" s="2" t="str">
        <f>IF(ISERROR(MATCH(X205,$W205:W205,0)),X205,"")</f>
        <v/>
      </c>
      <c r="AI205" s="2" t="str">
        <f>IF(ISERROR(MATCH(Y205,$W205:X205,0)),Y205,"")</f>
        <v/>
      </c>
      <c r="AJ205" s="2" t="str">
        <f>IF(ISERROR(MATCH(Z205,$W205:Y205,0)),Z205,"")</f>
        <v/>
      </c>
      <c r="AK205" s="2" t="str">
        <f>IF(ISERROR(MATCH(AA205,$W205:Z205,0)),AA205,"")</f>
        <v/>
      </c>
      <c r="AL205" s="2" t="str">
        <f>IF(ISERROR(MATCH(AB205,$W205:AA205,0)),AB205,"")</f>
        <v/>
      </c>
      <c r="AM205" s="2" t="str">
        <f>IF(ISERROR(MATCH(AC205,$W205:AB205,0)),AC205,"")</f>
        <v/>
      </c>
      <c r="AN205" s="2" t="str">
        <f>IF(ISERROR(MATCH(AD205,$W205:AC205,0)),AD205,"")</f>
        <v/>
      </c>
      <c r="AO205" s="2" t="str">
        <f>IF(ISERROR(MATCH(AE205,$W205:AD205,0)),AE205,"")</f>
        <v/>
      </c>
      <c r="AP205" s="2" t="str">
        <f>IF(ISERROR(MATCH(AF205,$W205:AE205,0)),AF205,"")</f>
        <v/>
      </c>
      <c r="AQ205" s="2">
        <f t="shared" si="237"/>
        <v>0</v>
      </c>
      <c r="AR205" s="2" t="str">
        <f t="shared" si="215"/>
        <v/>
      </c>
      <c r="AS205" s="2" t="str">
        <f t="shared" si="216"/>
        <v/>
      </c>
      <c r="AT205" s="2" t="str">
        <f t="shared" si="217"/>
        <v/>
      </c>
      <c r="AU205" s="2" t="str">
        <f t="shared" si="218"/>
        <v/>
      </c>
      <c r="AV205" s="2" t="str">
        <f t="shared" si="219"/>
        <v/>
      </c>
      <c r="AW205" s="2" t="str">
        <f t="shared" si="220"/>
        <v/>
      </c>
      <c r="AX205" s="2" t="str">
        <f t="shared" si="221"/>
        <v/>
      </c>
      <c r="AY205" s="2" t="str">
        <f t="shared" si="222"/>
        <v/>
      </c>
      <c r="AZ205" s="2" t="str">
        <f t="shared" si="239"/>
        <v/>
      </c>
      <c r="BA205" s="52" t="str">
        <f t="shared" si="223"/>
        <v/>
      </c>
      <c r="BB205" s="52" t="str">
        <f t="shared" si="224"/>
        <v/>
      </c>
      <c r="BC205" s="52" t="str">
        <f t="shared" si="225"/>
        <v/>
      </c>
      <c r="BD205" s="52" t="str">
        <f t="shared" si="226"/>
        <v/>
      </c>
      <c r="BE205" s="52" t="str">
        <f t="shared" si="227"/>
        <v/>
      </c>
      <c r="BF205" s="52" t="str">
        <f t="shared" si="228"/>
        <v/>
      </c>
      <c r="BG205" s="52" t="str">
        <f t="shared" si="229"/>
        <v/>
      </c>
      <c r="BH205" s="52" t="str">
        <f t="shared" si="230"/>
        <v/>
      </c>
      <c r="BI205" s="52" t="str">
        <f t="shared" si="231"/>
        <v/>
      </c>
      <c r="BJ205" s="31" t="str">
        <f t="shared" si="232"/>
        <v>GR</v>
      </c>
      <c r="BK205" s="31" t="str">
        <f t="shared" si="240"/>
        <v>0-GR</v>
      </c>
      <c r="BL205" s="79" t="str">
        <f t="shared" si="241"/>
        <v/>
      </c>
      <c r="BM205" s="79" t="str">
        <f>IF(COUNTIF(BL$205:BL206,BL205)=1,BL205,"")</f>
        <v/>
      </c>
      <c r="BN205" s="79">
        <f t="shared" si="242"/>
        <v>0</v>
      </c>
      <c r="BO205" s="3">
        <f t="shared" si="243"/>
        <v>0</v>
      </c>
      <c r="BP205" s="79">
        <f t="shared" si="244"/>
        <v>0</v>
      </c>
      <c r="BQ205" s="31" t="b">
        <f t="shared" si="245"/>
        <v>0</v>
      </c>
      <c r="BR205" s="31" t="b">
        <f t="shared" si="246"/>
        <v>0</v>
      </c>
    </row>
    <row r="206" spans="1:72" x14ac:dyDescent="0.3">
      <c r="A206" s="10"/>
      <c r="B206" s="10"/>
      <c r="C206" s="10"/>
      <c r="D206" s="10"/>
      <c r="E206" s="10"/>
      <c r="F206" s="10"/>
      <c r="G206" s="10"/>
      <c r="H206" s="10"/>
      <c r="I206" s="10"/>
      <c r="J206" s="10"/>
      <c r="K206" s="10"/>
      <c r="L206" s="10"/>
      <c r="M206" s="10"/>
      <c r="N206" s="10"/>
      <c r="O206" s="10"/>
      <c r="P206" s="92"/>
      <c r="Q206" s="10"/>
      <c r="R206" s="10"/>
      <c r="S206" s="10"/>
      <c r="T206" s="10"/>
      <c r="BJ206" s="2"/>
      <c r="BK206" s="2"/>
      <c r="BL206" s="3"/>
      <c r="BM206" s="3"/>
      <c r="BN206" s="3"/>
      <c r="BP206" s="3"/>
      <c r="BQ206" s="2"/>
      <c r="BR206" s="2"/>
      <c r="BS206" s="2"/>
      <c r="BT206" s="2"/>
    </row>
    <row r="207" spans="1:72" x14ac:dyDescent="0.3">
      <c r="A207" s="10"/>
      <c r="B207" s="10"/>
      <c r="C207" s="10"/>
      <c r="D207" s="10"/>
      <c r="E207" s="10"/>
      <c r="F207" s="10"/>
      <c r="G207" s="10"/>
      <c r="H207" s="10"/>
      <c r="I207" s="10"/>
      <c r="J207" s="10"/>
      <c r="K207" s="10"/>
      <c r="L207" s="10"/>
      <c r="M207" s="10"/>
      <c r="N207" s="10"/>
      <c r="O207" s="10"/>
      <c r="P207" s="92"/>
      <c r="Q207" s="10"/>
      <c r="R207" s="10"/>
      <c r="S207" s="10"/>
      <c r="T207" s="10"/>
      <c r="BJ207" s="2"/>
      <c r="BK207" s="2"/>
      <c r="BL207" s="3"/>
      <c r="BM207" s="3"/>
      <c r="BN207" s="3"/>
      <c r="BP207" s="3"/>
      <c r="BQ207" s="2"/>
      <c r="BR207" s="2"/>
      <c r="BS207" s="2"/>
      <c r="BT207" s="2"/>
    </row>
    <row r="208" spans="1:72" x14ac:dyDescent="0.3">
      <c r="A208" s="10"/>
      <c r="B208" s="10"/>
      <c r="C208" s="10"/>
      <c r="D208" s="10"/>
      <c r="E208" s="10"/>
      <c r="F208" s="10"/>
      <c r="G208" s="10"/>
      <c r="H208" s="10"/>
      <c r="I208" s="10"/>
      <c r="J208" s="10"/>
      <c r="K208" s="10"/>
      <c r="L208" s="10"/>
      <c r="M208" s="10"/>
      <c r="N208" s="10"/>
      <c r="O208" s="10"/>
      <c r="P208" s="92"/>
      <c r="Q208" s="10"/>
      <c r="R208" s="10"/>
      <c r="S208" s="10"/>
      <c r="T208" s="10"/>
      <c r="BJ208" s="2"/>
      <c r="BK208" s="2"/>
      <c r="BL208" s="3"/>
      <c r="BM208" s="3"/>
      <c r="BN208" s="3"/>
      <c r="BP208" s="3"/>
      <c r="BQ208" s="2"/>
      <c r="BR208" s="2"/>
      <c r="BS208" s="2"/>
      <c r="BT208" s="2"/>
    </row>
    <row r="209" spans="1:72" x14ac:dyDescent="0.3">
      <c r="A209" s="10"/>
      <c r="B209" s="10"/>
      <c r="C209" s="10"/>
      <c r="D209" s="10"/>
      <c r="E209" s="10"/>
      <c r="F209" s="10"/>
      <c r="G209" s="10"/>
      <c r="H209" s="10"/>
      <c r="I209" s="10"/>
      <c r="J209" s="10"/>
      <c r="K209" s="10"/>
      <c r="L209" s="10"/>
      <c r="M209" s="10"/>
      <c r="N209" s="10"/>
      <c r="O209" s="10"/>
      <c r="P209" s="92"/>
      <c r="Q209" s="10"/>
      <c r="R209" s="10"/>
      <c r="S209" s="10"/>
      <c r="T209" s="10"/>
      <c r="BJ209" s="2"/>
      <c r="BK209" s="2"/>
      <c r="BL209" s="3"/>
      <c r="BM209" s="3"/>
      <c r="BN209" s="3"/>
      <c r="BP209" s="3"/>
      <c r="BQ209" s="2"/>
      <c r="BR209" s="2"/>
      <c r="BS209" s="2"/>
      <c r="BT209" s="2"/>
    </row>
    <row r="210" spans="1:72" x14ac:dyDescent="0.3">
      <c r="A210" s="10"/>
      <c r="B210" s="10"/>
      <c r="C210" s="10"/>
      <c r="D210" s="10"/>
      <c r="E210" s="10"/>
      <c r="F210" s="10"/>
      <c r="G210" s="10"/>
      <c r="H210" s="10"/>
      <c r="I210" s="10"/>
      <c r="J210" s="10"/>
      <c r="K210" s="10"/>
      <c r="L210" s="10"/>
      <c r="M210" s="10"/>
      <c r="N210" s="10"/>
      <c r="O210" s="10"/>
      <c r="P210" s="92"/>
      <c r="Q210" s="10"/>
      <c r="R210" s="10"/>
      <c r="S210" s="10"/>
      <c r="T210" s="10"/>
      <c r="BJ210" s="2"/>
      <c r="BK210" s="2"/>
      <c r="BL210" s="3"/>
      <c r="BM210" s="3"/>
      <c r="BN210" s="3"/>
      <c r="BP210" s="3"/>
      <c r="BQ210" s="2"/>
      <c r="BR210" s="2"/>
      <c r="BS210" s="2"/>
      <c r="BT210" s="2"/>
    </row>
    <row r="211" spans="1:72" x14ac:dyDescent="0.3">
      <c r="A211" s="10"/>
      <c r="B211" s="10"/>
      <c r="C211" s="10"/>
      <c r="D211" s="10"/>
      <c r="E211" s="10"/>
      <c r="F211" s="10"/>
      <c r="G211" s="10"/>
      <c r="H211" s="10"/>
      <c r="I211" s="10"/>
      <c r="J211" s="10"/>
      <c r="K211" s="10"/>
      <c r="L211" s="10"/>
      <c r="M211" s="10"/>
      <c r="N211" s="10"/>
      <c r="O211" s="10"/>
      <c r="P211" s="92"/>
      <c r="Q211" s="10"/>
      <c r="R211" s="10"/>
      <c r="S211" s="10"/>
      <c r="T211" s="10"/>
      <c r="BJ211" s="2"/>
      <c r="BK211" s="2"/>
      <c r="BL211" s="3"/>
      <c r="BM211" s="3"/>
      <c r="BN211" s="3"/>
      <c r="BP211" s="3"/>
      <c r="BQ211" s="2"/>
      <c r="BR211" s="2"/>
      <c r="BS211" s="2"/>
      <c r="BT211" s="2"/>
    </row>
    <row r="212" spans="1:72" x14ac:dyDescent="0.3">
      <c r="A212" s="10"/>
      <c r="B212" s="10"/>
      <c r="C212" s="10"/>
      <c r="D212" s="10"/>
      <c r="E212" s="10"/>
      <c r="F212" s="10"/>
      <c r="G212" s="10"/>
      <c r="H212" s="10"/>
      <c r="I212" s="10"/>
      <c r="J212" s="10"/>
      <c r="K212" s="10"/>
      <c r="L212" s="10"/>
      <c r="M212" s="10"/>
      <c r="N212" s="10"/>
      <c r="O212" s="10"/>
      <c r="P212" s="92"/>
      <c r="Q212" s="10"/>
      <c r="R212" s="10"/>
      <c r="S212" s="10"/>
      <c r="T212" s="10"/>
      <c r="BJ212" s="2"/>
      <c r="BK212" s="2"/>
      <c r="BL212" s="3"/>
      <c r="BM212" s="3"/>
      <c r="BN212" s="3"/>
      <c r="BP212" s="3"/>
      <c r="BQ212" s="2"/>
      <c r="BR212" s="2"/>
      <c r="BS212" s="2"/>
      <c r="BT212" s="2"/>
    </row>
    <row r="213" spans="1:72" x14ac:dyDescent="0.3">
      <c r="A213" s="10"/>
      <c r="B213" s="10"/>
      <c r="C213" s="10"/>
      <c r="D213" s="10"/>
      <c r="E213" s="10"/>
      <c r="F213" s="10"/>
      <c r="G213" s="10"/>
      <c r="H213" s="10"/>
      <c r="I213" s="10"/>
      <c r="J213" s="10"/>
      <c r="K213" s="10"/>
      <c r="L213" s="10"/>
      <c r="M213" s="10"/>
      <c r="N213" s="10"/>
      <c r="O213" s="10"/>
      <c r="P213" s="92"/>
      <c r="Q213" s="10"/>
      <c r="R213" s="10"/>
      <c r="S213" s="10"/>
      <c r="T213" s="10"/>
      <c r="BJ213" s="2"/>
      <c r="BK213" s="2"/>
      <c r="BL213" s="3"/>
      <c r="BM213" s="3"/>
      <c r="BN213" s="3"/>
      <c r="BP213" s="3"/>
      <c r="BQ213" s="2"/>
      <c r="BR213" s="2"/>
      <c r="BS213" s="2"/>
      <c r="BT213" s="2"/>
    </row>
    <row r="214" spans="1:72" x14ac:dyDescent="0.3">
      <c r="A214" s="10"/>
      <c r="B214" s="10"/>
      <c r="C214" s="10"/>
      <c r="D214" s="10"/>
      <c r="E214" s="10"/>
      <c r="F214" s="10"/>
      <c r="G214" s="10"/>
      <c r="H214" s="10"/>
      <c r="I214" s="10"/>
      <c r="J214" s="10"/>
      <c r="K214" s="10"/>
      <c r="L214" s="10"/>
      <c r="M214" s="10"/>
      <c r="N214" s="10"/>
      <c r="O214" s="10"/>
      <c r="P214" s="92"/>
      <c r="Q214" s="10"/>
      <c r="R214" s="10"/>
      <c r="S214" s="10"/>
      <c r="T214" s="10"/>
      <c r="BJ214" s="2"/>
      <c r="BK214" s="2"/>
      <c r="BL214" s="3"/>
      <c r="BM214" s="3"/>
      <c r="BN214" s="3"/>
      <c r="BP214" s="3"/>
      <c r="BQ214" s="2"/>
      <c r="BR214" s="2"/>
      <c r="BS214" s="2"/>
      <c r="BT214" s="2"/>
    </row>
    <row r="215" spans="1:72" x14ac:dyDescent="0.3">
      <c r="A215" s="10"/>
      <c r="B215" s="10"/>
      <c r="C215" s="10"/>
      <c r="D215" s="10"/>
      <c r="E215" s="10"/>
      <c r="F215" s="10"/>
      <c r="G215" s="10"/>
      <c r="H215" s="10"/>
      <c r="I215" s="10"/>
      <c r="J215" s="10"/>
      <c r="K215" s="10"/>
      <c r="L215" s="10"/>
      <c r="M215" s="10"/>
      <c r="N215" s="10"/>
      <c r="O215" s="10"/>
      <c r="P215" s="92"/>
      <c r="Q215" s="10"/>
      <c r="R215" s="10"/>
      <c r="S215" s="10"/>
      <c r="T215" s="10"/>
      <c r="BJ215" s="2"/>
      <c r="BK215" s="2"/>
      <c r="BL215" s="3"/>
      <c r="BM215" s="3"/>
      <c r="BN215" s="3"/>
      <c r="BP215" s="3"/>
      <c r="BQ215" s="2"/>
      <c r="BR215" s="2"/>
      <c r="BS215" s="2"/>
      <c r="BT215" s="2"/>
    </row>
    <row r="216" spans="1:72" x14ac:dyDescent="0.3">
      <c r="A216" s="10"/>
      <c r="B216" s="10"/>
      <c r="C216" s="10"/>
      <c r="D216" s="10"/>
      <c r="E216" s="10"/>
      <c r="F216" s="10"/>
      <c r="G216" s="10"/>
      <c r="H216" s="10"/>
      <c r="I216" s="10"/>
      <c r="J216" s="10"/>
      <c r="K216" s="10"/>
      <c r="L216" s="10"/>
      <c r="M216" s="10"/>
      <c r="N216" s="10"/>
      <c r="O216" s="10"/>
      <c r="P216" s="92"/>
      <c r="Q216" s="10"/>
      <c r="R216" s="10"/>
      <c r="S216" s="10"/>
      <c r="T216" s="10"/>
      <c r="BJ216" s="2"/>
      <c r="BK216" s="2"/>
      <c r="BL216" s="3"/>
      <c r="BM216" s="3"/>
      <c r="BN216" s="3"/>
      <c r="BP216" s="3"/>
      <c r="BQ216" s="2"/>
      <c r="BR216" s="2"/>
      <c r="BS216" s="2"/>
      <c r="BT216" s="2"/>
    </row>
    <row r="217" spans="1:72" x14ac:dyDescent="0.3">
      <c r="A217" s="10"/>
      <c r="B217" s="10"/>
      <c r="C217" s="10"/>
      <c r="D217" s="10"/>
      <c r="E217" s="10"/>
      <c r="F217" s="10"/>
      <c r="G217" s="10"/>
      <c r="H217" s="10"/>
      <c r="I217" s="10"/>
      <c r="J217" s="10"/>
      <c r="K217" s="10"/>
      <c r="L217" s="10"/>
      <c r="M217" s="10"/>
      <c r="N217" s="10"/>
      <c r="O217" s="10"/>
      <c r="P217" s="92"/>
      <c r="Q217" s="10"/>
      <c r="R217" s="10"/>
      <c r="S217" s="10"/>
      <c r="T217" s="10"/>
      <c r="BJ217" s="2"/>
      <c r="BK217" s="2"/>
      <c r="BL217" s="3"/>
      <c r="BM217" s="3"/>
      <c r="BN217" s="3"/>
      <c r="BP217" s="3"/>
      <c r="BQ217" s="2"/>
      <c r="BR217" s="2"/>
      <c r="BS217" s="2"/>
      <c r="BT217" s="2"/>
    </row>
    <row r="218" spans="1:72" x14ac:dyDescent="0.3">
      <c r="A218" s="10"/>
      <c r="B218" s="10"/>
      <c r="C218" s="10"/>
      <c r="D218" s="10"/>
      <c r="E218" s="10"/>
      <c r="F218" s="10"/>
      <c r="G218" s="10"/>
      <c r="H218" s="10"/>
      <c r="I218" s="10"/>
      <c r="J218" s="10"/>
      <c r="K218" s="10"/>
      <c r="L218" s="10"/>
      <c r="M218" s="10"/>
      <c r="N218" s="10"/>
      <c r="O218" s="10"/>
      <c r="P218" s="92"/>
      <c r="Q218" s="10"/>
      <c r="R218" s="10"/>
      <c r="S218" s="10"/>
      <c r="T218" s="10"/>
      <c r="BJ218" s="2"/>
      <c r="BK218" s="2"/>
      <c r="BL218" s="3"/>
      <c r="BM218" s="3"/>
      <c r="BN218" s="3"/>
      <c r="BP218" s="3"/>
      <c r="BQ218" s="2"/>
      <c r="BR218" s="2"/>
      <c r="BS218" s="2"/>
      <c r="BT218" s="2"/>
    </row>
    <row r="219" spans="1:72" x14ac:dyDescent="0.3">
      <c r="A219" s="10"/>
      <c r="B219" s="10"/>
      <c r="C219" s="10"/>
      <c r="D219" s="10"/>
      <c r="E219" s="10"/>
      <c r="F219" s="10"/>
      <c r="G219" s="10"/>
      <c r="H219" s="10"/>
      <c r="I219" s="10"/>
      <c r="J219" s="10"/>
      <c r="K219" s="10"/>
      <c r="L219" s="10"/>
      <c r="M219" s="10"/>
      <c r="N219" s="10"/>
      <c r="O219" s="10"/>
      <c r="P219" s="92"/>
      <c r="Q219" s="10"/>
      <c r="R219" s="10"/>
      <c r="S219" s="10"/>
      <c r="T219" s="10"/>
      <c r="BJ219" s="2"/>
      <c r="BK219" s="2"/>
      <c r="BL219" s="3"/>
      <c r="BM219" s="3"/>
      <c r="BN219" s="3"/>
      <c r="BP219" s="3"/>
      <c r="BQ219" s="2"/>
      <c r="BR219" s="2"/>
      <c r="BS219" s="2"/>
      <c r="BT219" s="2"/>
    </row>
    <row r="220" spans="1:72" x14ac:dyDescent="0.3">
      <c r="A220" s="10"/>
      <c r="B220" s="10"/>
      <c r="C220" s="10"/>
      <c r="D220" s="10"/>
      <c r="E220" s="10"/>
      <c r="F220" s="10"/>
      <c r="G220" s="10"/>
      <c r="H220" s="10"/>
      <c r="I220" s="10"/>
      <c r="J220" s="10"/>
      <c r="K220" s="10"/>
      <c r="L220" s="10"/>
      <c r="M220" s="10"/>
      <c r="N220" s="10"/>
      <c r="O220" s="10"/>
      <c r="P220" s="92"/>
      <c r="Q220" s="10"/>
      <c r="R220" s="10"/>
      <c r="S220" s="10"/>
      <c r="T220" s="10"/>
      <c r="BJ220" s="2"/>
      <c r="BK220" s="2"/>
      <c r="BL220" s="3"/>
      <c r="BM220" s="3"/>
      <c r="BN220" s="3"/>
      <c r="BP220" s="3"/>
      <c r="BQ220" s="2"/>
      <c r="BR220" s="2"/>
      <c r="BS220" s="2"/>
      <c r="BT220" s="2"/>
    </row>
    <row r="221" spans="1:72" x14ac:dyDescent="0.3">
      <c r="A221" s="10"/>
      <c r="B221" s="10"/>
      <c r="C221" s="10"/>
      <c r="D221" s="10"/>
      <c r="E221" s="10"/>
      <c r="F221" s="10"/>
      <c r="G221" s="10"/>
      <c r="H221" s="10"/>
      <c r="I221" s="10"/>
      <c r="J221" s="10"/>
      <c r="K221" s="10"/>
      <c r="L221" s="10"/>
      <c r="M221" s="10"/>
      <c r="N221" s="10"/>
      <c r="O221" s="10"/>
      <c r="P221" s="92"/>
      <c r="Q221" s="10"/>
      <c r="R221" s="10"/>
      <c r="S221" s="10"/>
      <c r="T221" s="10"/>
      <c r="BJ221" s="2"/>
      <c r="BK221" s="2"/>
      <c r="BL221" s="3"/>
      <c r="BM221" s="3"/>
      <c r="BN221" s="3"/>
      <c r="BP221" s="3"/>
      <c r="BQ221" s="2"/>
      <c r="BR221" s="2"/>
      <c r="BS221" s="2"/>
      <c r="BT221" s="2"/>
    </row>
    <row r="222" spans="1:72" x14ac:dyDescent="0.3">
      <c r="A222" s="10"/>
      <c r="B222" s="10"/>
      <c r="C222" s="10"/>
      <c r="D222" s="10"/>
      <c r="E222" s="10"/>
      <c r="F222" s="10"/>
      <c r="G222" s="10"/>
      <c r="H222" s="10"/>
      <c r="I222" s="10"/>
      <c r="J222" s="10"/>
      <c r="K222" s="10"/>
      <c r="L222" s="10"/>
      <c r="M222" s="10"/>
      <c r="N222" s="10"/>
      <c r="O222" s="10"/>
      <c r="P222" s="92"/>
      <c r="Q222" s="10"/>
      <c r="R222" s="10"/>
      <c r="S222" s="10"/>
      <c r="T222" s="10"/>
      <c r="BJ222" s="2"/>
      <c r="BK222" s="2"/>
      <c r="BL222" s="3"/>
      <c r="BM222" s="3"/>
      <c r="BN222" s="3"/>
      <c r="BP222" s="3"/>
      <c r="BQ222" s="2"/>
      <c r="BR222" s="2"/>
      <c r="BS222" s="2"/>
      <c r="BT222" s="2"/>
    </row>
    <row r="223" spans="1:72" x14ac:dyDescent="0.3">
      <c r="BJ223" s="2"/>
      <c r="BK223" s="2"/>
      <c r="BL223" s="3"/>
      <c r="BM223" s="3"/>
      <c r="BN223" s="3"/>
      <c r="BP223" s="3"/>
      <c r="BQ223" s="2"/>
      <c r="BR223" s="2"/>
      <c r="BS223" s="2"/>
      <c r="BT223" s="2"/>
    </row>
  </sheetData>
  <sheetProtection algorithmName="SHA-512" hashValue="iqRt/aqiWsMolqOcVqS5H7aOCWdTkP6aOjN8d8FxXm6f3X3OT03n4JAxW3s+CPXOGoXpNnJkgoe9M6jogQTHdw==" saltValue="cBMHLPbKmS15GNatyL8HSg==" spinCount="100000" sheet="1" selectLockedCells="1" autoFilter="0"/>
  <autoFilter ref="C5:S205" xr:uid="{0AD84A93-EABA-4B90-86F2-9ED71533F76D}"/>
  <mergeCells count="12">
    <mergeCell ref="BA4:BI4"/>
    <mergeCell ref="AQ5:AZ5"/>
    <mergeCell ref="X5:AF5"/>
    <mergeCell ref="AG5:AP5"/>
    <mergeCell ref="B4:E4"/>
    <mergeCell ref="B2:G2"/>
    <mergeCell ref="Q2:Q3"/>
    <mergeCell ref="P2:P3"/>
    <mergeCell ref="B3:E3"/>
    <mergeCell ref="F4:G4"/>
    <mergeCell ref="F3:G3"/>
    <mergeCell ref="H3:I3"/>
  </mergeCells>
  <phoneticPr fontId="11" type="noConversion"/>
  <conditionalFormatting sqref="A6:A205">
    <cfRule type="expression" dxfId="27" priority="1">
      <formula>OR($V6&lt;&gt;0,BO6)</formula>
    </cfRule>
  </conditionalFormatting>
  <conditionalFormatting sqref="B6:B205">
    <cfRule type="expression" dxfId="26" priority="62">
      <formula>$C6=Div1Name</formula>
    </cfRule>
    <cfRule type="expression" dxfId="25" priority="63">
      <formula>$C6=Div2Name</formula>
    </cfRule>
    <cfRule type="expression" dxfId="24" priority="64">
      <formula>$C6=Div3Name</formula>
    </cfRule>
    <cfRule type="expression" dxfId="23" priority="65">
      <formula>$C6=Div4Name</formula>
    </cfRule>
  </conditionalFormatting>
  <conditionalFormatting sqref="C6:F205 S6:S205">
    <cfRule type="expression" dxfId="22" priority="73">
      <formula>MOD($A6,2)=0</formula>
    </cfRule>
  </conditionalFormatting>
  <conditionalFormatting sqref="D6:D205">
    <cfRule type="expression" dxfId="21" priority="18">
      <formula>OR($V6&lt;&gt;0,BR6)</formula>
    </cfRule>
  </conditionalFormatting>
  <conditionalFormatting sqref="F3">
    <cfRule type="expression" dxfId="20" priority="16">
      <formula>V3&lt;&gt;0</formula>
    </cfRule>
  </conditionalFormatting>
  <conditionalFormatting sqref="F4:G4">
    <cfRule type="expression" dxfId="19" priority="14">
      <formula>$F$4&lt;&gt;""</formula>
    </cfRule>
  </conditionalFormatting>
  <conditionalFormatting sqref="G6:O205">
    <cfRule type="expression" dxfId="18" priority="20" stopIfTrue="1">
      <formula>AND(G6&lt;&gt;"",BA6="")</formula>
    </cfRule>
  </conditionalFormatting>
  <conditionalFormatting sqref="G6:R205">
    <cfRule type="expression" dxfId="17" priority="72">
      <formula>MOD($A6,2)=0</formula>
    </cfRule>
  </conditionalFormatting>
  <conditionalFormatting sqref="H6:H205">
    <cfRule type="expression" dxfId="16" priority="61" stopIfTrue="1">
      <formula>$U6&lt;2</formula>
    </cfRule>
  </conditionalFormatting>
  <conditionalFormatting sqref="I6:J205">
    <cfRule type="expression" dxfId="15" priority="24" stopIfTrue="1">
      <formula>$U6&lt;4</formula>
    </cfRule>
  </conditionalFormatting>
  <conditionalFormatting sqref="K6:N205">
    <cfRule type="expression" dxfId="14" priority="22" stopIfTrue="1">
      <formula>$U6&lt;8</formula>
    </cfRule>
  </conditionalFormatting>
  <conditionalFormatting sqref="N4:S4">
    <cfRule type="expression" dxfId="13" priority="2">
      <formula>$BR3&gt;0</formula>
    </cfRule>
  </conditionalFormatting>
  <conditionalFormatting sqref="O6:O205">
    <cfRule type="expression" dxfId="12" priority="67" stopIfTrue="1">
      <formula>OR(MOD($U6,2)=0,$U6=1)</formula>
    </cfRule>
  </conditionalFormatting>
  <conditionalFormatting sqref="P6:P205">
    <cfRule type="expression" dxfId="11" priority="6">
      <formula>BO6=1</formula>
    </cfRule>
    <cfRule type="expression" dxfId="10" priority="7">
      <formula>BO6=2</formula>
    </cfRule>
    <cfRule type="expression" dxfId="9" priority="8">
      <formula>BO6=3</formula>
    </cfRule>
    <cfRule type="expression" dxfId="8" priority="9">
      <formula>BO6=4</formula>
    </cfRule>
    <cfRule type="expression" dxfId="7" priority="10">
      <formula>BO6=5</formula>
    </cfRule>
    <cfRule type="expression" dxfId="6" priority="11">
      <formula>BO6=6</formula>
    </cfRule>
    <cfRule type="expression" dxfId="5" priority="12">
      <formula>BO6&gt;6</formula>
    </cfRule>
  </conditionalFormatting>
  <conditionalFormatting sqref="Q6:Q205">
    <cfRule type="expression" dxfId="4" priority="4">
      <formula>AND($Q6="",$BP6=2)</formula>
    </cfRule>
    <cfRule type="expression" dxfId="3" priority="5">
      <formula>$BP6=1</formula>
    </cfRule>
  </conditionalFormatting>
  <conditionalFormatting sqref="R6:R205">
    <cfRule type="expression" dxfId="2" priority="3">
      <formula>BR6</formula>
    </cfRule>
  </conditionalFormatting>
  <dataValidations count="3">
    <dataValidation type="list" showInputMessage="1" showErrorMessage="1" errorTitle="UNKNOWN NAME" error="Add name to list in Names_and_Numbers tab first." sqref="G6:O205" xr:uid="{81C6D713-F97B-47B0-B9E0-ECBEA2EA5EDD}">
      <formula1>NameList</formula1>
    </dataValidation>
    <dataValidation type="list" allowBlank="1" showInputMessage="1" showErrorMessage="1" sqref="B6:B205" xr:uid="{0A54D20B-630E-4816-B588-66933D1F805B}">
      <formula1>EventNums</formula1>
    </dataValidation>
    <dataValidation type="list" allowBlank="1" showInputMessage="1" showErrorMessage="1" sqref="Q6:Q205" xr:uid="{DDF13196-631B-42C6-98DE-1ABD458814B5}">
      <formula1>$Z$3:$AK$3</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EBD9B-9B76-4F32-954B-806C5EF11297}">
  <sheetPr codeName="Sheet12">
    <tabColor rgb="FF7030A0"/>
  </sheetPr>
  <dimension ref="A1:O104"/>
  <sheetViews>
    <sheetView zoomScaleNormal="100" workbookViewId="0">
      <pane ySplit="2" topLeftCell="A3" activePane="bottomLeft" state="frozen"/>
      <selection activeCell="D31" sqref="D31"/>
      <selection pane="bottomLeft" activeCell="G13" sqref="G13"/>
    </sheetView>
  </sheetViews>
  <sheetFormatPr defaultRowHeight="14.4" x14ac:dyDescent="0.3"/>
  <cols>
    <col min="2" max="2" width="27.88671875" style="6" hidden="1" customWidth="1"/>
    <col min="3" max="3" width="8" style="1" customWidth="1"/>
    <col min="4" max="4" width="28.44140625" bestFit="1" customWidth="1"/>
    <col min="5" max="5" width="28.44140625" style="157" bestFit="1" customWidth="1"/>
    <col min="6" max="6" width="9.109375" style="1"/>
    <col min="7" max="7" width="7.44140625" style="1" customWidth="1"/>
    <col min="8" max="8" width="16.109375" style="1" bestFit="1" customWidth="1"/>
    <col min="9" max="9" width="4.6640625" style="1" customWidth="1"/>
    <col min="11" max="11" width="0" hidden="1" customWidth="1"/>
    <col min="12" max="12" width="13.5546875" hidden="1" customWidth="1"/>
    <col min="13" max="14" width="9.109375" hidden="1" customWidth="1"/>
    <col min="15" max="15" width="9.109375" customWidth="1"/>
  </cols>
  <sheetData>
    <row r="1" spans="1:14" x14ac:dyDescent="0.3">
      <c r="A1" s="40"/>
      <c r="B1" s="41" t="s">
        <v>59</v>
      </c>
      <c r="C1" s="41"/>
      <c r="D1" s="40"/>
      <c r="E1" s="154"/>
      <c r="F1" s="41"/>
      <c r="G1" s="41"/>
      <c r="H1" s="41"/>
      <c r="I1" s="41"/>
      <c r="J1" s="40"/>
      <c r="K1" s="40"/>
    </row>
    <row r="2" spans="1:14" s="59" customFormat="1" ht="43.5" customHeight="1" x14ac:dyDescent="0.3">
      <c r="A2" s="57"/>
      <c r="B2" s="58"/>
      <c r="C2" s="56" t="s">
        <v>25</v>
      </c>
      <c r="D2" s="56" t="s">
        <v>23</v>
      </c>
      <c r="E2" s="155" t="s">
        <v>23</v>
      </c>
      <c r="F2" s="56" t="s">
        <v>27</v>
      </c>
      <c r="G2" s="56" t="s">
        <v>60</v>
      </c>
      <c r="H2" s="56" t="s">
        <v>26</v>
      </c>
      <c r="I2" s="56" t="s">
        <v>103</v>
      </c>
      <c r="J2" s="57"/>
      <c r="K2" s="57"/>
      <c r="M2" s="59" t="s">
        <v>28</v>
      </c>
      <c r="N2" s="59" t="s">
        <v>29</v>
      </c>
    </row>
    <row r="3" spans="1:14" x14ac:dyDescent="0.3">
      <c r="A3" s="40"/>
      <c r="B3" s="42" t="str">
        <f>IF(C3="","",_xlfn.CONCAT("(",TEXT(C3,"00"),") ",E3))</f>
        <v>(01) W Open 8</v>
      </c>
      <c r="C3" s="44">
        <v>1</v>
      </c>
      <c r="D3" s="62" t="s">
        <v>143</v>
      </c>
      <c r="E3" s="156" t="s">
        <v>196</v>
      </c>
      <c r="F3" s="44">
        <v>9</v>
      </c>
      <c r="G3" s="44">
        <f t="shared" ref="G3:G34" si="0">IF(ISNUMBER(I3),I3,IF(F3=1,RowerFee,(F3-MOD(F3,2))*RowerFee))</f>
        <v>40</v>
      </c>
      <c r="H3" s="44" t="s">
        <v>97</v>
      </c>
      <c r="I3" s="44"/>
      <c r="J3" s="40"/>
      <c r="K3" s="40">
        <f>LEN(D3)</f>
        <v>15</v>
      </c>
      <c r="L3" t="s">
        <v>97</v>
      </c>
    </row>
    <row r="4" spans="1:14" x14ac:dyDescent="0.3">
      <c r="A4" s="40"/>
      <c r="B4" s="42" t="str">
        <f t="shared" ref="B4:B91" si="1">IF(C4="","",_xlfn.CONCAT("(",TEXT(C4,"00"),") ",E4))</f>
        <v>(02) R2 8</v>
      </c>
      <c r="C4" s="44">
        <v>2</v>
      </c>
      <c r="D4" s="62" t="s">
        <v>152</v>
      </c>
      <c r="E4" s="156" t="s">
        <v>178</v>
      </c>
      <c r="F4" s="44">
        <v>9</v>
      </c>
      <c r="G4" s="44">
        <f t="shared" si="0"/>
        <v>40</v>
      </c>
      <c r="H4" s="44" t="s">
        <v>97</v>
      </c>
      <c r="I4" s="44"/>
      <c r="J4" s="40"/>
      <c r="K4" s="40">
        <f t="shared" ref="K4:K68" si="2">LEN(D4)</f>
        <v>9</v>
      </c>
      <c r="L4" t="s">
        <v>98</v>
      </c>
    </row>
    <row r="5" spans="1:14" x14ac:dyDescent="0.3">
      <c r="A5" s="40"/>
      <c r="B5" s="42" t="str">
        <f t="shared" si="1"/>
        <v>(03) Nov 8</v>
      </c>
      <c r="C5" s="44">
        <v>3</v>
      </c>
      <c r="D5" s="62" t="s">
        <v>144</v>
      </c>
      <c r="E5" s="156" t="s">
        <v>181</v>
      </c>
      <c r="F5" s="44">
        <v>9</v>
      </c>
      <c r="G5" s="44">
        <f t="shared" si="0"/>
        <v>40</v>
      </c>
      <c r="H5" s="44" t="s">
        <v>97</v>
      </c>
      <c r="I5" s="44"/>
      <c r="J5" s="40"/>
      <c r="K5" s="40">
        <f t="shared" si="2"/>
        <v>13</v>
      </c>
      <c r="L5" t="s">
        <v>99</v>
      </c>
    </row>
    <row r="6" spans="1:14" x14ac:dyDescent="0.3">
      <c r="A6" s="40"/>
      <c r="B6" s="42" t="str">
        <f t="shared" si="1"/>
        <v>(04) Open 4x</v>
      </c>
      <c r="C6" s="44">
        <v>4</v>
      </c>
      <c r="D6" s="62" t="s">
        <v>104</v>
      </c>
      <c r="E6" s="156" t="s">
        <v>104</v>
      </c>
      <c r="F6" s="44">
        <v>4</v>
      </c>
      <c r="G6" s="44">
        <f t="shared" si="0"/>
        <v>20</v>
      </c>
      <c r="H6" s="44" t="s">
        <v>97</v>
      </c>
      <c r="I6" s="44"/>
      <c r="J6" s="40"/>
      <c r="K6" s="40">
        <f t="shared" si="2"/>
        <v>7</v>
      </c>
      <c r="L6" t="s">
        <v>100</v>
      </c>
    </row>
    <row r="7" spans="1:14" x14ac:dyDescent="0.3">
      <c r="A7" s="40"/>
      <c r="B7" s="42" t="str">
        <f t="shared" si="1"/>
        <v>(05) J-18 4x</v>
      </c>
      <c r="C7" s="44">
        <v>5</v>
      </c>
      <c r="D7" s="62" t="s">
        <v>182</v>
      </c>
      <c r="E7" s="156" t="s">
        <v>114</v>
      </c>
      <c r="F7" s="44">
        <v>4</v>
      </c>
      <c r="G7" s="44">
        <f t="shared" si="0"/>
        <v>20</v>
      </c>
      <c r="H7" s="44" t="s">
        <v>97</v>
      </c>
      <c r="I7" s="44"/>
      <c r="J7" s="40"/>
      <c r="K7" s="40">
        <f t="shared" si="2"/>
        <v>12</v>
      </c>
    </row>
    <row r="8" spans="1:14" x14ac:dyDescent="0.3">
      <c r="A8" s="40"/>
      <c r="B8" s="42" t="str">
        <f t="shared" si="1"/>
        <v>(06) W J-16 4x</v>
      </c>
      <c r="C8" s="44">
        <v>6</v>
      </c>
      <c r="D8" s="62" t="s">
        <v>183</v>
      </c>
      <c r="E8" s="156" t="s">
        <v>110</v>
      </c>
      <c r="F8" s="44">
        <v>4</v>
      </c>
      <c r="G8" s="44">
        <f t="shared" si="0"/>
        <v>20</v>
      </c>
      <c r="H8" s="44" t="s">
        <v>97</v>
      </c>
      <c r="I8" s="44"/>
      <c r="J8" s="40"/>
      <c r="K8" s="40">
        <f t="shared" si="2"/>
        <v>11</v>
      </c>
      <c r="L8" t="s">
        <v>38</v>
      </c>
      <c r="M8">
        <v>5</v>
      </c>
    </row>
    <row r="9" spans="1:14" x14ac:dyDescent="0.3">
      <c r="A9" s="40"/>
      <c r="B9" s="42" t="str">
        <f t="shared" si="1"/>
        <v>(07) W J-15 4x+</v>
      </c>
      <c r="C9" s="44">
        <v>7</v>
      </c>
      <c r="D9" s="62" t="s">
        <v>184</v>
      </c>
      <c r="E9" s="156" t="s">
        <v>111</v>
      </c>
      <c r="F9" s="44">
        <v>5</v>
      </c>
      <c r="G9" s="44">
        <f t="shared" si="0"/>
        <v>20</v>
      </c>
      <c r="H9" s="44" t="s">
        <v>97</v>
      </c>
      <c r="I9" s="44"/>
      <c r="J9" s="40"/>
      <c r="K9" s="40">
        <f t="shared" si="2"/>
        <v>12</v>
      </c>
      <c r="M9">
        <v>24</v>
      </c>
    </row>
    <row r="10" spans="1:14" x14ac:dyDescent="0.3">
      <c r="A10" s="40"/>
      <c r="B10" s="42" t="str">
        <f t="shared" si="1"/>
        <v>(08) J-14 4x+</v>
      </c>
      <c r="C10" s="44">
        <v>8</v>
      </c>
      <c r="D10" s="62" t="s">
        <v>145</v>
      </c>
      <c r="E10" s="156" t="s">
        <v>113</v>
      </c>
      <c r="F10" s="44">
        <v>5</v>
      </c>
      <c r="G10" s="44">
        <f t="shared" si="0"/>
        <v>20</v>
      </c>
      <c r="H10" s="44" t="s">
        <v>97</v>
      </c>
      <c r="I10" s="44"/>
      <c r="J10" s="40"/>
      <c r="K10" s="40">
        <f t="shared" si="2"/>
        <v>13</v>
      </c>
    </row>
    <row r="11" spans="1:14" x14ac:dyDescent="0.3">
      <c r="A11" s="40"/>
      <c r="B11" s="42" t="str">
        <f t="shared" si="1"/>
        <v>(09) W R2 4+</v>
      </c>
      <c r="C11" s="44">
        <v>9</v>
      </c>
      <c r="D11" s="62" t="s">
        <v>146</v>
      </c>
      <c r="E11" s="156" t="s">
        <v>186</v>
      </c>
      <c r="F11" s="44">
        <v>5</v>
      </c>
      <c r="G11" s="44">
        <f t="shared" si="0"/>
        <v>20</v>
      </c>
      <c r="H11" s="44" t="s">
        <v>97</v>
      </c>
      <c r="I11" s="44"/>
      <c r="J11" s="40"/>
      <c r="K11" s="40">
        <f t="shared" si="2"/>
        <v>9</v>
      </c>
    </row>
    <row r="12" spans="1:14" x14ac:dyDescent="0.3">
      <c r="A12" s="40"/>
      <c r="B12" s="42" t="str">
        <f t="shared" si="1"/>
        <v>(10) W Nov 4+</v>
      </c>
      <c r="C12" s="44">
        <v>10</v>
      </c>
      <c r="D12" s="62" t="s">
        <v>147</v>
      </c>
      <c r="E12" s="156" t="s">
        <v>102</v>
      </c>
      <c r="F12" s="44">
        <v>5</v>
      </c>
      <c r="G12" s="44">
        <f t="shared" si="0"/>
        <v>20</v>
      </c>
      <c r="H12" s="44" t="s">
        <v>97</v>
      </c>
      <c r="I12" s="44"/>
      <c r="J12" s="40"/>
      <c r="K12" s="40">
        <f t="shared" si="2"/>
        <v>13</v>
      </c>
    </row>
    <row r="13" spans="1:14" x14ac:dyDescent="0.3">
      <c r="A13" s="40"/>
      <c r="B13" s="42" t="str">
        <f t="shared" si="1"/>
        <v>(11a) TO Div 1 4s</v>
      </c>
      <c r="C13" s="44" t="s">
        <v>149</v>
      </c>
      <c r="D13" s="62" t="s">
        <v>150</v>
      </c>
      <c r="E13" s="156" t="s">
        <v>200</v>
      </c>
      <c r="F13" s="44">
        <v>5</v>
      </c>
      <c r="G13" s="44">
        <f t="shared" si="0"/>
        <v>32</v>
      </c>
      <c r="H13" s="44" t="s">
        <v>97</v>
      </c>
      <c r="I13" s="44">
        <v>32</v>
      </c>
      <c r="J13" s="40"/>
      <c r="K13" s="40">
        <f t="shared" si="2"/>
        <v>18</v>
      </c>
    </row>
    <row r="14" spans="1:14" x14ac:dyDescent="0.3">
      <c r="A14" s="40"/>
      <c r="B14" s="42" t="str">
        <f t="shared" si="1"/>
        <v>(11b) TO Div 1 8s</v>
      </c>
      <c r="C14" s="44" t="s">
        <v>148</v>
      </c>
      <c r="D14" s="62" t="s">
        <v>151</v>
      </c>
      <c r="E14" s="156" t="s">
        <v>201</v>
      </c>
      <c r="F14" s="44">
        <v>9</v>
      </c>
      <c r="G14" s="44">
        <f t="shared" si="0"/>
        <v>64</v>
      </c>
      <c r="H14" s="44" t="s">
        <v>97</v>
      </c>
      <c r="I14" s="44">
        <v>64</v>
      </c>
      <c r="J14" s="40"/>
      <c r="K14" s="40">
        <f t="shared" si="2"/>
        <v>18</v>
      </c>
    </row>
    <row r="15" spans="1:14" x14ac:dyDescent="0.3">
      <c r="A15" s="40"/>
      <c r="B15" s="42" t="str">
        <f t="shared" si="1"/>
        <v>(21) Open 8</v>
      </c>
      <c r="C15" s="44">
        <v>21</v>
      </c>
      <c r="D15" s="62" t="s">
        <v>153</v>
      </c>
      <c r="E15" s="156" t="s">
        <v>179</v>
      </c>
      <c r="F15" s="44">
        <v>9</v>
      </c>
      <c r="G15" s="44">
        <f t="shared" si="0"/>
        <v>40</v>
      </c>
      <c r="H15" s="44" t="s">
        <v>98</v>
      </c>
      <c r="I15" s="44"/>
      <c r="J15" s="40"/>
      <c r="K15" s="40">
        <f t="shared" si="2"/>
        <v>11</v>
      </c>
    </row>
    <row r="16" spans="1:14" x14ac:dyDescent="0.3">
      <c r="A16" s="40"/>
      <c r="B16" s="42" t="str">
        <f t="shared" si="1"/>
        <v>(22) W R2 8</v>
      </c>
      <c r="C16" s="44">
        <v>22</v>
      </c>
      <c r="D16" s="62" t="s">
        <v>154</v>
      </c>
      <c r="E16" s="156" t="s">
        <v>197</v>
      </c>
      <c r="F16" s="44">
        <v>9</v>
      </c>
      <c r="G16" s="44">
        <f t="shared" si="0"/>
        <v>40</v>
      </c>
      <c r="H16" s="44" t="s">
        <v>98</v>
      </c>
      <c r="I16" s="44"/>
      <c r="J16" s="40"/>
      <c r="K16" s="40">
        <f t="shared" si="2"/>
        <v>13</v>
      </c>
    </row>
    <row r="17" spans="1:11" x14ac:dyDescent="0.3">
      <c r="A17" s="40"/>
      <c r="B17" s="42" t="str">
        <f t="shared" si="1"/>
        <v>(23) W Nov 8</v>
      </c>
      <c r="C17" s="44">
        <v>23</v>
      </c>
      <c r="D17" s="62" t="s">
        <v>155</v>
      </c>
      <c r="E17" s="156" t="s">
        <v>198</v>
      </c>
      <c r="F17" s="44">
        <v>9</v>
      </c>
      <c r="G17" s="44">
        <f t="shared" si="0"/>
        <v>40</v>
      </c>
      <c r="H17" s="44" t="s">
        <v>98</v>
      </c>
      <c r="I17" s="44"/>
      <c r="J17" s="40"/>
      <c r="K17" s="40">
        <f t="shared" si="2"/>
        <v>17</v>
      </c>
    </row>
    <row r="18" spans="1:11" x14ac:dyDescent="0.3">
      <c r="A18" s="40"/>
      <c r="B18" s="42" t="str">
        <f t="shared" si="1"/>
        <v>(24) W Open 4x</v>
      </c>
      <c r="C18" s="44">
        <v>24</v>
      </c>
      <c r="D18" s="62" t="s">
        <v>156</v>
      </c>
      <c r="E18" s="156" t="s">
        <v>187</v>
      </c>
      <c r="F18" s="44">
        <v>4</v>
      </c>
      <c r="G18" s="44">
        <f t="shared" si="0"/>
        <v>20</v>
      </c>
      <c r="H18" s="44" t="s">
        <v>98</v>
      </c>
      <c r="I18" s="44"/>
      <c r="J18" s="40"/>
      <c r="K18" s="40">
        <f t="shared" si="2"/>
        <v>11</v>
      </c>
    </row>
    <row r="19" spans="1:11" x14ac:dyDescent="0.3">
      <c r="A19" s="40"/>
      <c r="B19" s="42" t="str">
        <f t="shared" si="1"/>
        <v>(25) W J-18 4x</v>
      </c>
      <c r="C19" s="44">
        <v>25</v>
      </c>
      <c r="D19" s="62" t="s">
        <v>157</v>
      </c>
      <c r="E19" s="156" t="s">
        <v>131</v>
      </c>
      <c r="F19" s="44">
        <v>4</v>
      </c>
      <c r="G19" s="44">
        <f t="shared" si="0"/>
        <v>20</v>
      </c>
      <c r="H19" s="44" t="s">
        <v>98</v>
      </c>
      <c r="I19" s="44"/>
      <c r="J19" s="40"/>
      <c r="K19" s="40">
        <f t="shared" si="2"/>
        <v>11</v>
      </c>
    </row>
    <row r="20" spans="1:11" x14ac:dyDescent="0.3">
      <c r="A20" s="40"/>
      <c r="B20" s="42" t="str">
        <f t="shared" si="1"/>
        <v>(26) J-16 4x</v>
      </c>
      <c r="C20" s="44">
        <v>26</v>
      </c>
      <c r="D20" s="62" t="s">
        <v>158</v>
      </c>
      <c r="E20" s="156" t="s">
        <v>112</v>
      </c>
      <c r="F20" s="44">
        <v>4</v>
      </c>
      <c r="G20" s="44">
        <f t="shared" si="0"/>
        <v>20</v>
      </c>
      <c r="H20" s="44" t="s">
        <v>98</v>
      </c>
      <c r="I20" s="44"/>
      <c r="J20" s="40"/>
      <c r="K20" s="40">
        <f t="shared" si="2"/>
        <v>12</v>
      </c>
    </row>
    <row r="21" spans="1:11" x14ac:dyDescent="0.3">
      <c r="A21" s="40"/>
      <c r="B21" s="42" t="str">
        <f t="shared" si="1"/>
        <v>(27) J-15 4x+</v>
      </c>
      <c r="C21" s="44">
        <v>27</v>
      </c>
      <c r="D21" s="62" t="s">
        <v>159</v>
      </c>
      <c r="E21" s="156" t="s">
        <v>115</v>
      </c>
      <c r="F21" s="44">
        <v>5</v>
      </c>
      <c r="G21" s="44">
        <f t="shared" si="0"/>
        <v>20</v>
      </c>
      <c r="H21" s="44" t="s">
        <v>98</v>
      </c>
      <c r="I21" s="44"/>
      <c r="J21" s="40"/>
      <c r="K21" s="40">
        <f t="shared" si="2"/>
        <v>13</v>
      </c>
    </row>
    <row r="22" spans="1:11" x14ac:dyDescent="0.3">
      <c r="A22" s="40"/>
      <c r="B22" s="42" t="str">
        <f t="shared" si="1"/>
        <v>(28) W J-14 4x+</v>
      </c>
      <c r="C22" s="44">
        <v>28</v>
      </c>
      <c r="D22" s="62" t="s">
        <v>160</v>
      </c>
      <c r="E22" s="156" t="s">
        <v>116</v>
      </c>
      <c r="F22" s="44">
        <v>5</v>
      </c>
      <c r="G22" s="44">
        <f t="shared" si="0"/>
        <v>20</v>
      </c>
      <c r="H22" s="44" t="s">
        <v>98</v>
      </c>
      <c r="I22" s="44"/>
      <c r="J22" s="40"/>
      <c r="K22" s="40">
        <f t="shared" si="2"/>
        <v>12</v>
      </c>
    </row>
    <row r="23" spans="1:11" x14ac:dyDescent="0.3">
      <c r="A23" s="40"/>
      <c r="B23" s="42" t="str">
        <f t="shared" si="1"/>
        <v>(29) R2 4+</v>
      </c>
      <c r="C23" s="44">
        <v>29</v>
      </c>
      <c r="D23" s="62" t="s">
        <v>101</v>
      </c>
      <c r="E23" s="156" t="s">
        <v>101</v>
      </c>
      <c r="F23" s="44">
        <v>5</v>
      </c>
      <c r="G23" s="44">
        <f t="shared" si="0"/>
        <v>20</v>
      </c>
      <c r="H23" s="44" t="s">
        <v>98</v>
      </c>
      <c r="I23" s="44"/>
      <c r="J23" s="40"/>
      <c r="K23" s="40">
        <f t="shared" si="2"/>
        <v>5</v>
      </c>
    </row>
    <row r="24" spans="1:11" x14ac:dyDescent="0.3">
      <c r="A24" s="40"/>
      <c r="B24" s="42" t="str">
        <f t="shared" si="1"/>
        <v>(30) Nov 4+</v>
      </c>
      <c r="C24" s="44">
        <v>30</v>
      </c>
      <c r="D24" s="62" t="s">
        <v>105</v>
      </c>
      <c r="E24" s="156" t="s">
        <v>106</v>
      </c>
      <c r="F24" s="44">
        <v>5</v>
      </c>
      <c r="G24" s="44">
        <f t="shared" si="0"/>
        <v>20</v>
      </c>
      <c r="H24" s="44" t="s">
        <v>98</v>
      </c>
      <c r="I24" s="44"/>
      <c r="J24" s="40"/>
      <c r="K24" s="40">
        <f t="shared" si="2"/>
        <v>9</v>
      </c>
    </row>
    <row r="25" spans="1:11" x14ac:dyDescent="0.3">
      <c r="A25" s="40"/>
      <c r="B25" s="42" t="str">
        <f t="shared" si="1"/>
        <v>(31a) TO Div 2 4s</v>
      </c>
      <c r="C25" s="44" t="s">
        <v>161</v>
      </c>
      <c r="D25" s="62" t="s">
        <v>229</v>
      </c>
      <c r="E25" s="156" t="s">
        <v>231</v>
      </c>
      <c r="F25" s="44">
        <v>5</v>
      </c>
      <c r="G25" s="44">
        <f t="shared" si="0"/>
        <v>32</v>
      </c>
      <c r="H25" s="44" t="s">
        <v>98</v>
      </c>
      <c r="I25" s="44">
        <v>32</v>
      </c>
      <c r="J25" s="40"/>
      <c r="K25" s="40">
        <f t="shared" si="2"/>
        <v>18</v>
      </c>
    </row>
    <row r="26" spans="1:11" x14ac:dyDescent="0.3">
      <c r="A26" s="40"/>
      <c r="B26" s="42" t="str">
        <f t="shared" si="1"/>
        <v>(31b) TO Div 2 8s</v>
      </c>
      <c r="C26" s="44" t="s">
        <v>162</v>
      </c>
      <c r="D26" s="62" t="s">
        <v>230</v>
      </c>
      <c r="E26" s="156" t="s">
        <v>232</v>
      </c>
      <c r="F26" s="44">
        <v>9</v>
      </c>
      <c r="G26" s="44">
        <f t="shared" si="0"/>
        <v>64</v>
      </c>
      <c r="H26" s="44" t="s">
        <v>98</v>
      </c>
      <c r="I26" s="44">
        <v>64</v>
      </c>
      <c r="J26" s="40"/>
      <c r="K26" s="40">
        <f t="shared" si="2"/>
        <v>18</v>
      </c>
    </row>
    <row r="27" spans="1:11" x14ac:dyDescent="0.3">
      <c r="A27" s="40"/>
      <c r="B27" s="42" t="str">
        <f t="shared" si="1"/>
        <v>(51) Mas 8</v>
      </c>
      <c r="C27" s="44">
        <v>51</v>
      </c>
      <c r="D27" s="62" t="s">
        <v>163</v>
      </c>
      <c r="E27" s="156" t="s">
        <v>202</v>
      </c>
      <c r="F27" s="44">
        <v>9</v>
      </c>
      <c r="G27" s="44">
        <f t="shared" si="0"/>
        <v>40</v>
      </c>
      <c r="H27" s="44" t="s">
        <v>99</v>
      </c>
      <c r="I27" s="44"/>
      <c r="J27" s="40"/>
      <c r="K27" s="40">
        <f t="shared" si="2"/>
        <v>14</v>
      </c>
    </row>
    <row r="28" spans="1:11" x14ac:dyDescent="0.3">
      <c r="A28" s="40"/>
      <c r="B28" s="42" t="str">
        <f t="shared" si="1"/>
        <v>(52) Beginners 8s D1</v>
      </c>
      <c r="C28" s="44">
        <v>52</v>
      </c>
      <c r="D28" s="62" t="s">
        <v>164</v>
      </c>
      <c r="E28" s="156" t="s">
        <v>228</v>
      </c>
      <c r="F28" s="44">
        <v>9</v>
      </c>
      <c r="G28" s="44">
        <f t="shared" si="0"/>
        <v>40</v>
      </c>
      <c r="H28" s="44" t="s">
        <v>99</v>
      </c>
      <c r="I28" s="44"/>
      <c r="J28" s="40"/>
      <c r="K28" s="40">
        <f t="shared" si="2"/>
        <v>27</v>
      </c>
    </row>
    <row r="29" spans="1:11" x14ac:dyDescent="0.3">
      <c r="A29" s="40"/>
      <c r="B29" s="42" t="str">
        <f t="shared" si="1"/>
        <v>(53) J-15 8x+ D1</v>
      </c>
      <c r="C29" s="44">
        <v>53</v>
      </c>
      <c r="D29" s="62" t="s">
        <v>132</v>
      </c>
      <c r="E29" s="156" t="s">
        <v>132</v>
      </c>
      <c r="F29" s="44">
        <v>9</v>
      </c>
      <c r="G29" s="44">
        <f t="shared" si="0"/>
        <v>40</v>
      </c>
      <c r="H29" s="44" t="s">
        <v>99</v>
      </c>
      <c r="I29" s="44"/>
      <c r="J29" s="40"/>
      <c r="K29" s="40">
        <f t="shared" si="2"/>
        <v>11</v>
      </c>
    </row>
    <row r="30" spans="1:11" x14ac:dyDescent="0.3">
      <c r="A30" s="40"/>
      <c r="B30" s="42" t="str">
        <f t="shared" si="1"/>
        <v>(54) R2 Pairs</v>
      </c>
      <c r="C30" s="44">
        <v>54</v>
      </c>
      <c r="D30" s="62" t="s">
        <v>107</v>
      </c>
      <c r="E30" s="156" t="s">
        <v>107</v>
      </c>
      <c r="F30" s="44">
        <v>2</v>
      </c>
      <c r="G30" s="44">
        <f t="shared" si="0"/>
        <v>10</v>
      </c>
      <c r="H30" s="44" t="s">
        <v>99</v>
      </c>
      <c r="I30" s="44"/>
      <c r="J30" s="40"/>
      <c r="K30" s="40">
        <f t="shared" si="2"/>
        <v>8</v>
      </c>
    </row>
    <row r="31" spans="1:11" x14ac:dyDescent="0.3">
      <c r="A31" s="40"/>
      <c r="B31" s="42" t="str">
        <f t="shared" si="1"/>
        <v>(55) J-16 Pairs</v>
      </c>
      <c r="C31" s="44">
        <v>55</v>
      </c>
      <c r="D31" s="62" t="s">
        <v>120</v>
      </c>
      <c r="E31" s="156" t="s">
        <v>208</v>
      </c>
      <c r="F31" s="44">
        <v>2</v>
      </c>
      <c r="G31" s="44">
        <f t="shared" si="0"/>
        <v>10</v>
      </c>
      <c r="H31" s="44" t="s">
        <v>99</v>
      </c>
      <c r="I31" s="44"/>
      <c r="J31" s="40"/>
      <c r="K31" s="40">
        <f t="shared" si="2"/>
        <v>15</v>
      </c>
    </row>
    <row r="32" spans="1:11" x14ac:dyDescent="0.3">
      <c r="A32" s="40"/>
      <c r="B32" s="42" t="str">
        <f t="shared" si="1"/>
        <v>(56) W Open Pairs</v>
      </c>
      <c r="C32" s="44">
        <v>56</v>
      </c>
      <c r="D32" s="62" t="s">
        <v>165</v>
      </c>
      <c r="E32" s="156" t="s">
        <v>188</v>
      </c>
      <c r="F32" s="44">
        <v>2</v>
      </c>
      <c r="G32" s="44">
        <f t="shared" si="0"/>
        <v>10</v>
      </c>
      <c r="H32" s="44" t="s">
        <v>99</v>
      </c>
      <c r="I32" s="44"/>
      <c r="J32" s="40"/>
      <c r="K32" s="40">
        <f t="shared" si="2"/>
        <v>14</v>
      </c>
    </row>
    <row r="33" spans="1:11" x14ac:dyDescent="0.3">
      <c r="A33" s="40"/>
      <c r="B33" s="42" t="str">
        <f t="shared" si="1"/>
        <v>(57) W Mas Pairs</v>
      </c>
      <c r="C33" s="44">
        <v>57</v>
      </c>
      <c r="D33" s="62" t="s">
        <v>166</v>
      </c>
      <c r="E33" s="156" t="s">
        <v>203</v>
      </c>
      <c r="F33" s="44">
        <v>2</v>
      </c>
      <c r="G33" s="44">
        <f t="shared" si="0"/>
        <v>10</v>
      </c>
      <c r="H33" s="44" t="s">
        <v>99</v>
      </c>
      <c r="I33" s="44"/>
      <c r="J33" s="40"/>
      <c r="K33" s="40">
        <f t="shared" si="2"/>
        <v>17</v>
      </c>
    </row>
    <row r="34" spans="1:11" x14ac:dyDescent="0.3">
      <c r="A34" s="40"/>
      <c r="B34" s="42" t="str">
        <f t="shared" si="1"/>
        <v>(58) W J-18 Pairs</v>
      </c>
      <c r="C34" s="44">
        <v>58</v>
      </c>
      <c r="D34" s="62" t="s">
        <v>167</v>
      </c>
      <c r="E34" s="156" t="s">
        <v>189</v>
      </c>
      <c r="F34" s="44">
        <v>2</v>
      </c>
      <c r="G34" s="44">
        <f t="shared" si="0"/>
        <v>10</v>
      </c>
      <c r="H34" s="44" t="s">
        <v>99</v>
      </c>
      <c r="I34" s="44"/>
      <c r="J34" s="40"/>
      <c r="K34" s="40">
        <f t="shared" si="2"/>
        <v>14</v>
      </c>
    </row>
    <row r="35" spans="1:11" x14ac:dyDescent="0.3">
      <c r="A35" s="40"/>
      <c r="B35" s="42" t="str">
        <f t="shared" si="1"/>
        <v>(59) Open Mas Dbl Sculls</v>
      </c>
      <c r="C35" s="44">
        <v>59</v>
      </c>
      <c r="D35" s="62" t="s">
        <v>124</v>
      </c>
      <c r="E35" s="156" t="s">
        <v>212</v>
      </c>
      <c r="F35" s="44">
        <v>2</v>
      </c>
      <c r="G35" s="44">
        <f t="shared" ref="G35:G66" si="3">IF(ISNUMBER(I35),I35,IF(F35=1,RowerFee,(F35-MOD(F35,2))*RowerFee))</f>
        <v>10</v>
      </c>
      <c r="H35" s="44" t="s">
        <v>99</v>
      </c>
      <c r="I35" s="44"/>
      <c r="J35" s="40"/>
      <c r="K35" s="40">
        <f t="shared" si="2"/>
        <v>23</v>
      </c>
    </row>
    <row r="36" spans="1:11" x14ac:dyDescent="0.3">
      <c r="A36" s="40"/>
      <c r="B36" s="42" t="str">
        <f t="shared" si="1"/>
        <v>(60) J-15 Dbl Sculls</v>
      </c>
      <c r="C36" s="44">
        <v>60</v>
      </c>
      <c r="D36" s="62" t="s">
        <v>125</v>
      </c>
      <c r="E36" s="156" t="s">
        <v>213</v>
      </c>
      <c r="F36" s="44">
        <v>2</v>
      </c>
      <c r="G36" s="44">
        <f t="shared" si="3"/>
        <v>10</v>
      </c>
      <c r="H36" s="44" t="s">
        <v>99</v>
      </c>
      <c r="I36" s="44"/>
      <c r="J36" s="40"/>
      <c r="K36" s="40">
        <f t="shared" si="2"/>
        <v>20</v>
      </c>
    </row>
    <row r="37" spans="1:11" x14ac:dyDescent="0.3">
      <c r="A37" s="40"/>
      <c r="B37" s="42" t="str">
        <f t="shared" si="1"/>
        <v>(61) W Open Dbl Sculls</v>
      </c>
      <c r="C37" s="44">
        <v>61</v>
      </c>
      <c r="D37" s="62" t="s">
        <v>214</v>
      </c>
      <c r="E37" s="156" t="s">
        <v>215</v>
      </c>
      <c r="F37" s="44">
        <v>2</v>
      </c>
      <c r="G37" s="44">
        <f t="shared" si="3"/>
        <v>10</v>
      </c>
      <c r="H37" s="44" t="s">
        <v>99</v>
      </c>
      <c r="I37" s="44"/>
      <c r="J37" s="40"/>
      <c r="K37" s="40">
        <f t="shared" si="2"/>
        <v>19</v>
      </c>
    </row>
    <row r="38" spans="1:11" x14ac:dyDescent="0.3">
      <c r="A38" s="40"/>
      <c r="B38" s="42" t="str">
        <f t="shared" si="1"/>
        <v>(62) W Nov Dbl Sculls</v>
      </c>
      <c r="C38" s="44">
        <v>62</v>
      </c>
      <c r="D38" s="62" t="s">
        <v>216</v>
      </c>
      <c r="E38" s="156" t="s">
        <v>217</v>
      </c>
      <c r="F38" s="44">
        <v>2</v>
      </c>
      <c r="G38" s="44">
        <f t="shared" si="3"/>
        <v>10</v>
      </c>
      <c r="H38" s="44" t="s">
        <v>99</v>
      </c>
      <c r="I38" s="44"/>
      <c r="J38" s="40"/>
      <c r="K38" s="40">
        <f t="shared" si="2"/>
        <v>21</v>
      </c>
    </row>
    <row r="39" spans="1:11" x14ac:dyDescent="0.3">
      <c r="A39" s="40"/>
      <c r="B39" s="42" t="str">
        <f t="shared" si="1"/>
        <v>(63) W J-14 Dbl Sculls</v>
      </c>
      <c r="C39" s="44">
        <v>63</v>
      </c>
      <c r="D39" s="62" t="s">
        <v>218</v>
      </c>
      <c r="E39" s="156" t="s">
        <v>219</v>
      </c>
      <c r="F39" s="44">
        <v>2</v>
      </c>
      <c r="G39" s="44">
        <f t="shared" si="3"/>
        <v>10</v>
      </c>
      <c r="H39" s="44" t="s">
        <v>99</v>
      </c>
      <c r="I39" s="44"/>
      <c r="J39" s="40"/>
      <c r="K39" s="40">
        <f t="shared" si="2"/>
        <v>19</v>
      </c>
    </row>
    <row r="40" spans="1:11" x14ac:dyDescent="0.3">
      <c r="A40" s="40"/>
      <c r="B40" s="42" t="str">
        <f t="shared" si="1"/>
        <v>(64) Open Sculls</v>
      </c>
      <c r="C40" s="44">
        <v>64</v>
      </c>
      <c r="D40" s="62" t="s">
        <v>108</v>
      </c>
      <c r="E40" s="156" t="s">
        <v>108</v>
      </c>
      <c r="F40" s="44">
        <v>1</v>
      </c>
      <c r="G40" s="44">
        <f t="shared" si="3"/>
        <v>5</v>
      </c>
      <c r="H40" s="44" t="s">
        <v>99</v>
      </c>
      <c r="I40" s="44"/>
      <c r="J40" s="40"/>
      <c r="K40" s="40">
        <f t="shared" si="2"/>
        <v>11</v>
      </c>
    </row>
    <row r="41" spans="1:11" x14ac:dyDescent="0.3">
      <c r="A41" s="40"/>
      <c r="B41" s="42" t="str">
        <f t="shared" si="1"/>
        <v>(65) Nov Sculls</v>
      </c>
      <c r="C41" s="44">
        <v>65</v>
      </c>
      <c r="D41" s="62" t="s">
        <v>109</v>
      </c>
      <c r="E41" s="156" t="s">
        <v>180</v>
      </c>
      <c r="F41" s="44">
        <v>1</v>
      </c>
      <c r="G41" s="44">
        <f t="shared" si="3"/>
        <v>5</v>
      </c>
      <c r="H41" s="44" t="s">
        <v>99</v>
      </c>
      <c r="I41" s="44"/>
      <c r="J41" s="40"/>
      <c r="K41" s="40">
        <f t="shared" si="2"/>
        <v>13</v>
      </c>
    </row>
    <row r="42" spans="1:11" x14ac:dyDescent="0.3">
      <c r="A42" s="40"/>
      <c r="B42" s="42" t="str">
        <f t="shared" si="1"/>
        <v>(66) J-18 Sculls</v>
      </c>
      <c r="C42" s="44">
        <v>66</v>
      </c>
      <c r="D42" s="62" t="s">
        <v>121</v>
      </c>
      <c r="E42" s="156" t="s">
        <v>209</v>
      </c>
      <c r="F42" s="44">
        <v>1</v>
      </c>
      <c r="G42" s="44">
        <f t="shared" si="3"/>
        <v>5</v>
      </c>
      <c r="H42" s="44" t="s">
        <v>99</v>
      </c>
      <c r="I42" s="44"/>
      <c r="J42" s="40"/>
      <c r="K42" s="40">
        <f t="shared" si="2"/>
        <v>16</v>
      </c>
    </row>
    <row r="43" spans="1:11" x14ac:dyDescent="0.3">
      <c r="A43" s="40"/>
      <c r="B43" s="42" t="str">
        <f t="shared" si="1"/>
        <v>(67) W R2 Sculls</v>
      </c>
      <c r="C43" s="44">
        <v>67</v>
      </c>
      <c r="D43" s="62" t="s">
        <v>168</v>
      </c>
      <c r="E43" s="156" t="s">
        <v>190</v>
      </c>
      <c r="F43" s="44">
        <v>1</v>
      </c>
      <c r="G43" s="44">
        <f t="shared" si="3"/>
        <v>5</v>
      </c>
      <c r="H43" s="44" t="s">
        <v>99</v>
      </c>
      <c r="I43" s="44"/>
      <c r="J43" s="40"/>
      <c r="K43" s="40">
        <f t="shared" si="2"/>
        <v>13</v>
      </c>
    </row>
    <row r="44" spans="1:11" x14ac:dyDescent="0.3">
      <c r="A44" s="40"/>
      <c r="B44" s="42" t="str">
        <f t="shared" si="1"/>
        <v>(68) W Mas Sculls</v>
      </c>
      <c r="C44" s="44">
        <v>68</v>
      </c>
      <c r="D44" s="62" t="s">
        <v>169</v>
      </c>
      <c r="E44" s="156" t="s">
        <v>204</v>
      </c>
      <c r="F44" s="44">
        <v>1</v>
      </c>
      <c r="G44" s="44">
        <f t="shared" si="3"/>
        <v>5</v>
      </c>
      <c r="H44" s="44" t="s">
        <v>99</v>
      </c>
      <c r="I44" s="44"/>
      <c r="J44" s="40"/>
      <c r="K44" s="40">
        <f t="shared" si="2"/>
        <v>18</v>
      </c>
    </row>
    <row r="45" spans="1:11" x14ac:dyDescent="0.3">
      <c r="A45" s="40"/>
      <c r="B45" s="42" t="str">
        <f t="shared" si="1"/>
        <v>(69) W J-16 Sculls</v>
      </c>
      <c r="C45" s="44">
        <v>69</v>
      </c>
      <c r="D45" s="62" t="s">
        <v>170</v>
      </c>
      <c r="E45" s="156" t="s">
        <v>191</v>
      </c>
      <c r="F45" s="44">
        <v>1</v>
      </c>
      <c r="G45" s="44">
        <f t="shared" si="3"/>
        <v>5</v>
      </c>
      <c r="H45" s="44" t="s">
        <v>99</v>
      </c>
      <c r="I45" s="44"/>
      <c r="J45" s="40"/>
      <c r="K45" s="40">
        <f t="shared" si="2"/>
        <v>15</v>
      </c>
    </row>
    <row r="46" spans="1:11" x14ac:dyDescent="0.3">
      <c r="A46" s="40"/>
      <c r="B46" s="42" t="str">
        <f t="shared" si="1"/>
        <v>(71) W Mas 8</v>
      </c>
      <c r="C46" s="44">
        <v>71</v>
      </c>
      <c r="D46" s="62" t="s">
        <v>171</v>
      </c>
      <c r="E46" s="156" t="s">
        <v>205</v>
      </c>
      <c r="F46" s="44">
        <v>9</v>
      </c>
      <c r="G46" s="44">
        <f t="shared" si="3"/>
        <v>40</v>
      </c>
      <c r="H46" s="44" t="s">
        <v>100</v>
      </c>
      <c r="I46" s="44"/>
      <c r="J46" s="40"/>
      <c r="K46" s="40">
        <f t="shared" si="2"/>
        <v>18</v>
      </c>
    </row>
    <row r="47" spans="1:11" x14ac:dyDescent="0.3">
      <c r="A47" s="40"/>
      <c r="B47" s="42" t="str">
        <f t="shared" si="1"/>
        <v>(72) Beginners 8s D2</v>
      </c>
      <c r="C47" s="44">
        <v>72</v>
      </c>
      <c r="D47" s="62" t="s">
        <v>172</v>
      </c>
      <c r="E47" s="156" t="s">
        <v>227</v>
      </c>
      <c r="F47" s="44">
        <v>9</v>
      </c>
      <c r="G47" s="44">
        <f t="shared" si="3"/>
        <v>40</v>
      </c>
      <c r="H47" s="44" t="s">
        <v>100</v>
      </c>
      <c r="I47" s="44"/>
      <c r="J47" s="40"/>
      <c r="K47" s="40">
        <f t="shared" si="2"/>
        <v>27</v>
      </c>
    </row>
    <row r="48" spans="1:11" x14ac:dyDescent="0.3">
      <c r="A48" s="40"/>
      <c r="B48" s="42" t="str">
        <f t="shared" si="1"/>
        <v>(73) J-15 8x+ D2</v>
      </c>
      <c r="C48" s="44">
        <v>73</v>
      </c>
      <c r="D48" s="62" t="s">
        <v>133</v>
      </c>
      <c r="E48" s="156" t="s">
        <v>133</v>
      </c>
      <c r="F48" s="44">
        <v>9</v>
      </c>
      <c r="G48" s="44">
        <f t="shared" si="3"/>
        <v>40</v>
      </c>
      <c r="H48" s="44" t="s">
        <v>100</v>
      </c>
      <c r="I48" s="44"/>
      <c r="J48" s="40"/>
      <c r="K48" s="40">
        <f t="shared" si="2"/>
        <v>11</v>
      </c>
    </row>
    <row r="49" spans="1:11" x14ac:dyDescent="0.3">
      <c r="A49" s="40"/>
      <c r="B49" s="42" t="str">
        <f t="shared" si="1"/>
        <v>(74) Open Pairs</v>
      </c>
      <c r="C49" s="44">
        <v>74</v>
      </c>
      <c r="D49" s="62" t="s">
        <v>117</v>
      </c>
      <c r="E49" s="156" t="s">
        <v>117</v>
      </c>
      <c r="F49" s="44">
        <v>2</v>
      </c>
      <c r="G49" s="44">
        <f t="shared" si="3"/>
        <v>10</v>
      </c>
      <c r="H49" s="44" t="s">
        <v>100</v>
      </c>
      <c r="I49" s="44"/>
      <c r="J49" s="40"/>
      <c r="K49" s="40">
        <f t="shared" si="2"/>
        <v>10</v>
      </c>
    </row>
    <row r="50" spans="1:11" x14ac:dyDescent="0.3">
      <c r="A50" s="40"/>
      <c r="B50" s="42" t="str">
        <f t="shared" si="1"/>
        <v>(75) Open Mas Pairs</v>
      </c>
      <c r="C50" s="44">
        <v>75</v>
      </c>
      <c r="D50" s="62" t="s">
        <v>118</v>
      </c>
      <c r="E50" s="156" t="s">
        <v>206</v>
      </c>
      <c r="F50" s="44">
        <v>2</v>
      </c>
      <c r="G50" s="44">
        <f t="shared" si="3"/>
        <v>10</v>
      </c>
      <c r="H50" s="44" t="s">
        <v>100</v>
      </c>
      <c r="I50" s="44"/>
      <c r="J50" s="40"/>
      <c r="K50" s="40">
        <f t="shared" si="2"/>
        <v>18</v>
      </c>
    </row>
    <row r="51" spans="1:11" x14ac:dyDescent="0.3">
      <c r="A51" s="40"/>
      <c r="B51" s="42" t="str">
        <f t="shared" si="1"/>
        <v>(76) J-18 Pairs</v>
      </c>
      <c r="C51" s="44">
        <v>76</v>
      </c>
      <c r="D51" s="62" t="s">
        <v>122</v>
      </c>
      <c r="E51" s="156" t="s">
        <v>210</v>
      </c>
      <c r="F51" s="44">
        <v>2</v>
      </c>
      <c r="G51" s="44">
        <f t="shared" si="3"/>
        <v>10</v>
      </c>
      <c r="H51" s="44" t="s">
        <v>100</v>
      </c>
      <c r="I51" s="44"/>
      <c r="J51" s="40"/>
      <c r="K51" s="40">
        <f t="shared" si="2"/>
        <v>15</v>
      </c>
    </row>
    <row r="52" spans="1:11" x14ac:dyDescent="0.3">
      <c r="A52" s="40"/>
      <c r="B52" s="42" t="str">
        <f t="shared" si="1"/>
        <v>(77) W R2 Pairs</v>
      </c>
      <c r="C52" s="44">
        <v>77</v>
      </c>
      <c r="D52" s="62" t="s">
        <v>185</v>
      </c>
      <c r="E52" s="156" t="s">
        <v>192</v>
      </c>
      <c r="F52" s="44">
        <v>2</v>
      </c>
      <c r="G52" s="44">
        <f t="shared" si="3"/>
        <v>10</v>
      </c>
      <c r="H52" s="44" t="s">
        <v>100</v>
      </c>
      <c r="I52" s="44"/>
      <c r="J52" s="40"/>
      <c r="K52" s="40">
        <f t="shared" si="2"/>
        <v>12</v>
      </c>
    </row>
    <row r="53" spans="1:11" x14ac:dyDescent="0.3">
      <c r="A53" s="40"/>
      <c r="B53" s="42" t="str">
        <f t="shared" si="1"/>
        <v>(78) W J-16 Pairs</v>
      </c>
      <c r="C53" s="44">
        <v>78</v>
      </c>
      <c r="D53" s="62" t="s">
        <v>173</v>
      </c>
      <c r="E53" s="156" t="s">
        <v>193</v>
      </c>
      <c r="F53" s="44">
        <v>2</v>
      </c>
      <c r="G53" s="44">
        <f t="shared" si="3"/>
        <v>10</v>
      </c>
      <c r="H53" s="44" t="s">
        <v>100</v>
      </c>
      <c r="I53" s="44"/>
      <c r="J53" s="40"/>
      <c r="K53" s="40">
        <f t="shared" si="2"/>
        <v>14</v>
      </c>
    </row>
    <row r="54" spans="1:11" x14ac:dyDescent="0.3">
      <c r="A54" s="40"/>
      <c r="B54" s="42" t="str">
        <f t="shared" si="1"/>
        <v>(79) Open Dbl Sculls</v>
      </c>
      <c r="C54" s="44">
        <v>79</v>
      </c>
      <c r="D54" s="62" t="s">
        <v>220</v>
      </c>
      <c r="E54" s="156" t="s">
        <v>220</v>
      </c>
      <c r="F54" s="44">
        <v>2</v>
      </c>
      <c r="G54" s="44">
        <f t="shared" si="3"/>
        <v>10</v>
      </c>
      <c r="H54" s="44" t="s">
        <v>100</v>
      </c>
      <c r="I54" s="44"/>
      <c r="J54" s="40"/>
      <c r="K54" s="40">
        <f t="shared" si="2"/>
        <v>15</v>
      </c>
    </row>
    <row r="55" spans="1:11" x14ac:dyDescent="0.3">
      <c r="A55" s="40"/>
      <c r="B55" s="42" t="str">
        <f t="shared" si="1"/>
        <v>(80) Nov Dbl Sculls</v>
      </c>
      <c r="C55" s="44">
        <v>80</v>
      </c>
      <c r="D55" s="62" t="s">
        <v>126</v>
      </c>
      <c r="E55" s="156" t="s">
        <v>221</v>
      </c>
      <c r="F55" s="44">
        <v>2</v>
      </c>
      <c r="G55" s="44">
        <f t="shared" si="3"/>
        <v>10</v>
      </c>
      <c r="H55" s="44" t="s">
        <v>100</v>
      </c>
      <c r="I55" s="44"/>
      <c r="J55" s="40"/>
      <c r="K55" s="40">
        <f t="shared" si="2"/>
        <v>17</v>
      </c>
    </row>
    <row r="56" spans="1:11" x14ac:dyDescent="0.3">
      <c r="A56" s="40"/>
      <c r="B56" s="42" t="str">
        <f t="shared" si="1"/>
        <v>(81) J-14 Dbl Sculls</v>
      </c>
      <c r="C56" s="44">
        <v>81</v>
      </c>
      <c r="D56" s="62" t="s">
        <v>127</v>
      </c>
      <c r="E56" s="156" t="s">
        <v>222</v>
      </c>
      <c r="F56" s="44">
        <v>2</v>
      </c>
      <c r="G56" s="44">
        <f t="shared" si="3"/>
        <v>10</v>
      </c>
      <c r="H56" s="44" t="s">
        <v>100</v>
      </c>
      <c r="I56" s="44"/>
      <c r="J56" s="40"/>
      <c r="K56" s="40">
        <f t="shared" si="2"/>
        <v>20</v>
      </c>
    </row>
    <row r="57" spans="1:11" x14ac:dyDescent="0.3">
      <c r="A57" s="40"/>
      <c r="B57" s="42" t="str">
        <f t="shared" si="1"/>
        <v>(82) W Mas Dbl Sculls</v>
      </c>
      <c r="C57" s="44">
        <v>82</v>
      </c>
      <c r="D57" s="62" t="s">
        <v>223</v>
      </c>
      <c r="E57" s="156" t="s">
        <v>224</v>
      </c>
      <c r="F57" s="44">
        <v>2</v>
      </c>
      <c r="G57" s="44">
        <f t="shared" si="3"/>
        <v>10</v>
      </c>
      <c r="H57" s="44" t="s">
        <v>100</v>
      </c>
      <c r="I57" s="44"/>
      <c r="J57" s="40"/>
      <c r="K57" s="40">
        <f t="shared" si="2"/>
        <v>22</v>
      </c>
    </row>
    <row r="58" spans="1:11" x14ac:dyDescent="0.3">
      <c r="A58" s="40"/>
      <c r="B58" s="42" t="str">
        <f t="shared" ref="B58:B80" si="4">IF(C58="","",_xlfn.CONCAT("(",TEXT(C58,"00"),") ",E58))</f>
        <v>(83) W J-15 Dbl Sculls</v>
      </c>
      <c r="C58" s="44">
        <v>83</v>
      </c>
      <c r="D58" s="62" t="s">
        <v>225</v>
      </c>
      <c r="E58" s="156" t="s">
        <v>226</v>
      </c>
      <c r="F58" s="44">
        <v>2</v>
      </c>
      <c r="G58" s="44">
        <f t="shared" si="3"/>
        <v>10</v>
      </c>
      <c r="H58" s="44" t="s">
        <v>100</v>
      </c>
      <c r="I58" s="44"/>
      <c r="J58" s="40"/>
      <c r="K58" s="40">
        <f t="shared" si="2"/>
        <v>19</v>
      </c>
    </row>
    <row r="59" spans="1:11" x14ac:dyDescent="0.3">
      <c r="A59" s="40"/>
      <c r="B59" s="42" t="str">
        <f t="shared" si="4"/>
        <v>(84) R2 Sculls</v>
      </c>
      <c r="C59" s="44">
        <v>84</v>
      </c>
      <c r="D59" s="62" t="s">
        <v>119</v>
      </c>
      <c r="E59" s="156" t="s">
        <v>119</v>
      </c>
      <c r="F59" s="44">
        <v>1</v>
      </c>
      <c r="G59" s="44">
        <f t="shared" si="3"/>
        <v>5</v>
      </c>
      <c r="H59" s="44" t="s">
        <v>100</v>
      </c>
      <c r="I59" s="44"/>
      <c r="J59" s="40"/>
      <c r="K59" s="40">
        <f t="shared" si="2"/>
        <v>9</v>
      </c>
    </row>
    <row r="60" spans="1:11" x14ac:dyDescent="0.3">
      <c r="A60" s="40"/>
      <c r="B60" s="42" t="str">
        <f t="shared" si="4"/>
        <v>(85) Open Mas Sculls</v>
      </c>
      <c r="C60" s="44">
        <v>85</v>
      </c>
      <c r="D60" s="62" t="s">
        <v>174</v>
      </c>
      <c r="E60" s="156" t="s">
        <v>207</v>
      </c>
      <c r="F60" s="44">
        <v>1</v>
      </c>
      <c r="G60" s="44">
        <f t="shared" si="3"/>
        <v>5</v>
      </c>
      <c r="H60" s="44" t="s">
        <v>100</v>
      </c>
      <c r="I60" s="44"/>
      <c r="J60" s="40"/>
      <c r="K60" s="40">
        <f t="shared" si="2"/>
        <v>19</v>
      </c>
    </row>
    <row r="61" spans="1:11" x14ac:dyDescent="0.3">
      <c r="A61" s="40"/>
      <c r="B61" s="42" t="str">
        <f t="shared" si="4"/>
        <v>(86) J-16 Sculls</v>
      </c>
      <c r="C61" s="44">
        <v>86</v>
      </c>
      <c r="D61" s="62" t="s">
        <v>123</v>
      </c>
      <c r="E61" s="156" t="s">
        <v>211</v>
      </c>
      <c r="F61" s="44">
        <v>1</v>
      </c>
      <c r="G61" s="44">
        <f t="shared" si="3"/>
        <v>5</v>
      </c>
      <c r="H61" s="44" t="s">
        <v>100</v>
      </c>
      <c r="I61" s="44"/>
      <c r="J61" s="40"/>
      <c r="K61" s="40">
        <f t="shared" si="2"/>
        <v>16</v>
      </c>
    </row>
    <row r="62" spans="1:11" x14ac:dyDescent="0.3">
      <c r="A62" s="40"/>
      <c r="B62" s="42" t="str">
        <f t="shared" si="4"/>
        <v>(87) W Open Sculls</v>
      </c>
      <c r="C62" s="44">
        <v>87</v>
      </c>
      <c r="D62" s="62" t="s">
        <v>175</v>
      </c>
      <c r="E62" s="156" t="s">
        <v>194</v>
      </c>
      <c r="F62" s="44">
        <v>1</v>
      </c>
      <c r="G62" s="44">
        <f t="shared" si="3"/>
        <v>5</v>
      </c>
      <c r="H62" s="44" t="s">
        <v>100</v>
      </c>
      <c r="I62" s="44"/>
      <c r="J62" s="40"/>
      <c r="K62" s="40">
        <f t="shared" si="2"/>
        <v>15</v>
      </c>
    </row>
    <row r="63" spans="1:11" x14ac:dyDescent="0.3">
      <c r="A63" s="40"/>
      <c r="B63" s="42" t="str">
        <f t="shared" si="4"/>
        <v>(88) W Nov Sculls</v>
      </c>
      <c r="C63" s="44">
        <v>88</v>
      </c>
      <c r="D63" s="62" t="s">
        <v>176</v>
      </c>
      <c r="E63" s="156" t="s">
        <v>199</v>
      </c>
      <c r="F63" s="44">
        <v>1</v>
      </c>
      <c r="G63" s="44">
        <f t="shared" si="3"/>
        <v>5</v>
      </c>
      <c r="H63" s="44" t="s">
        <v>100</v>
      </c>
      <c r="I63" s="44"/>
      <c r="J63" s="40"/>
      <c r="K63" s="40">
        <f t="shared" si="2"/>
        <v>17</v>
      </c>
    </row>
    <row r="64" spans="1:11" x14ac:dyDescent="0.3">
      <c r="A64" s="40"/>
      <c r="B64" s="42" t="str">
        <f t="shared" si="4"/>
        <v>(89) W J-18 Sculls</v>
      </c>
      <c r="C64" s="44">
        <v>89</v>
      </c>
      <c r="D64" s="62" t="s">
        <v>177</v>
      </c>
      <c r="E64" s="156" t="s">
        <v>195</v>
      </c>
      <c r="F64" s="44">
        <v>1</v>
      </c>
      <c r="G64" s="44">
        <f t="shared" si="3"/>
        <v>5</v>
      </c>
      <c r="H64" s="44" t="s">
        <v>100</v>
      </c>
      <c r="I64" s="44"/>
      <c r="J64" s="40"/>
      <c r="K64" s="40">
        <f t="shared" si="2"/>
        <v>15</v>
      </c>
    </row>
    <row r="65" spans="1:11" x14ac:dyDescent="0.3">
      <c r="A65" s="40"/>
      <c r="B65" s="42" t="str">
        <f t="shared" si="4"/>
        <v/>
      </c>
      <c r="C65" s="44"/>
      <c r="D65" s="62"/>
      <c r="E65" s="156"/>
      <c r="F65" s="44"/>
      <c r="G65" s="44"/>
      <c r="H65" s="44"/>
      <c r="I65" s="44"/>
      <c r="J65" s="40"/>
      <c r="K65" s="40">
        <f t="shared" si="2"/>
        <v>0</v>
      </c>
    </row>
    <row r="66" spans="1:11" x14ac:dyDescent="0.3">
      <c r="A66" s="40"/>
      <c r="B66" s="42" t="str">
        <f t="shared" si="4"/>
        <v/>
      </c>
      <c r="C66" s="44"/>
      <c r="D66" s="62"/>
      <c r="E66" s="156"/>
      <c r="F66" s="44"/>
      <c r="G66" s="44"/>
      <c r="H66" s="44"/>
      <c r="I66" s="44"/>
      <c r="J66" s="40"/>
      <c r="K66" s="40">
        <f t="shared" si="2"/>
        <v>0</v>
      </c>
    </row>
    <row r="67" spans="1:11" x14ac:dyDescent="0.3">
      <c r="A67" s="40"/>
      <c r="B67" s="42" t="str">
        <f t="shared" si="4"/>
        <v/>
      </c>
      <c r="C67" s="44"/>
      <c r="D67" s="62"/>
      <c r="E67" s="156"/>
      <c r="F67" s="44"/>
      <c r="G67" s="44"/>
      <c r="H67" s="44"/>
      <c r="I67" s="44"/>
      <c r="J67" s="40"/>
      <c r="K67" s="40">
        <f t="shared" si="2"/>
        <v>0</v>
      </c>
    </row>
    <row r="68" spans="1:11" x14ac:dyDescent="0.3">
      <c r="A68" s="40"/>
      <c r="B68" s="42" t="str">
        <f t="shared" si="4"/>
        <v/>
      </c>
      <c r="C68" s="44"/>
      <c r="D68" s="62"/>
      <c r="E68" s="156"/>
      <c r="F68" s="44"/>
      <c r="G68" s="44"/>
      <c r="H68" s="44"/>
      <c r="I68" s="44"/>
      <c r="J68" s="40"/>
      <c r="K68" s="40">
        <f t="shared" si="2"/>
        <v>0</v>
      </c>
    </row>
    <row r="69" spans="1:11" x14ac:dyDescent="0.3">
      <c r="A69" s="40"/>
      <c r="B69" s="42" t="str">
        <f t="shared" si="4"/>
        <v/>
      </c>
      <c r="C69" s="44"/>
      <c r="D69" s="62"/>
      <c r="E69" s="156"/>
      <c r="F69" s="44"/>
      <c r="G69" s="44"/>
      <c r="H69" s="44"/>
      <c r="I69" s="44"/>
      <c r="J69" s="40"/>
      <c r="K69" s="40">
        <f t="shared" ref="K69:K71" si="5">LEN(D69)</f>
        <v>0</v>
      </c>
    </row>
    <row r="70" spans="1:11" x14ac:dyDescent="0.3">
      <c r="A70" s="40"/>
      <c r="B70" s="42" t="str">
        <f t="shared" si="4"/>
        <v/>
      </c>
      <c r="C70" s="44"/>
      <c r="D70" s="62"/>
      <c r="E70" s="156"/>
      <c r="F70" s="44"/>
      <c r="G70" s="44"/>
      <c r="H70" s="44"/>
      <c r="I70" s="44"/>
      <c r="J70" s="40"/>
      <c r="K70" s="40">
        <f t="shared" si="5"/>
        <v>0</v>
      </c>
    </row>
    <row r="71" spans="1:11" x14ac:dyDescent="0.3">
      <c r="A71" s="40"/>
      <c r="B71" s="42" t="str">
        <f t="shared" si="4"/>
        <v/>
      </c>
      <c r="C71" s="44"/>
      <c r="D71" s="62"/>
      <c r="E71" s="156"/>
      <c r="F71" s="44"/>
      <c r="G71" s="44"/>
      <c r="H71" s="44"/>
      <c r="I71" s="44"/>
      <c r="J71" s="40"/>
      <c r="K71" s="40">
        <f t="shared" si="5"/>
        <v>0</v>
      </c>
    </row>
    <row r="72" spans="1:11" x14ac:dyDescent="0.3">
      <c r="A72" s="40"/>
      <c r="B72" s="42" t="str">
        <f t="shared" si="4"/>
        <v/>
      </c>
      <c r="C72" s="44"/>
      <c r="D72" s="62"/>
      <c r="E72" s="156"/>
      <c r="F72" s="44"/>
      <c r="G72" s="44"/>
      <c r="H72" s="44"/>
      <c r="I72" s="44"/>
      <c r="J72" s="40"/>
      <c r="K72" s="40"/>
    </row>
    <row r="73" spans="1:11" x14ac:dyDescent="0.3">
      <c r="A73" s="40"/>
      <c r="B73" s="42" t="str">
        <f t="shared" si="4"/>
        <v/>
      </c>
      <c r="C73" s="44"/>
      <c r="D73" s="62"/>
      <c r="E73" s="156"/>
      <c r="F73" s="44"/>
      <c r="G73" s="44"/>
      <c r="H73" s="44"/>
      <c r="I73" s="44"/>
      <c r="J73" s="40"/>
      <c r="K73" s="40"/>
    </row>
    <row r="74" spans="1:11" x14ac:dyDescent="0.3">
      <c r="A74" s="40"/>
      <c r="B74" s="42" t="str">
        <f t="shared" si="4"/>
        <v/>
      </c>
      <c r="C74" s="44"/>
      <c r="D74" s="62"/>
      <c r="E74" s="156"/>
      <c r="F74" s="44"/>
      <c r="G74" s="44"/>
      <c r="H74" s="44"/>
      <c r="I74" s="44"/>
      <c r="J74" s="40"/>
      <c r="K74" s="40"/>
    </row>
    <row r="75" spans="1:11" x14ac:dyDescent="0.3">
      <c r="A75" s="40"/>
      <c r="B75" s="42" t="str">
        <f t="shared" si="4"/>
        <v/>
      </c>
      <c r="C75" s="44"/>
      <c r="D75" s="62"/>
      <c r="E75" s="156"/>
      <c r="F75" s="44"/>
      <c r="G75" s="44"/>
      <c r="H75" s="44"/>
      <c r="I75" s="44"/>
      <c r="J75" s="40"/>
      <c r="K75" s="40"/>
    </row>
    <row r="76" spans="1:11" x14ac:dyDescent="0.3">
      <c r="A76" s="40"/>
      <c r="B76" s="42" t="str">
        <f t="shared" si="4"/>
        <v/>
      </c>
      <c r="C76" s="44"/>
      <c r="D76" s="62"/>
      <c r="E76" s="156"/>
      <c r="F76" s="44"/>
      <c r="G76" s="44"/>
      <c r="H76" s="44"/>
      <c r="I76" s="44"/>
      <c r="J76" s="40"/>
      <c r="K76" s="40"/>
    </row>
    <row r="77" spans="1:11" x14ac:dyDescent="0.3">
      <c r="A77" s="40"/>
      <c r="B77" s="42" t="str">
        <f t="shared" si="4"/>
        <v/>
      </c>
      <c r="C77" s="44"/>
      <c r="D77" s="62"/>
      <c r="E77" s="156"/>
      <c r="F77" s="44"/>
      <c r="G77" s="44"/>
      <c r="H77" s="44"/>
      <c r="I77" s="44"/>
      <c r="J77" s="40"/>
      <c r="K77" s="40"/>
    </row>
    <row r="78" spans="1:11" x14ac:dyDescent="0.3">
      <c r="A78" s="40"/>
      <c r="B78" s="42" t="str">
        <f t="shared" si="4"/>
        <v/>
      </c>
      <c r="C78" s="44"/>
      <c r="D78" s="62"/>
      <c r="E78" s="156"/>
      <c r="F78" s="44"/>
      <c r="G78" s="44"/>
      <c r="H78" s="44"/>
      <c r="I78" s="44"/>
      <c r="J78" s="40"/>
      <c r="K78" s="40"/>
    </row>
    <row r="79" spans="1:11" x14ac:dyDescent="0.3">
      <c r="A79" s="40"/>
      <c r="B79" s="42" t="str">
        <f t="shared" si="4"/>
        <v/>
      </c>
      <c r="C79" s="44"/>
      <c r="D79" s="62"/>
      <c r="E79" s="156"/>
      <c r="F79" s="44"/>
      <c r="G79" s="44"/>
      <c r="H79" s="44"/>
      <c r="I79" s="44"/>
      <c r="J79" s="40"/>
      <c r="K79" s="40"/>
    </row>
    <row r="80" spans="1:11" x14ac:dyDescent="0.3">
      <c r="A80" s="40"/>
      <c r="B80" s="42" t="str">
        <f t="shared" si="4"/>
        <v/>
      </c>
      <c r="C80" s="44"/>
      <c r="D80" s="62"/>
      <c r="E80" s="156"/>
      <c r="F80" s="44"/>
      <c r="G80" s="44"/>
      <c r="H80" s="44"/>
      <c r="I80" s="44"/>
      <c r="J80" s="40"/>
      <c r="K80" s="40"/>
    </row>
    <row r="81" spans="1:11" x14ac:dyDescent="0.3">
      <c r="A81" s="40"/>
      <c r="B81" s="42" t="str">
        <f t="shared" si="1"/>
        <v/>
      </c>
      <c r="C81" s="44"/>
      <c r="D81" s="62"/>
      <c r="E81" s="156"/>
      <c r="F81" s="44"/>
      <c r="G81" s="44"/>
      <c r="H81" s="44"/>
      <c r="I81" s="44"/>
      <c r="J81" s="40"/>
      <c r="K81" s="40"/>
    </row>
    <row r="82" spans="1:11" x14ac:dyDescent="0.3">
      <c r="A82" s="40"/>
      <c r="B82" s="42" t="str">
        <f t="shared" si="1"/>
        <v/>
      </c>
      <c r="C82" s="44"/>
      <c r="D82" s="62"/>
      <c r="E82" s="156"/>
      <c r="F82" s="44"/>
      <c r="G82" s="44"/>
      <c r="H82" s="44"/>
      <c r="I82" s="44"/>
      <c r="J82" s="40"/>
      <c r="K82" s="40"/>
    </row>
    <row r="83" spans="1:11" x14ac:dyDescent="0.3">
      <c r="A83" s="40"/>
      <c r="B83" s="42" t="str">
        <f t="shared" si="1"/>
        <v/>
      </c>
      <c r="C83" s="44"/>
      <c r="D83" s="62"/>
      <c r="E83" s="156"/>
      <c r="F83" s="44"/>
      <c r="G83" s="44"/>
      <c r="H83" s="44"/>
      <c r="I83" s="44"/>
      <c r="J83" s="40"/>
      <c r="K83" s="40"/>
    </row>
    <row r="84" spans="1:11" x14ac:dyDescent="0.3">
      <c r="A84" s="40"/>
      <c r="B84" s="42" t="str">
        <f t="shared" si="1"/>
        <v/>
      </c>
      <c r="C84" s="44"/>
      <c r="D84" s="62"/>
      <c r="E84" s="156"/>
      <c r="F84" s="44"/>
      <c r="G84" s="44"/>
      <c r="H84" s="44"/>
      <c r="I84" s="44"/>
      <c r="J84" s="40"/>
      <c r="K84" s="40"/>
    </row>
    <row r="85" spans="1:11" x14ac:dyDescent="0.3">
      <c r="A85" s="40"/>
      <c r="B85" s="42" t="str">
        <f t="shared" si="1"/>
        <v/>
      </c>
      <c r="C85" s="44"/>
      <c r="D85" s="62"/>
      <c r="E85" s="156"/>
      <c r="F85" s="44"/>
      <c r="G85" s="44"/>
      <c r="H85" s="44"/>
      <c r="I85" s="44"/>
      <c r="J85" s="40"/>
      <c r="K85" s="40"/>
    </row>
    <row r="86" spans="1:11" x14ac:dyDescent="0.3">
      <c r="A86" s="40"/>
      <c r="B86" s="42" t="str">
        <f t="shared" si="1"/>
        <v/>
      </c>
      <c r="C86" s="44"/>
      <c r="D86" s="62"/>
      <c r="E86" s="156"/>
      <c r="F86" s="44"/>
      <c r="G86" s="44"/>
      <c r="H86" s="44"/>
      <c r="I86" s="44"/>
      <c r="J86" s="40"/>
      <c r="K86" s="40"/>
    </row>
    <row r="87" spans="1:11" x14ac:dyDescent="0.3">
      <c r="A87" s="40"/>
      <c r="B87" s="42" t="str">
        <f t="shared" si="1"/>
        <v/>
      </c>
      <c r="C87" s="44"/>
      <c r="D87" s="62"/>
      <c r="E87" s="156"/>
      <c r="F87" s="44"/>
      <c r="G87" s="44"/>
      <c r="H87" s="44"/>
      <c r="I87" s="44"/>
      <c r="J87" s="40"/>
      <c r="K87" s="40"/>
    </row>
    <row r="88" spans="1:11" x14ac:dyDescent="0.3">
      <c r="A88" s="40"/>
      <c r="B88" s="42" t="str">
        <f t="shared" si="1"/>
        <v/>
      </c>
      <c r="C88" s="44"/>
      <c r="D88" s="62"/>
      <c r="E88" s="156"/>
      <c r="F88" s="44"/>
      <c r="G88" s="44"/>
      <c r="H88" s="44"/>
      <c r="I88" s="44"/>
      <c r="J88" s="40"/>
      <c r="K88" s="40"/>
    </row>
    <row r="89" spans="1:11" x14ac:dyDescent="0.3">
      <c r="A89" s="40"/>
      <c r="B89" s="42" t="str">
        <f t="shared" si="1"/>
        <v/>
      </c>
      <c r="C89" s="44"/>
      <c r="D89" s="62"/>
      <c r="E89" s="156"/>
      <c r="F89" s="44"/>
      <c r="G89" s="44"/>
      <c r="H89" s="44"/>
      <c r="I89" s="44"/>
      <c r="J89" s="40"/>
      <c r="K89" s="40"/>
    </row>
    <row r="90" spans="1:11" x14ac:dyDescent="0.3">
      <c r="A90" s="40"/>
      <c r="B90" s="42" t="str">
        <f t="shared" si="1"/>
        <v/>
      </c>
      <c r="C90" s="44"/>
      <c r="D90" s="62"/>
      <c r="E90" s="156"/>
      <c r="F90" s="44"/>
      <c r="G90" s="44"/>
      <c r="H90" s="44"/>
      <c r="I90" s="44"/>
      <c r="J90" s="40"/>
      <c r="K90" s="40"/>
    </row>
    <row r="91" spans="1:11" x14ac:dyDescent="0.3">
      <c r="A91" s="40"/>
      <c r="B91" s="42" t="str">
        <f t="shared" si="1"/>
        <v/>
      </c>
      <c r="C91" s="44"/>
      <c r="D91" s="62"/>
      <c r="E91" s="156"/>
      <c r="F91" s="44"/>
      <c r="G91" s="44"/>
      <c r="H91" s="44"/>
      <c r="I91" s="44"/>
      <c r="J91" s="40"/>
      <c r="K91" s="40"/>
    </row>
    <row r="92" spans="1:11" x14ac:dyDescent="0.3">
      <c r="A92" s="40"/>
      <c r="B92" s="42" t="str">
        <f t="shared" ref="B92:B103" si="6">IF(C92="","",_xlfn.CONCAT("(",TEXT(C92,"00"),") ",E92))</f>
        <v/>
      </c>
      <c r="C92" s="44"/>
      <c r="D92" s="62"/>
      <c r="E92" s="156"/>
      <c r="F92" s="44"/>
      <c r="G92" s="44"/>
      <c r="H92" s="44"/>
      <c r="I92" s="44"/>
      <c r="J92" s="40"/>
      <c r="K92" s="40"/>
    </row>
    <row r="93" spans="1:11" x14ac:dyDescent="0.3">
      <c r="A93" s="40"/>
      <c r="B93" s="42" t="str">
        <f t="shared" si="6"/>
        <v/>
      </c>
      <c r="C93" s="44"/>
      <c r="D93" s="62"/>
      <c r="E93" s="156"/>
      <c r="F93" s="44"/>
      <c r="G93" s="44"/>
      <c r="H93" s="44"/>
      <c r="I93" s="44"/>
      <c r="J93" s="40"/>
      <c r="K93" s="40"/>
    </row>
    <row r="94" spans="1:11" x14ac:dyDescent="0.3">
      <c r="A94" s="40"/>
      <c r="B94" s="42" t="str">
        <f t="shared" si="6"/>
        <v/>
      </c>
      <c r="C94" s="44"/>
      <c r="D94" s="62"/>
      <c r="E94" s="156"/>
      <c r="F94" s="44"/>
      <c r="G94" s="44"/>
      <c r="H94" s="44"/>
      <c r="I94" s="44"/>
      <c r="J94" s="40"/>
      <c r="K94" s="40"/>
    </row>
    <row r="95" spans="1:11" x14ac:dyDescent="0.3">
      <c r="A95" s="40"/>
      <c r="B95" s="42" t="str">
        <f t="shared" si="6"/>
        <v/>
      </c>
      <c r="C95" s="44"/>
      <c r="D95" s="62"/>
      <c r="E95" s="156"/>
      <c r="F95" s="44"/>
      <c r="G95" s="44"/>
      <c r="H95" s="44"/>
      <c r="I95" s="44"/>
      <c r="J95" s="40"/>
      <c r="K95" s="40"/>
    </row>
    <row r="96" spans="1:11" x14ac:dyDescent="0.3">
      <c r="A96" s="40"/>
      <c r="B96" s="42" t="str">
        <f t="shared" si="6"/>
        <v/>
      </c>
      <c r="C96" s="44"/>
      <c r="D96" s="62"/>
      <c r="E96" s="156"/>
      <c r="F96" s="44"/>
      <c r="G96" s="44"/>
      <c r="H96" s="44"/>
      <c r="I96" s="44"/>
      <c r="J96" s="40"/>
      <c r="K96" s="40"/>
    </row>
    <row r="97" spans="1:11" x14ac:dyDescent="0.3">
      <c r="A97" s="40"/>
      <c r="B97" s="42" t="str">
        <f t="shared" si="6"/>
        <v/>
      </c>
      <c r="C97" s="44"/>
      <c r="D97" s="62"/>
      <c r="E97" s="156"/>
      <c r="F97" s="44"/>
      <c r="G97" s="44"/>
      <c r="H97" s="44"/>
      <c r="I97" s="44"/>
      <c r="J97" s="40"/>
      <c r="K97" s="40"/>
    </row>
    <row r="98" spans="1:11" x14ac:dyDescent="0.3">
      <c r="A98" s="40"/>
      <c r="B98" s="42" t="str">
        <f t="shared" si="6"/>
        <v/>
      </c>
      <c r="C98" s="44"/>
      <c r="D98" s="62"/>
      <c r="E98" s="156"/>
      <c r="F98" s="44"/>
      <c r="G98" s="44"/>
      <c r="H98" s="44"/>
      <c r="I98" s="44"/>
      <c r="J98" s="40"/>
      <c r="K98" s="40"/>
    </row>
    <row r="99" spans="1:11" x14ac:dyDescent="0.3">
      <c r="A99" s="40"/>
      <c r="B99" s="42" t="str">
        <f t="shared" si="6"/>
        <v/>
      </c>
      <c r="C99" s="44"/>
      <c r="D99" s="62"/>
      <c r="E99" s="156"/>
      <c r="F99" s="44"/>
      <c r="G99" s="44"/>
      <c r="H99" s="44"/>
      <c r="I99" s="44"/>
      <c r="J99" s="40"/>
      <c r="K99" s="40"/>
    </row>
    <row r="100" spans="1:11" x14ac:dyDescent="0.3">
      <c r="A100" s="40"/>
      <c r="B100" s="42" t="str">
        <f t="shared" si="6"/>
        <v/>
      </c>
      <c r="C100" s="44"/>
      <c r="D100" s="62"/>
      <c r="E100" s="156"/>
      <c r="F100" s="44"/>
      <c r="G100" s="44"/>
      <c r="H100" s="44"/>
      <c r="I100" s="44"/>
      <c r="J100" s="40"/>
      <c r="K100" s="40"/>
    </row>
    <row r="101" spans="1:11" x14ac:dyDescent="0.3">
      <c r="A101" s="40"/>
      <c r="B101" s="42" t="str">
        <f t="shared" si="6"/>
        <v/>
      </c>
      <c r="C101" s="44"/>
      <c r="D101" s="62"/>
      <c r="E101" s="156"/>
      <c r="F101" s="44"/>
      <c r="G101" s="44"/>
      <c r="H101" s="44"/>
      <c r="I101" s="44"/>
      <c r="J101" s="40"/>
      <c r="K101" s="40"/>
    </row>
    <row r="102" spans="1:11" x14ac:dyDescent="0.3">
      <c r="A102" s="40"/>
      <c r="B102" s="42" t="str">
        <f t="shared" si="6"/>
        <v/>
      </c>
      <c r="C102" s="44"/>
      <c r="D102" s="62"/>
      <c r="E102" s="156"/>
      <c r="F102" s="44"/>
      <c r="G102" s="44"/>
      <c r="H102" s="44"/>
      <c r="I102" s="44"/>
      <c r="J102" s="40"/>
      <c r="K102" s="40"/>
    </row>
    <row r="103" spans="1:11" x14ac:dyDescent="0.3">
      <c r="A103" s="40"/>
      <c r="B103" s="42" t="str">
        <f t="shared" si="6"/>
        <v/>
      </c>
      <c r="C103" s="44"/>
      <c r="D103" s="62"/>
      <c r="E103" s="156"/>
      <c r="F103" s="44"/>
      <c r="G103" s="44"/>
      <c r="H103" s="44"/>
      <c r="I103" s="44"/>
      <c r="J103" s="40"/>
      <c r="K103" s="40"/>
    </row>
    <row r="104" spans="1:11" x14ac:dyDescent="0.3">
      <c r="A104" s="40"/>
      <c r="B104" s="43"/>
      <c r="C104" s="41"/>
      <c r="D104" s="40"/>
      <c r="E104" s="154"/>
      <c r="F104" s="41"/>
      <c r="G104" s="41"/>
      <c r="H104" s="41"/>
      <c r="I104" s="41"/>
      <c r="J104" s="40"/>
      <c r="K104" s="40"/>
    </row>
  </sheetData>
  <sheetProtection algorithmName="SHA-512" hashValue="hUUZwqQSsGfracSeI1xbyY9fSk3RiTOrrjZ/3UEGtvEmNR1g0lilUc34lL9hftpZZWVZfAOGClbaw+hBd2UV2g==" saltValue="b6SKrOReVvEunMFvHp50tw==" spinCount="100000" sheet="1" autoFilter="0"/>
  <autoFilter ref="C2:I103" xr:uid="{5E8EBD9B-9B76-4F32-954B-806C5EF11297}"/>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7E2A4-F4F4-4C74-AF5A-2F56E6C784A0}">
  <sheetPr codeName="Sheet3"/>
  <dimension ref="B1:W1802"/>
  <sheetViews>
    <sheetView workbookViewId="0">
      <pane ySplit="1" topLeftCell="A2" activePane="bottomLeft" state="frozen"/>
      <selection pane="bottomLeft" activeCell="G7" sqref="G7"/>
    </sheetView>
  </sheetViews>
  <sheetFormatPr defaultRowHeight="14.4" x14ac:dyDescent="0.3"/>
  <cols>
    <col min="1" max="1" width="3.109375" customWidth="1"/>
    <col min="2" max="3" width="9.109375" style="1" hidden="1" customWidth="1"/>
    <col min="4" max="4" width="0" style="1" hidden="1" customWidth="1"/>
    <col min="5" max="5" width="9.109375" style="1"/>
    <col min="6" max="6" width="24.109375" bestFit="1" customWidth="1"/>
    <col min="11" max="11" width="12" bestFit="1" customWidth="1"/>
    <col min="15" max="15" width="9.109375" style="1"/>
    <col min="17" max="17" width="9.109375" style="1"/>
    <col min="18" max="18" width="22.44140625" bestFit="1" customWidth="1"/>
    <col min="19" max="19" width="9.109375" customWidth="1"/>
    <col min="20" max="23" width="9.109375" hidden="1" customWidth="1"/>
    <col min="24" max="24" width="9.109375" customWidth="1"/>
  </cols>
  <sheetData>
    <row r="1" spans="2:23" ht="54.75" customHeight="1" x14ac:dyDescent="0.3">
      <c r="B1" s="82" t="s">
        <v>54</v>
      </c>
      <c r="C1" s="82" t="s">
        <v>55</v>
      </c>
      <c r="D1" s="82" t="s">
        <v>26</v>
      </c>
      <c r="E1" s="83" t="s">
        <v>41</v>
      </c>
      <c r="F1" s="83" t="s">
        <v>42</v>
      </c>
      <c r="G1" s="83" t="s">
        <v>43</v>
      </c>
      <c r="H1" s="83" t="s">
        <v>44</v>
      </c>
      <c r="I1" s="83" t="s">
        <v>45</v>
      </c>
      <c r="J1" s="83" t="s">
        <v>46</v>
      </c>
      <c r="K1" s="83" t="s">
        <v>47</v>
      </c>
      <c r="L1" s="83" t="s">
        <v>48</v>
      </c>
      <c r="M1" s="83" t="s">
        <v>49</v>
      </c>
      <c r="N1" s="83" t="s">
        <v>50</v>
      </c>
      <c r="O1" s="83" t="s">
        <v>51</v>
      </c>
      <c r="P1" s="83" t="s">
        <v>52</v>
      </c>
      <c r="Q1" s="83" t="s">
        <v>53</v>
      </c>
      <c r="R1" s="83" t="s">
        <v>22</v>
      </c>
      <c r="T1" s="82" t="s">
        <v>58</v>
      </c>
      <c r="U1" s="82" t="s">
        <v>56</v>
      </c>
      <c r="V1" s="82" t="s">
        <v>43</v>
      </c>
      <c r="W1" s="82" t="s">
        <v>57</v>
      </c>
    </row>
    <row r="2" spans="2:23" x14ac:dyDescent="0.3">
      <c r="B2" s="1">
        <f t="shared" ref="B2:B66" si="0">TRUNC((7+ROW())/9)</f>
        <v>1</v>
      </c>
      <c r="C2" s="1">
        <v>1</v>
      </c>
      <c r="D2" t="str">
        <f t="shared" ref="D2:D65" ca="1" si="1">IF($E2="","",OFFSET(EventBase,$B2,-1))</f>
        <v/>
      </c>
      <c r="E2" s="55" t="str">
        <f t="shared" ref="E2" ca="1" si="2">IF(OR(C2&lt;=T2,AND(C2=9,U2&gt;T2)),OFFSET(EventBase,$B2,0),"")</f>
        <v/>
      </c>
      <c r="F2" s="54" t="str">
        <f t="shared" ref="F2:F65" ca="1" si="3">IF($E2="","",OFFSET(Selectbase,$B2,0))</f>
        <v/>
      </c>
      <c r="G2" s="54" t="str">
        <f t="shared" ref="G2:G65" ca="1" si="4">IF($E2="","",OFFSET(EventBase,$B2,T2+2))</f>
        <v/>
      </c>
      <c r="H2" s="54" t="str">
        <f t="shared" ref="H2:H65" ca="1" si="5">IF($E2="","",OFFSET(EventBase,$B2,19+C2))</f>
        <v/>
      </c>
      <c r="I2" s="54" t="str">
        <f t="shared" ref="I2:I65" ca="1" si="6">IF($E2="","",OFFSET(EventBase,$B2,19))</f>
        <v/>
      </c>
      <c r="J2" s="54" t="str">
        <f t="shared" ref="J2:J65" ca="1" si="7">IF($E2="","",OFFSET(EventBase,$B2,2))</f>
        <v/>
      </c>
      <c r="K2" s="54" t="str">
        <f t="shared" ref="K2:K65" ca="1" si="8">IF($E2="","",OFFSET(EventBase,$B2,59))</f>
        <v/>
      </c>
      <c r="L2" s="54" t="str">
        <f ca="1">IF(ISNUMBER(W2),LEFT(V2,W2-1),"")</f>
        <v/>
      </c>
      <c r="M2" s="54" t="str">
        <f ca="1">IF(ISNUMBER(W2),RIGHT(V2,LEN(V2)-W2),V2)</f>
        <v/>
      </c>
      <c r="N2" s="54" t="str">
        <f t="shared" ref="N2:N65" ca="1" si="9">IF($E2="","",OFFSET(EventBase,$B2,48+C2))</f>
        <v/>
      </c>
      <c r="O2" s="55" t="str">
        <f ca="1">IF($E2="","",IF(C2=9,"C",C2))</f>
        <v/>
      </c>
      <c r="P2" s="54" t="str">
        <f ca="1">IF($E2="","",OFFSET(M2,T2-C2,0))</f>
        <v/>
      </c>
      <c r="Q2" s="55" t="str">
        <f t="shared" ref="Q2:Q65" ca="1" si="10">IF($E2="","",OFFSET(EventBase,$B2,58))</f>
        <v/>
      </c>
      <c r="R2" s="54" t="str">
        <f t="shared" ref="R2:R65" ca="1" si="11">IF($E2="","",IF(OR(C2=U2,C2&gt;T2),IF(OFFSET(EventBase,$B2,14)="","",OFFSET(EventBase,$B2,14)),""))</f>
        <v/>
      </c>
      <c r="T2" t="str">
        <f t="shared" ref="T2" ca="1" si="12">IF(OR(U2=1,U2=2,U2=4,U2=""),U2,U2-1)</f>
        <v/>
      </c>
      <c r="U2" t="str">
        <f t="shared" ref="U2:U65" ca="1" si="13">OFFSET(EventBase,$B2,17)</f>
        <v/>
      </c>
      <c r="V2" t="str">
        <f t="shared" ref="V2:V65" ca="1" si="14">IF($E2="","",OFFSET(EventBase,$B2,2+C2))</f>
        <v/>
      </c>
      <c r="W2" t="e">
        <f ca="1">FIND(" ",V2,1)</f>
        <v>#VALUE!</v>
      </c>
    </row>
    <row r="3" spans="2:23" x14ac:dyDescent="0.3">
      <c r="B3" s="1">
        <f t="shared" si="0"/>
        <v>1</v>
      </c>
      <c r="C3" s="1">
        <v>2</v>
      </c>
      <c r="D3" t="str">
        <f t="shared" ca="1" si="1"/>
        <v/>
      </c>
      <c r="E3" s="55" t="str">
        <f t="shared" ref="E3:E66" ca="1" si="15">IF(OR(C3&lt;=T3,AND(C3=9,U3&gt;T3)),OFFSET(EventBase,$B3,0),"")</f>
        <v/>
      </c>
      <c r="F3" s="54" t="str">
        <f t="shared" ca="1" si="3"/>
        <v/>
      </c>
      <c r="G3" s="54" t="str">
        <f t="shared" ca="1" si="4"/>
        <v/>
      </c>
      <c r="H3" s="54" t="str">
        <f t="shared" ca="1" si="5"/>
        <v/>
      </c>
      <c r="I3" s="54" t="str">
        <f t="shared" ca="1" si="6"/>
        <v/>
      </c>
      <c r="J3" s="54" t="str">
        <f t="shared" ca="1" si="7"/>
        <v/>
      </c>
      <c r="K3" s="54" t="str">
        <f t="shared" ca="1" si="8"/>
        <v/>
      </c>
      <c r="L3" s="54" t="str">
        <f t="shared" ref="L3:L66" ca="1" si="16">IF(ISNUMBER(W3),LEFT(V3,W3-1),"")</f>
        <v/>
      </c>
      <c r="M3" s="54" t="str">
        <f t="shared" ref="M3:M66" ca="1" si="17">IF(ISNUMBER(W3),RIGHT(V3,LEN(V3)-W3),V3)</f>
        <v/>
      </c>
      <c r="N3" s="54" t="str">
        <f t="shared" ca="1" si="9"/>
        <v/>
      </c>
      <c r="O3" s="55" t="str">
        <f t="shared" ref="O3:O66" ca="1" si="18">IF($E3="","",IF(C3=9,"C",C3))</f>
        <v/>
      </c>
      <c r="P3" s="54" t="str">
        <f t="shared" ref="P3:P66" ca="1" si="19">IF($E3="","",OFFSET(M3,T3-C3,0))</f>
        <v/>
      </c>
      <c r="Q3" s="55" t="str">
        <f t="shared" ca="1" si="10"/>
        <v/>
      </c>
      <c r="R3" s="54" t="str">
        <f t="shared" ca="1" si="11"/>
        <v/>
      </c>
      <c r="T3" t="str">
        <f t="shared" ref="T3:T66" ca="1" si="20">IF(OR(U3=1,U3=2,U3=4,U3=""),U3,U3-1)</f>
        <v/>
      </c>
      <c r="U3" t="str">
        <f t="shared" ca="1" si="13"/>
        <v/>
      </c>
      <c r="V3" t="str">
        <f t="shared" ca="1" si="14"/>
        <v/>
      </c>
      <c r="W3" t="e">
        <f t="shared" ref="W3:W66" ca="1" si="21">FIND(" ",V3,1)</f>
        <v>#VALUE!</v>
      </c>
    </row>
    <row r="4" spans="2:23" x14ac:dyDescent="0.3">
      <c r="B4" s="1">
        <f t="shared" si="0"/>
        <v>1</v>
      </c>
      <c r="C4" s="1">
        <v>3</v>
      </c>
      <c r="D4" t="str">
        <f t="shared" ca="1" si="1"/>
        <v/>
      </c>
      <c r="E4" s="55" t="str">
        <f t="shared" ca="1" si="15"/>
        <v/>
      </c>
      <c r="F4" s="54" t="str">
        <f t="shared" ca="1" si="3"/>
        <v/>
      </c>
      <c r="G4" s="54" t="str">
        <f t="shared" ca="1" si="4"/>
        <v/>
      </c>
      <c r="H4" s="54" t="str">
        <f t="shared" ca="1" si="5"/>
        <v/>
      </c>
      <c r="I4" s="54" t="str">
        <f t="shared" ca="1" si="6"/>
        <v/>
      </c>
      <c r="J4" s="54" t="str">
        <f t="shared" ca="1" si="7"/>
        <v/>
      </c>
      <c r="K4" s="54" t="str">
        <f t="shared" ca="1" si="8"/>
        <v/>
      </c>
      <c r="L4" s="54" t="str">
        <f t="shared" ca="1" si="16"/>
        <v/>
      </c>
      <c r="M4" s="54" t="str">
        <f t="shared" ca="1" si="17"/>
        <v/>
      </c>
      <c r="N4" s="54" t="str">
        <f t="shared" ca="1" si="9"/>
        <v/>
      </c>
      <c r="O4" s="55" t="str">
        <f t="shared" ca="1" si="18"/>
        <v/>
      </c>
      <c r="P4" s="54" t="str">
        <f t="shared" ca="1" si="19"/>
        <v/>
      </c>
      <c r="Q4" s="55" t="str">
        <f t="shared" ca="1" si="10"/>
        <v/>
      </c>
      <c r="R4" s="54" t="str">
        <f t="shared" ca="1" si="11"/>
        <v/>
      </c>
      <c r="T4" t="str">
        <f t="shared" ca="1" si="20"/>
        <v/>
      </c>
      <c r="U4" t="str">
        <f t="shared" ca="1" si="13"/>
        <v/>
      </c>
      <c r="V4" t="str">
        <f t="shared" ca="1" si="14"/>
        <v/>
      </c>
      <c r="W4" t="e">
        <f t="shared" ca="1" si="21"/>
        <v>#VALUE!</v>
      </c>
    </row>
    <row r="5" spans="2:23" x14ac:dyDescent="0.3">
      <c r="B5" s="1">
        <f t="shared" si="0"/>
        <v>1</v>
      </c>
      <c r="C5" s="1">
        <v>4</v>
      </c>
      <c r="D5" t="str">
        <f t="shared" ca="1" si="1"/>
        <v/>
      </c>
      <c r="E5" s="55" t="str">
        <f t="shared" ca="1" si="15"/>
        <v/>
      </c>
      <c r="F5" s="54" t="str">
        <f t="shared" ca="1" si="3"/>
        <v/>
      </c>
      <c r="G5" s="54" t="str">
        <f t="shared" ca="1" si="4"/>
        <v/>
      </c>
      <c r="H5" s="54" t="str">
        <f t="shared" ca="1" si="5"/>
        <v/>
      </c>
      <c r="I5" s="54" t="str">
        <f t="shared" ca="1" si="6"/>
        <v/>
      </c>
      <c r="J5" s="54" t="str">
        <f t="shared" ca="1" si="7"/>
        <v/>
      </c>
      <c r="K5" s="54" t="str">
        <f t="shared" ca="1" si="8"/>
        <v/>
      </c>
      <c r="L5" s="54" t="str">
        <f t="shared" ca="1" si="16"/>
        <v/>
      </c>
      <c r="M5" s="54" t="str">
        <f t="shared" ca="1" si="17"/>
        <v/>
      </c>
      <c r="N5" s="54" t="str">
        <f t="shared" ca="1" si="9"/>
        <v/>
      </c>
      <c r="O5" s="55" t="str">
        <f t="shared" ca="1" si="18"/>
        <v/>
      </c>
      <c r="P5" s="54" t="str">
        <f t="shared" ca="1" si="19"/>
        <v/>
      </c>
      <c r="Q5" s="55" t="str">
        <f t="shared" ca="1" si="10"/>
        <v/>
      </c>
      <c r="R5" s="54" t="str">
        <f t="shared" ca="1" si="11"/>
        <v/>
      </c>
      <c r="T5" t="str">
        <f t="shared" ca="1" si="20"/>
        <v/>
      </c>
      <c r="U5" t="str">
        <f t="shared" ca="1" si="13"/>
        <v/>
      </c>
      <c r="V5" t="str">
        <f t="shared" ca="1" si="14"/>
        <v/>
      </c>
      <c r="W5" t="e">
        <f t="shared" ca="1" si="21"/>
        <v>#VALUE!</v>
      </c>
    </row>
    <row r="6" spans="2:23" x14ac:dyDescent="0.3">
      <c r="B6" s="1">
        <f t="shared" si="0"/>
        <v>1</v>
      </c>
      <c r="C6" s="1">
        <v>5</v>
      </c>
      <c r="D6" t="str">
        <f t="shared" ca="1" si="1"/>
        <v/>
      </c>
      <c r="E6" s="55" t="str">
        <f t="shared" ca="1" si="15"/>
        <v/>
      </c>
      <c r="F6" s="54" t="str">
        <f t="shared" ca="1" si="3"/>
        <v/>
      </c>
      <c r="G6" s="54" t="str">
        <f t="shared" ca="1" si="4"/>
        <v/>
      </c>
      <c r="H6" s="54" t="str">
        <f t="shared" ca="1" si="5"/>
        <v/>
      </c>
      <c r="I6" s="54" t="str">
        <f t="shared" ca="1" si="6"/>
        <v/>
      </c>
      <c r="J6" s="54" t="str">
        <f t="shared" ca="1" si="7"/>
        <v/>
      </c>
      <c r="K6" s="54" t="str">
        <f t="shared" ca="1" si="8"/>
        <v/>
      </c>
      <c r="L6" s="54" t="str">
        <f t="shared" ca="1" si="16"/>
        <v/>
      </c>
      <c r="M6" s="54" t="str">
        <f t="shared" ca="1" si="17"/>
        <v/>
      </c>
      <c r="N6" s="54" t="str">
        <f t="shared" ca="1" si="9"/>
        <v/>
      </c>
      <c r="O6" s="55" t="str">
        <f t="shared" ca="1" si="18"/>
        <v/>
      </c>
      <c r="P6" s="54" t="str">
        <f t="shared" ca="1" si="19"/>
        <v/>
      </c>
      <c r="Q6" s="55" t="str">
        <f t="shared" ca="1" si="10"/>
        <v/>
      </c>
      <c r="R6" s="54" t="str">
        <f t="shared" ca="1" si="11"/>
        <v/>
      </c>
      <c r="T6" t="str">
        <f t="shared" ca="1" si="20"/>
        <v/>
      </c>
      <c r="U6" t="str">
        <f t="shared" ca="1" si="13"/>
        <v/>
      </c>
      <c r="V6" t="str">
        <f t="shared" ca="1" si="14"/>
        <v/>
      </c>
      <c r="W6" t="e">
        <f t="shared" ca="1" si="21"/>
        <v>#VALUE!</v>
      </c>
    </row>
    <row r="7" spans="2:23" x14ac:dyDescent="0.3">
      <c r="B7" s="1">
        <f t="shared" si="0"/>
        <v>1</v>
      </c>
      <c r="C7" s="1">
        <v>6</v>
      </c>
      <c r="D7" t="str">
        <f t="shared" ca="1" si="1"/>
        <v/>
      </c>
      <c r="E7" s="55" t="str">
        <f t="shared" ca="1" si="15"/>
        <v/>
      </c>
      <c r="F7" s="54" t="str">
        <f t="shared" ca="1" si="3"/>
        <v/>
      </c>
      <c r="G7" s="54" t="str">
        <f t="shared" ca="1" si="4"/>
        <v/>
      </c>
      <c r="H7" s="54" t="str">
        <f t="shared" ca="1" si="5"/>
        <v/>
      </c>
      <c r="I7" s="54" t="str">
        <f t="shared" ca="1" si="6"/>
        <v/>
      </c>
      <c r="J7" s="54" t="str">
        <f t="shared" ca="1" si="7"/>
        <v/>
      </c>
      <c r="K7" s="54" t="str">
        <f t="shared" ca="1" si="8"/>
        <v/>
      </c>
      <c r="L7" s="54" t="str">
        <f t="shared" ca="1" si="16"/>
        <v/>
      </c>
      <c r="M7" s="54" t="str">
        <f t="shared" ca="1" si="17"/>
        <v/>
      </c>
      <c r="N7" s="54" t="str">
        <f t="shared" ca="1" si="9"/>
        <v/>
      </c>
      <c r="O7" s="55" t="str">
        <f t="shared" ca="1" si="18"/>
        <v/>
      </c>
      <c r="P7" s="54" t="str">
        <f t="shared" ca="1" si="19"/>
        <v/>
      </c>
      <c r="Q7" s="55" t="str">
        <f t="shared" ca="1" si="10"/>
        <v/>
      </c>
      <c r="R7" s="54" t="str">
        <f t="shared" ca="1" si="11"/>
        <v/>
      </c>
      <c r="T7" t="str">
        <f t="shared" ca="1" si="20"/>
        <v/>
      </c>
      <c r="U7" t="str">
        <f t="shared" ca="1" si="13"/>
        <v/>
      </c>
      <c r="V7" t="str">
        <f t="shared" ca="1" si="14"/>
        <v/>
      </c>
      <c r="W7" t="e">
        <f t="shared" ca="1" si="21"/>
        <v>#VALUE!</v>
      </c>
    </row>
    <row r="8" spans="2:23" x14ac:dyDescent="0.3">
      <c r="B8" s="1">
        <f t="shared" si="0"/>
        <v>1</v>
      </c>
      <c r="C8" s="1">
        <v>7</v>
      </c>
      <c r="D8" t="str">
        <f t="shared" ca="1" si="1"/>
        <v/>
      </c>
      <c r="E8" s="55" t="str">
        <f t="shared" ca="1" si="15"/>
        <v/>
      </c>
      <c r="F8" s="54" t="str">
        <f t="shared" ca="1" si="3"/>
        <v/>
      </c>
      <c r="G8" s="54" t="str">
        <f t="shared" ca="1" si="4"/>
        <v/>
      </c>
      <c r="H8" s="54" t="str">
        <f t="shared" ca="1" si="5"/>
        <v/>
      </c>
      <c r="I8" s="54" t="str">
        <f t="shared" ca="1" si="6"/>
        <v/>
      </c>
      <c r="J8" s="54" t="str">
        <f t="shared" ca="1" si="7"/>
        <v/>
      </c>
      <c r="K8" s="54" t="str">
        <f t="shared" ca="1" si="8"/>
        <v/>
      </c>
      <c r="L8" s="54" t="str">
        <f t="shared" ca="1" si="16"/>
        <v/>
      </c>
      <c r="M8" s="54" t="str">
        <f t="shared" ca="1" si="17"/>
        <v/>
      </c>
      <c r="N8" s="54" t="str">
        <f t="shared" ca="1" si="9"/>
        <v/>
      </c>
      <c r="O8" s="55" t="str">
        <f t="shared" ca="1" si="18"/>
        <v/>
      </c>
      <c r="P8" s="54" t="str">
        <f t="shared" ca="1" si="19"/>
        <v/>
      </c>
      <c r="Q8" s="55" t="str">
        <f t="shared" ca="1" si="10"/>
        <v/>
      </c>
      <c r="R8" s="54" t="str">
        <f t="shared" ca="1" si="11"/>
        <v/>
      </c>
      <c r="T8" t="str">
        <f t="shared" ca="1" si="20"/>
        <v/>
      </c>
      <c r="U8" t="str">
        <f t="shared" ca="1" si="13"/>
        <v/>
      </c>
      <c r="V8" t="str">
        <f t="shared" ca="1" si="14"/>
        <v/>
      </c>
      <c r="W8" t="e">
        <f t="shared" ca="1" si="21"/>
        <v>#VALUE!</v>
      </c>
    </row>
    <row r="9" spans="2:23" x14ac:dyDescent="0.3">
      <c r="B9" s="1">
        <f t="shared" si="0"/>
        <v>1</v>
      </c>
      <c r="C9" s="1">
        <v>8</v>
      </c>
      <c r="D9" t="str">
        <f t="shared" ca="1" si="1"/>
        <v/>
      </c>
      <c r="E9" s="55" t="str">
        <f t="shared" ca="1" si="15"/>
        <v/>
      </c>
      <c r="F9" s="54" t="str">
        <f t="shared" ca="1" si="3"/>
        <v/>
      </c>
      <c r="G9" s="54" t="str">
        <f t="shared" ca="1" si="4"/>
        <v/>
      </c>
      <c r="H9" s="54" t="str">
        <f t="shared" ca="1" si="5"/>
        <v/>
      </c>
      <c r="I9" s="54" t="str">
        <f t="shared" ca="1" si="6"/>
        <v/>
      </c>
      <c r="J9" s="54" t="str">
        <f t="shared" ca="1" si="7"/>
        <v/>
      </c>
      <c r="K9" s="54" t="str">
        <f t="shared" ca="1" si="8"/>
        <v/>
      </c>
      <c r="L9" s="54" t="str">
        <f t="shared" ca="1" si="16"/>
        <v/>
      </c>
      <c r="M9" s="54" t="str">
        <f t="shared" ca="1" si="17"/>
        <v/>
      </c>
      <c r="N9" s="54" t="str">
        <f t="shared" ca="1" si="9"/>
        <v/>
      </c>
      <c r="O9" s="55" t="str">
        <f t="shared" ca="1" si="18"/>
        <v/>
      </c>
      <c r="P9" s="54" t="str">
        <f t="shared" ca="1" si="19"/>
        <v/>
      </c>
      <c r="Q9" s="55" t="str">
        <f t="shared" ca="1" si="10"/>
        <v/>
      </c>
      <c r="R9" s="54" t="str">
        <f t="shared" ca="1" si="11"/>
        <v/>
      </c>
      <c r="T9" t="str">
        <f t="shared" ca="1" si="20"/>
        <v/>
      </c>
      <c r="U9" t="str">
        <f t="shared" ca="1" si="13"/>
        <v/>
      </c>
      <c r="V9" t="str">
        <f t="shared" ca="1" si="14"/>
        <v/>
      </c>
      <c r="W9" t="e">
        <f t="shared" ca="1" si="21"/>
        <v>#VALUE!</v>
      </c>
    </row>
    <row r="10" spans="2:23" x14ac:dyDescent="0.3">
      <c r="B10" s="1">
        <f t="shared" si="0"/>
        <v>1</v>
      </c>
      <c r="C10" s="1">
        <v>9</v>
      </c>
      <c r="D10" t="str">
        <f t="shared" ca="1" si="1"/>
        <v/>
      </c>
      <c r="E10" s="55" t="str">
        <f t="shared" ca="1" si="15"/>
        <v/>
      </c>
      <c r="F10" s="54" t="str">
        <f t="shared" ca="1" si="3"/>
        <v/>
      </c>
      <c r="G10" s="54" t="str">
        <f t="shared" ca="1" si="4"/>
        <v/>
      </c>
      <c r="H10" s="54" t="str">
        <f t="shared" ca="1" si="5"/>
        <v/>
      </c>
      <c r="I10" s="54" t="str">
        <f t="shared" ca="1" si="6"/>
        <v/>
      </c>
      <c r="J10" s="54" t="str">
        <f t="shared" ca="1" si="7"/>
        <v/>
      </c>
      <c r="K10" s="54" t="str">
        <f t="shared" ca="1" si="8"/>
        <v/>
      </c>
      <c r="L10" s="54" t="str">
        <f t="shared" ca="1" si="16"/>
        <v/>
      </c>
      <c r="M10" s="54" t="str">
        <f t="shared" ca="1" si="17"/>
        <v/>
      </c>
      <c r="N10" s="54" t="str">
        <f t="shared" ca="1" si="9"/>
        <v/>
      </c>
      <c r="O10" s="55" t="str">
        <f t="shared" ca="1" si="18"/>
        <v/>
      </c>
      <c r="P10" s="54" t="str">
        <f t="shared" ca="1" si="19"/>
        <v/>
      </c>
      <c r="Q10" s="55" t="str">
        <f t="shared" ca="1" si="10"/>
        <v/>
      </c>
      <c r="R10" s="54" t="str">
        <f t="shared" ca="1" si="11"/>
        <v/>
      </c>
      <c r="T10" t="str">
        <f t="shared" ca="1" si="20"/>
        <v/>
      </c>
      <c r="U10" t="str">
        <f t="shared" ca="1" si="13"/>
        <v/>
      </c>
      <c r="V10" t="str">
        <f t="shared" ca="1" si="14"/>
        <v/>
      </c>
      <c r="W10" t="e">
        <f t="shared" ca="1" si="21"/>
        <v>#VALUE!</v>
      </c>
    </row>
    <row r="11" spans="2:23" x14ac:dyDescent="0.3">
      <c r="B11" s="1">
        <f t="shared" si="0"/>
        <v>2</v>
      </c>
      <c r="C11" s="1">
        <f>C2</f>
        <v>1</v>
      </c>
      <c r="D11" t="str">
        <f t="shared" ca="1" si="1"/>
        <v/>
      </c>
      <c r="E11" s="55" t="str">
        <f t="shared" ca="1" si="15"/>
        <v/>
      </c>
      <c r="F11" s="54" t="str">
        <f t="shared" ca="1" si="3"/>
        <v/>
      </c>
      <c r="G11" s="54" t="str">
        <f t="shared" ca="1" si="4"/>
        <v/>
      </c>
      <c r="H11" s="54" t="str">
        <f t="shared" ca="1" si="5"/>
        <v/>
      </c>
      <c r="I11" s="54" t="str">
        <f t="shared" ca="1" si="6"/>
        <v/>
      </c>
      <c r="J11" s="54" t="str">
        <f t="shared" ca="1" si="7"/>
        <v/>
      </c>
      <c r="K11" s="54" t="str">
        <f t="shared" ca="1" si="8"/>
        <v/>
      </c>
      <c r="L11" s="54" t="str">
        <f t="shared" ca="1" si="16"/>
        <v/>
      </c>
      <c r="M11" s="54" t="str">
        <f t="shared" ca="1" si="17"/>
        <v/>
      </c>
      <c r="N11" s="54" t="str">
        <f t="shared" ca="1" si="9"/>
        <v/>
      </c>
      <c r="O11" s="55" t="str">
        <f t="shared" ca="1" si="18"/>
        <v/>
      </c>
      <c r="P11" s="54" t="str">
        <f t="shared" ca="1" si="19"/>
        <v/>
      </c>
      <c r="Q11" s="55" t="str">
        <f t="shared" ca="1" si="10"/>
        <v/>
      </c>
      <c r="R11" s="54" t="str">
        <f t="shared" ca="1" si="11"/>
        <v/>
      </c>
      <c r="T11" t="str">
        <f t="shared" ca="1" si="20"/>
        <v/>
      </c>
      <c r="U11" t="str">
        <f t="shared" ca="1" si="13"/>
        <v/>
      </c>
      <c r="V11" t="str">
        <f t="shared" ca="1" si="14"/>
        <v/>
      </c>
      <c r="W11" t="e">
        <f t="shared" ca="1" si="21"/>
        <v>#VALUE!</v>
      </c>
    </row>
    <row r="12" spans="2:23" x14ac:dyDescent="0.3">
      <c r="B12" s="1">
        <f t="shared" si="0"/>
        <v>2</v>
      </c>
      <c r="C12" s="1">
        <f t="shared" ref="C12:C75" si="22">C3</f>
        <v>2</v>
      </c>
      <c r="D12" t="str">
        <f t="shared" ca="1" si="1"/>
        <v/>
      </c>
      <c r="E12" s="55" t="str">
        <f t="shared" ca="1" si="15"/>
        <v/>
      </c>
      <c r="F12" s="54" t="str">
        <f t="shared" ca="1" si="3"/>
        <v/>
      </c>
      <c r="G12" s="54" t="str">
        <f t="shared" ca="1" si="4"/>
        <v/>
      </c>
      <c r="H12" s="54" t="str">
        <f t="shared" ca="1" si="5"/>
        <v/>
      </c>
      <c r="I12" s="54" t="str">
        <f t="shared" ca="1" si="6"/>
        <v/>
      </c>
      <c r="J12" s="54" t="str">
        <f t="shared" ca="1" si="7"/>
        <v/>
      </c>
      <c r="K12" s="54" t="str">
        <f t="shared" ca="1" si="8"/>
        <v/>
      </c>
      <c r="L12" s="54" t="str">
        <f t="shared" ca="1" si="16"/>
        <v/>
      </c>
      <c r="M12" s="54" t="str">
        <f t="shared" ca="1" si="17"/>
        <v/>
      </c>
      <c r="N12" s="54" t="str">
        <f t="shared" ca="1" si="9"/>
        <v/>
      </c>
      <c r="O12" s="55" t="str">
        <f t="shared" ca="1" si="18"/>
        <v/>
      </c>
      <c r="P12" s="54" t="str">
        <f t="shared" ca="1" si="19"/>
        <v/>
      </c>
      <c r="Q12" s="55" t="str">
        <f t="shared" ca="1" si="10"/>
        <v/>
      </c>
      <c r="R12" s="54" t="str">
        <f t="shared" ca="1" si="11"/>
        <v/>
      </c>
      <c r="T12" t="str">
        <f t="shared" ca="1" si="20"/>
        <v/>
      </c>
      <c r="U12" t="str">
        <f t="shared" ca="1" si="13"/>
        <v/>
      </c>
      <c r="V12" t="str">
        <f t="shared" ca="1" si="14"/>
        <v/>
      </c>
      <c r="W12" t="e">
        <f t="shared" ca="1" si="21"/>
        <v>#VALUE!</v>
      </c>
    </row>
    <row r="13" spans="2:23" x14ac:dyDescent="0.3">
      <c r="B13" s="1">
        <f t="shared" si="0"/>
        <v>2</v>
      </c>
      <c r="C13" s="1">
        <f t="shared" si="22"/>
        <v>3</v>
      </c>
      <c r="D13" t="str">
        <f t="shared" ca="1" si="1"/>
        <v/>
      </c>
      <c r="E13" s="55" t="str">
        <f t="shared" ca="1" si="15"/>
        <v/>
      </c>
      <c r="F13" s="54" t="str">
        <f t="shared" ca="1" si="3"/>
        <v/>
      </c>
      <c r="G13" s="54" t="str">
        <f t="shared" ca="1" si="4"/>
        <v/>
      </c>
      <c r="H13" s="54" t="str">
        <f t="shared" ca="1" si="5"/>
        <v/>
      </c>
      <c r="I13" s="54" t="str">
        <f t="shared" ca="1" si="6"/>
        <v/>
      </c>
      <c r="J13" s="54" t="str">
        <f t="shared" ca="1" si="7"/>
        <v/>
      </c>
      <c r="K13" s="54" t="str">
        <f t="shared" ca="1" si="8"/>
        <v/>
      </c>
      <c r="L13" s="54" t="str">
        <f t="shared" ca="1" si="16"/>
        <v/>
      </c>
      <c r="M13" s="54" t="str">
        <f t="shared" ca="1" si="17"/>
        <v/>
      </c>
      <c r="N13" s="54" t="str">
        <f t="shared" ca="1" si="9"/>
        <v/>
      </c>
      <c r="O13" s="55" t="str">
        <f t="shared" ca="1" si="18"/>
        <v/>
      </c>
      <c r="P13" s="54" t="str">
        <f t="shared" ca="1" si="19"/>
        <v/>
      </c>
      <c r="Q13" s="55" t="str">
        <f t="shared" ca="1" si="10"/>
        <v/>
      </c>
      <c r="R13" s="54" t="str">
        <f t="shared" ca="1" si="11"/>
        <v/>
      </c>
      <c r="T13" t="str">
        <f t="shared" ca="1" si="20"/>
        <v/>
      </c>
      <c r="U13" t="str">
        <f t="shared" ca="1" si="13"/>
        <v/>
      </c>
      <c r="V13" t="str">
        <f t="shared" ca="1" si="14"/>
        <v/>
      </c>
      <c r="W13" t="e">
        <f t="shared" ca="1" si="21"/>
        <v>#VALUE!</v>
      </c>
    </row>
    <row r="14" spans="2:23" x14ac:dyDescent="0.3">
      <c r="B14" s="1">
        <f t="shared" si="0"/>
        <v>2</v>
      </c>
      <c r="C14" s="1">
        <f t="shared" si="22"/>
        <v>4</v>
      </c>
      <c r="D14" t="str">
        <f t="shared" ca="1" si="1"/>
        <v/>
      </c>
      <c r="E14" s="55" t="str">
        <f t="shared" ca="1" si="15"/>
        <v/>
      </c>
      <c r="F14" s="54" t="str">
        <f t="shared" ca="1" si="3"/>
        <v/>
      </c>
      <c r="G14" s="54" t="str">
        <f t="shared" ca="1" si="4"/>
        <v/>
      </c>
      <c r="H14" s="54" t="str">
        <f t="shared" ca="1" si="5"/>
        <v/>
      </c>
      <c r="I14" s="54" t="str">
        <f t="shared" ca="1" si="6"/>
        <v/>
      </c>
      <c r="J14" s="54" t="str">
        <f t="shared" ca="1" si="7"/>
        <v/>
      </c>
      <c r="K14" s="54" t="str">
        <f t="shared" ca="1" si="8"/>
        <v/>
      </c>
      <c r="L14" s="54" t="str">
        <f t="shared" ca="1" si="16"/>
        <v/>
      </c>
      <c r="M14" s="54" t="str">
        <f t="shared" ca="1" si="17"/>
        <v/>
      </c>
      <c r="N14" s="54" t="str">
        <f t="shared" ca="1" si="9"/>
        <v/>
      </c>
      <c r="O14" s="55" t="str">
        <f t="shared" ca="1" si="18"/>
        <v/>
      </c>
      <c r="P14" s="54" t="str">
        <f t="shared" ca="1" si="19"/>
        <v/>
      </c>
      <c r="Q14" s="55" t="str">
        <f t="shared" ca="1" si="10"/>
        <v/>
      </c>
      <c r="R14" s="54" t="str">
        <f t="shared" ca="1" si="11"/>
        <v/>
      </c>
      <c r="T14" t="str">
        <f t="shared" ca="1" si="20"/>
        <v/>
      </c>
      <c r="U14" t="str">
        <f t="shared" ca="1" si="13"/>
        <v/>
      </c>
      <c r="V14" t="str">
        <f t="shared" ca="1" si="14"/>
        <v/>
      </c>
      <c r="W14" t="e">
        <f t="shared" ca="1" si="21"/>
        <v>#VALUE!</v>
      </c>
    </row>
    <row r="15" spans="2:23" x14ac:dyDescent="0.3">
      <c r="B15" s="1">
        <f t="shared" si="0"/>
        <v>2</v>
      </c>
      <c r="C15" s="1">
        <f t="shared" si="22"/>
        <v>5</v>
      </c>
      <c r="D15" t="str">
        <f t="shared" ca="1" si="1"/>
        <v/>
      </c>
      <c r="E15" s="55" t="str">
        <f t="shared" ca="1" si="15"/>
        <v/>
      </c>
      <c r="F15" s="54" t="str">
        <f t="shared" ca="1" si="3"/>
        <v/>
      </c>
      <c r="G15" s="54" t="str">
        <f t="shared" ca="1" si="4"/>
        <v/>
      </c>
      <c r="H15" s="54" t="str">
        <f t="shared" ca="1" si="5"/>
        <v/>
      </c>
      <c r="I15" s="54" t="str">
        <f t="shared" ca="1" si="6"/>
        <v/>
      </c>
      <c r="J15" s="54" t="str">
        <f t="shared" ca="1" si="7"/>
        <v/>
      </c>
      <c r="K15" s="54" t="str">
        <f t="shared" ca="1" si="8"/>
        <v/>
      </c>
      <c r="L15" s="54" t="str">
        <f t="shared" ca="1" si="16"/>
        <v/>
      </c>
      <c r="M15" s="54" t="str">
        <f t="shared" ca="1" si="17"/>
        <v/>
      </c>
      <c r="N15" s="54" t="str">
        <f t="shared" ca="1" si="9"/>
        <v/>
      </c>
      <c r="O15" s="55" t="str">
        <f t="shared" ca="1" si="18"/>
        <v/>
      </c>
      <c r="P15" s="54" t="str">
        <f t="shared" ca="1" si="19"/>
        <v/>
      </c>
      <c r="Q15" s="55" t="str">
        <f t="shared" ca="1" si="10"/>
        <v/>
      </c>
      <c r="R15" s="54" t="str">
        <f t="shared" ca="1" si="11"/>
        <v/>
      </c>
      <c r="T15" t="str">
        <f t="shared" ca="1" si="20"/>
        <v/>
      </c>
      <c r="U15" t="str">
        <f t="shared" ca="1" si="13"/>
        <v/>
      </c>
      <c r="V15" t="str">
        <f t="shared" ca="1" si="14"/>
        <v/>
      </c>
      <c r="W15" t="e">
        <f t="shared" ca="1" si="21"/>
        <v>#VALUE!</v>
      </c>
    </row>
    <row r="16" spans="2:23" x14ac:dyDescent="0.3">
      <c r="B16" s="1">
        <f t="shared" si="0"/>
        <v>2</v>
      </c>
      <c r="C16" s="1">
        <f t="shared" si="22"/>
        <v>6</v>
      </c>
      <c r="D16" t="str">
        <f t="shared" ca="1" si="1"/>
        <v/>
      </c>
      <c r="E16" s="55" t="str">
        <f t="shared" ca="1" si="15"/>
        <v/>
      </c>
      <c r="F16" s="54" t="str">
        <f t="shared" ca="1" si="3"/>
        <v/>
      </c>
      <c r="G16" s="54" t="str">
        <f t="shared" ca="1" si="4"/>
        <v/>
      </c>
      <c r="H16" s="54" t="str">
        <f t="shared" ca="1" si="5"/>
        <v/>
      </c>
      <c r="I16" s="54" t="str">
        <f t="shared" ca="1" si="6"/>
        <v/>
      </c>
      <c r="J16" s="54" t="str">
        <f t="shared" ca="1" si="7"/>
        <v/>
      </c>
      <c r="K16" s="54" t="str">
        <f t="shared" ca="1" si="8"/>
        <v/>
      </c>
      <c r="L16" s="54" t="str">
        <f t="shared" ca="1" si="16"/>
        <v/>
      </c>
      <c r="M16" s="54" t="str">
        <f t="shared" ca="1" si="17"/>
        <v/>
      </c>
      <c r="N16" s="54" t="str">
        <f t="shared" ca="1" si="9"/>
        <v/>
      </c>
      <c r="O16" s="55" t="str">
        <f t="shared" ca="1" si="18"/>
        <v/>
      </c>
      <c r="P16" s="54" t="str">
        <f t="shared" ca="1" si="19"/>
        <v/>
      </c>
      <c r="Q16" s="55" t="str">
        <f t="shared" ca="1" si="10"/>
        <v/>
      </c>
      <c r="R16" s="54" t="str">
        <f t="shared" ca="1" si="11"/>
        <v/>
      </c>
      <c r="T16" t="str">
        <f t="shared" ca="1" si="20"/>
        <v/>
      </c>
      <c r="U16" t="str">
        <f t="shared" ca="1" si="13"/>
        <v/>
      </c>
      <c r="V16" t="str">
        <f t="shared" ca="1" si="14"/>
        <v/>
      </c>
      <c r="W16" t="e">
        <f t="shared" ca="1" si="21"/>
        <v>#VALUE!</v>
      </c>
    </row>
    <row r="17" spans="2:23" x14ac:dyDescent="0.3">
      <c r="B17" s="1">
        <f t="shared" si="0"/>
        <v>2</v>
      </c>
      <c r="C17" s="1">
        <f t="shared" si="22"/>
        <v>7</v>
      </c>
      <c r="D17" t="str">
        <f t="shared" ca="1" si="1"/>
        <v/>
      </c>
      <c r="E17" s="55" t="str">
        <f t="shared" ca="1" si="15"/>
        <v/>
      </c>
      <c r="F17" s="54" t="str">
        <f t="shared" ca="1" si="3"/>
        <v/>
      </c>
      <c r="G17" s="54" t="str">
        <f t="shared" ca="1" si="4"/>
        <v/>
      </c>
      <c r="H17" s="54" t="str">
        <f t="shared" ca="1" si="5"/>
        <v/>
      </c>
      <c r="I17" s="54" t="str">
        <f t="shared" ca="1" si="6"/>
        <v/>
      </c>
      <c r="J17" s="54" t="str">
        <f t="shared" ca="1" si="7"/>
        <v/>
      </c>
      <c r="K17" s="54" t="str">
        <f t="shared" ca="1" si="8"/>
        <v/>
      </c>
      <c r="L17" s="54" t="str">
        <f t="shared" ca="1" si="16"/>
        <v/>
      </c>
      <c r="M17" s="54" t="str">
        <f t="shared" ca="1" si="17"/>
        <v/>
      </c>
      <c r="N17" s="54" t="str">
        <f t="shared" ca="1" si="9"/>
        <v/>
      </c>
      <c r="O17" s="55" t="str">
        <f t="shared" ca="1" si="18"/>
        <v/>
      </c>
      <c r="P17" s="54" t="str">
        <f t="shared" ca="1" si="19"/>
        <v/>
      </c>
      <c r="Q17" s="55" t="str">
        <f t="shared" ca="1" si="10"/>
        <v/>
      </c>
      <c r="R17" s="54" t="str">
        <f t="shared" ca="1" si="11"/>
        <v/>
      </c>
      <c r="T17" t="str">
        <f t="shared" ca="1" si="20"/>
        <v/>
      </c>
      <c r="U17" t="str">
        <f t="shared" ca="1" si="13"/>
        <v/>
      </c>
      <c r="V17" t="str">
        <f t="shared" ca="1" si="14"/>
        <v/>
      </c>
      <c r="W17" t="e">
        <f t="shared" ca="1" si="21"/>
        <v>#VALUE!</v>
      </c>
    </row>
    <row r="18" spans="2:23" x14ac:dyDescent="0.3">
      <c r="B18" s="1">
        <f t="shared" si="0"/>
        <v>2</v>
      </c>
      <c r="C18" s="1">
        <f t="shared" si="22"/>
        <v>8</v>
      </c>
      <c r="D18" t="str">
        <f t="shared" ca="1" si="1"/>
        <v/>
      </c>
      <c r="E18" s="55" t="str">
        <f t="shared" ca="1" si="15"/>
        <v/>
      </c>
      <c r="F18" s="54" t="str">
        <f t="shared" ca="1" si="3"/>
        <v/>
      </c>
      <c r="G18" s="54" t="str">
        <f t="shared" ca="1" si="4"/>
        <v/>
      </c>
      <c r="H18" s="54" t="str">
        <f t="shared" ca="1" si="5"/>
        <v/>
      </c>
      <c r="I18" s="54" t="str">
        <f t="shared" ca="1" si="6"/>
        <v/>
      </c>
      <c r="J18" s="54" t="str">
        <f t="shared" ca="1" si="7"/>
        <v/>
      </c>
      <c r="K18" s="54" t="str">
        <f t="shared" ca="1" si="8"/>
        <v/>
      </c>
      <c r="L18" s="54" t="str">
        <f t="shared" ca="1" si="16"/>
        <v/>
      </c>
      <c r="M18" s="54" t="str">
        <f t="shared" ca="1" si="17"/>
        <v/>
      </c>
      <c r="N18" s="54" t="str">
        <f t="shared" ca="1" si="9"/>
        <v/>
      </c>
      <c r="O18" s="55" t="str">
        <f t="shared" ca="1" si="18"/>
        <v/>
      </c>
      <c r="P18" s="54" t="str">
        <f t="shared" ca="1" si="19"/>
        <v/>
      </c>
      <c r="Q18" s="55" t="str">
        <f t="shared" ca="1" si="10"/>
        <v/>
      </c>
      <c r="R18" s="54" t="str">
        <f t="shared" ca="1" si="11"/>
        <v/>
      </c>
      <c r="T18" t="str">
        <f t="shared" ca="1" si="20"/>
        <v/>
      </c>
      <c r="U18" t="str">
        <f t="shared" ca="1" si="13"/>
        <v/>
      </c>
      <c r="V18" t="str">
        <f t="shared" ca="1" si="14"/>
        <v/>
      </c>
      <c r="W18" t="e">
        <f t="shared" ca="1" si="21"/>
        <v>#VALUE!</v>
      </c>
    </row>
    <row r="19" spans="2:23" x14ac:dyDescent="0.3">
      <c r="B19" s="1">
        <f t="shared" si="0"/>
        <v>2</v>
      </c>
      <c r="C19" s="1">
        <f t="shared" si="22"/>
        <v>9</v>
      </c>
      <c r="D19" t="str">
        <f t="shared" ca="1" si="1"/>
        <v/>
      </c>
      <c r="E19" s="55" t="str">
        <f t="shared" ca="1" si="15"/>
        <v/>
      </c>
      <c r="F19" s="54" t="str">
        <f t="shared" ca="1" si="3"/>
        <v/>
      </c>
      <c r="G19" s="54" t="str">
        <f t="shared" ca="1" si="4"/>
        <v/>
      </c>
      <c r="H19" s="54" t="str">
        <f t="shared" ca="1" si="5"/>
        <v/>
      </c>
      <c r="I19" s="54" t="str">
        <f t="shared" ca="1" si="6"/>
        <v/>
      </c>
      <c r="J19" s="54" t="str">
        <f t="shared" ca="1" si="7"/>
        <v/>
      </c>
      <c r="K19" s="54" t="str">
        <f t="shared" ca="1" si="8"/>
        <v/>
      </c>
      <c r="L19" s="54" t="str">
        <f t="shared" ca="1" si="16"/>
        <v/>
      </c>
      <c r="M19" s="54" t="str">
        <f t="shared" ca="1" si="17"/>
        <v/>
      </c>
      <c r="N19" s="54" t="str">
        <f t="shared" ca="1" si="9"/>
        <v/>
      </c>
      <c r="O19" s="55" t="str">
        <f t="shared" ca="1" si="18"/>
        <v/>
      </c>
      <c r="P19" s="54" t="str">
        <f t="shared" ca="1" si="19"/>
        <v/>
      </c>
      <c r="Q19" s="55" t="str">
        <f t="shared" ca="1" si="10"/>
        <v/>
      </c>
      <c r="R19" s="54" t="str">
        <f t="shared" ca="1" si="11"/>
        <v/>
      </c>
      <c r="T19" t="str">
        <f t="shared" ca="1" si="20"/>
        <v/>
      </c>
      <c r="U19" t="str">
        <f t="shared" ca="1" si="13"/>
        <v/>
      </c>
      <c r="V19" t="str">
        <f t="shared" ca="1" si="14"/>
        <v/>
      </c>
      <c r="W19" t="e">
        <f t="shared" ca="1" si="21"/>
        <v>#VALUE!</v>
      </c>
    </row>
    <row r="20" spans="2:23" x14ac:dyDescent="0.3">
      <c r="B20" s="1">
        <f t="shared" si="0"/>
        <v>3</v>
      </c>
      <c r="C20" s="1">
        <f t="shared" si="22"/>
        <v>1</v>
      </c>
      <c r="D20" t="str">
        <f t="shared" ca="1" si="1"/>
        <v/>
      </c>
      <c r="E20" s="55" t="str">
        <f t="shared" ca="1" si="15"/>
        <v/>
      </c>
      <c r="F20" s="54" t="str">
        <f t="shared" ca="1" si="3"/>
        <v/>
      </c>
      <c r="G20" s="54" t="str">
        <f t="shared" ca="1" si="4"/>
        <v/>
      </c>
      <c r="H20" s="54" t="str">
        <f t="shared" ca="1" si="5"/>
        <v/>
      </c>
      <c r="I20" s="54" t="str">
        <f t="shared" ca="1" si="6"/>
        <v/>
      </c>
      <c r="J20" s="54" t="str">
        <f t="shared" ca="1" si="7"/>
        <v/>
      </c>
      <c r="K20" s="54" t="str">
        <f t="shared" ca="1" si="8"/>
        <v/>
      </c>
      <c r="L20" s="54" t="str">
        <f t="shared" ca="1" si="16"/>
        <v/>
      </c>
      <c r="M20" s="54" t="str">
        <f t="shared" ca="1" si="17"/>
        <v/>
      </c>
      <c r="N20" s="54" t="str">
        <f t="shared" ca="1" si="9"/>
        <v/>
      </c>
      <c r="O20" s="55" t="str">
        <f t="shared" ca="1" si="18"/>
        <v/>
      </c>
      <c r="P20" s="54" t="str">
        <f t="shared" ca="1" si="19"/>
        <v/>
      </c>
      <c r="Q20" s="55" t="str">
        <f t="shared" ca="1" si="10"/>
        <v/>
      </c>
      <c r="R20" s="54" t="str">
        <f t="shared" ca="1" si="11"/>
        <v/>
      </c>
      <c r="T20" t="str">
        <f t="shared" ca="1" si="20"/>
        <v/>
      </c>
      <c r="U20" t="str">
        <f t="shared" ca="1" si="13"/>
        <v/>
      </c>
      <c r="V20" t="str">
        <f t="shared" ca="1" si="14"/>
        <v/>
      </c>
      <c r="W20" t="e">
        <f t="shared" ca="1" si="21"/>
        <v>#VALUE!</v>
      </c>
    </row>
    <row r="21" spans="2:23" x14ac:dyDescent="0.3">
      <c r="B21" s="1">
        <f t="shared" si="0"/>
        <v>3</v>
      </c>
      <c r="C21" s="1">
        <f t="shared" si="22"/>
        <v>2</v>
      </c>
      <c r="D21" t="str">
        <f t="shared" ca="1" si="1"/>
        <v/>
      </c>
      <c r="E21" s="55" t="str">
        <f t="shared" ca="1" si="15"/>
        <v/>
      </c>
      <c r="F21" s="54" t="str">
        <f t="shared" ca="1" si="3"/>
        <v/>
      </c>
      <c r="G21" s="54" t="str">
        <f t="shared" ca="1" si="4"/>
        <v/>
      </c>
      <c r="H21" s="54" t="str">
        <f t="shared" ca="1" si="5"/>
        <v/>
      </c>
      <c r="I21" s="54" t="str">
        <f t="shared" ca="1" si="6"/>
        <v/>
      </c>
      <c r="J21" s="54" t="str">
        <f t="shared" ca="1" si="7"/>
        <v/>
      </c>
      <c r="K21" s="54" t="str">
        <f t="shared" ca="1" si="8"/>
        <v/>
      </c>
      <c r="L21" s="54" t="str">
        <f t="shared" ca="1" si="16"/>
        <v/>
      </c>
      <c r="M21" s="54" t="str">
        <f t="shared" ca="1" si="17"/>
        <v/>
      </c>
      <c r="N21" s="54" t="str">
        <f t="shared" ca="1" si="9"/>
        <v/>
      </c>
      <c r="O21" s="55" t="str">
        <f t="shared" ca="1" si="18"/>
        <v/>
      </c>
      <c r="P21" s="54" t="str">
        <f t="shared" ca="1" si="19"/>
        <v/>
      </c>
      <c r="Q21" s="55" t="str">
        <f t="shared" ca="1" si="10"/>
        <v/>
      </c>
      <c r="R21" s="54" t="str">
        <f t="shared" ca="1" si="11"/>
        <v/>
      </c>
      <c r="T21" t="str">
        <f t="shared" ca="1" si="20"/>
        <v/>
      </c>
      <c r="U21" t="str">
        <f t="shared" ca="1" si="13"/>
        <v/>
      </c>
      <c r="V21" t="str">
        <f t="shared" ca="1" si="14"/>
        <v/>
      </c>
      <c r="W21" t="e">
        <f t="shared" ca="1" si="21"/>
        <v>#VALUE!</v>
      </c>
    </row>
    <row r="22" spans="2:23" x14ac:dyDescent="0.3">
      <c r="B22" s="1">
        <f t="shared" si="0"/>
        <v>3</v>
      </c>
      <c r="C22" s="1">
        <f t="shared" si="22"/>
        <v>3</v>
      </c>
      <c r="D22" t="str">
        <f t="shared" ca="1" si="1"/>
        <v/>
      </c>
      <c r="E22" s="55" t="str">
        <f t="shared" ca="1" si="15"/>
        <v/>
      </c>
      <c r="F22" s="54" t="str">
        <f t="shared" ca="1" si="3"/>
        <v/>
      </c>
      <c r="G22" s="54" t="str">
        <f t="shared" ca="1" si="4"/>
        <v/>
      </c>
      <c r="H22" s="54" t="str">
        <f t="shared" ca="1" si="5"/>
        <v/>
      </c>
      <c r="I22" s="54" t="str">
        <f t="shared" ca="1" si="6"/>
        <v/>
      </c>
      <c r="J22" s="54" t="str">
        <f t="shared" ca="1" si="7"/>
        <v/>
      </c>
      <c r="K22" s="54" t="str">
        <f t="shared" ca="1" si="8"/>
        <v/>
      </c>
      <c r="L22" s="54" t="str">
        <f t="shared" ca="1" si="16"/>
        <v/>
      </c>
      <c r="M22" s="54" t="str">
        <f t="shared" ca="1" si="17"/>
        <v/>
      </c>
      <c r="N22" s="54" t="str">
        <f t="shared" ca="1" si="9"/>
        <v/>
      </c>
      <c r="O22" s="55" t="str">
        <f t="shared" ca="1" si="18"/>
        <v/>
      </c>
      <c r="P22" s="54" t="str">
        <f t="shared" ca="1" si="19"/>
        <v/>
      </c>
      <c r="Q22" s="55" t="str">
        <f t="shared" ca="1" si="10"/>
        <v/>
      </c>
      <c r="R22" s="54" t="str">
        <f t="shared" ca="1" si="11"/>
        <v/>
      </c>
      <c r="T22" t="str">
        <f t="shared" ca="1" si="20"/>
        <v/>
      </c>
      <c r="U22" t="str">
        <f t="shared" ca="1" si="13"/>
        <v/>
      </c>
      <c r="V22" t="str">
        <f t="shared" ca="1" si="14"/>
        <v/>
      </c>
      <c r="W22" t="e">
        <f t="shared" ca="1" si="21"/>
        <v>#VALUE!</v>
      </c>
    </row>
    <row r="23" spans="2:23" x14ac:dyDescent="0.3">
      <c r="B23" s="1">
        <f t="shared" si="0"/>
        <v>3</v>
      </c>
      <c r="C23" s="1">
        <f t="shared" si="22"/>
        <v>4</v>
      </c>
      <c r="D23" t="str">
        <f t="shared" ca="1" si="1"/>
        <v/>
      </c>
      <c r="E23" s="55" t="str">
        <f t="shared" ca="1" si="15"/>
        <v/>
      </c>
      <c r="F23" s="54" t="str">
        <f t="shared" ca="1" si="3"/>
        <v/>
      </c>
      <c r="G23" s="54" t="str">
        <f t="shared" ca="1" si="4"/>
        <v/>
      </c>
      <c r="H23" s="54" t="str">
        <f t="shared" ca="1" si="5"/>
        <v/>
      </c>
      <c r="I23" s="54" t="str">
        <f t="shared" ca="1" si="6"/>
        <v/>
      </c>
      <c r="J23" s="54" t="str">
        <f t="shared" ca="1" si="7"/>
        <v/>
      </c>
      <c r="K23" s="54" t="str">
        <f t="shared" ca="1" si="8"/>
        <v/>
      </c>
      <c r="L23" s="54" t="str">
        <f t="shared" ca="1" si="16"/>
        <v/>
      </c>
      <c r="M23" s="54" t="str">
        <f t="shared" ca="1" si="17"/>
        <v/>
      </c>
      <c r="N23" s="54" t="str">
        <f t="shared" ca="1" si="9"/>
        <v/>
      </c>
      <c r="O23" s="55" t="str">
        <f t="shared" ca="1" si="18"/>
        <v/>
      </c>
      <c r="P23" s="54" t="str">
        <f t="shared" ca="1" si="19"/>
        <v/>
      </c>
      <c r="Q23" s="55" t="str">
        <f t="shared" ca="1" si="10"/>
        <v/>
      </c>
      <c r="R23" s="54" t="str">
        <f t="shared" ca="1" si="11"/>
        <v/>
      </c>
      <c r="T23" t="str">
        <f t="shared" ca="1" si="20"/>
        <v/>
      </c>
      <c r="U23" t="str">
        <f t="shared" ca="1" si="13"/>
        <v/>
      </c>
      <c r="V23" t="str">
        <f t="shared" ca="1" si="14"/>
        <v/>
      </c>
      <c r="W23" t="e">
        <f t="shared" ca="1" si="21"/>
        <v>#VALUE!</v>
      </c>
    </row>
    <row r="24" spans="2:23" x14ac:dyDescent="0.3">
      <c r="B24" s="1">
        <f t="shared" si="0"/>
        <v>3</v>
      </c>
      <c r="C24" s="1">
        <f t="shared" si="22"/>
        <v>5</v>
      </c>
      <c r="D24" t="str">
        <f t="shared" ca="1" si="1"/>
        <v/>
      </c>
      <c r="E24" s="55" t="str">
        <f t="shared" ca="1" si="15"/>
        <v/>
      </c>
      <c r="F24" s="54" t="str">
        <f t="shared" ca="1" si="3"/>
        <v/>
      </c>
      <c r="G24" s="54" t="str">
        <f t="shared" ca="1" si="4"/>
        <v/>
      </c>
      <c r="H24" s="54" t="str">
        <f t="shared" ca="1" si="5"/>
        <v/>
      </c>
      <c r="I24" s="54" t="str">
        <f t="shared" ca="1" si="6"/>
        <v/>
      </c>
      <c r="J24" s="54" t="str">
        <f t="shared" ca="1" si="7"/>
        <v/>
      </c>
      <c r="K24" s="54" t="str">
        <f t="shared" ca="1" si="8"/>
        <v/>
      </c>
      <c r="L24" s="54" t="str">
        <f t="shared" ca="1" si="16"/>
        <v/>
      </c>
      <c r="M24" s="54" t="str">
        <f t="shared" ca="1" si="17"/>
        <v/>
      </c>
      <c r="N24" s="54" t="str">
        <f t="shared" ca="1" si="9"/>
        <v/>
      </c>
      <c r="O24" s="55" t="str">
        <f t="shared" ca="1" si="18"/>
        <v/>
      </c>
      <c r="P24" s="54" t="str">
        <f t="shared" ca="1" si="19"/>
        <v/>
      </c>
      <c r="Q24" s="55" t="str">
        <f t="shared" ca="1" si="10"/>
        <v/>
      </c>
      <c r="R24" s="54" t="str">
        <f t="shared" ca="1" si="11"/>
        <v/>
      </c>
      <c r="T24" t="str">
        <f t="shared" ca="1" si="20"/>
        <v/>
      </c>
      <c r="U24" t="str">
        <f t="shared" ca="1" si="13"/>
        <v/>
      </c>
      <c r="V24" t="str">
        <f t="shared" ca="1" si="14"/>
        <v/>
      </c>
      <c r="W24" t="e">
        <f t="shared" ca="1" si="21"/>
        <v>#VALUE!</v>
      </c>
    </row>
    <row r="25" spans="2:23" x14ac:dyDescent="0.3">
      <c r="B25" s="1">
        <f t="shared" si="0"/>
        <v>3</v>
      </c>
      <c r="C25" s="1">
        <f t="shared" si="22"/>
        <v>6</v>
      </c>
      <c r="D25" t="str">
        <f t="shared" ca="1" si="1"/>
        <v/>
      </c>
      <c r="E25" s="55" t="str">
        <f t="shared" ca="1" si="15"/>
        <v/>
      </c>
      <c r="F25" s="54" t="str">
        <f t="shared" ca="1" si="3"/>
        <v/>
      </c>
      <c r="G25" s="54" t="str">
        <f t="shared" ca="1" si="4"/>
        <v/>
      </c>
      <c r="H25" s="54" t="str">
        <f t="shared" ca="1" si="5"/>
        <v/>
      </c>
      <c r="I25" s="54" t="str">
        <f t="shared" ca="1" si="6"/>
        <v/>
      </c>
      <c r="J25" s="54" t="str">
        <f t="shared" ca="1" si="7"/>
        <v/>
      </c>
      <c r="K25" s="54" t="str">
        <f t="shared" ca="1" si="8"/>
        <v/>
      </c>
      <c r="L25" s="54" t="str">
        <f t="shared" ca="1" si="16"/>
        <v/>
      </c>
      <c r="M25" s="54" t="str">
        <f t="shared" ca="1" si="17"/>
        <v/>
      </c>
      <c r="N25" s="54" t="str">
        <f t="shared" ca="1" si="9"/>
        <v/>
      </c>
      <c r="O25" s="55" t="str">
        <f t="shared" ca="1" si="18"/>
        <v/>
      </c>
      <c r="P25" s="54" t="str">
        <f t="shared" ca="1" si="19"/>
        <v/>
      </c>
      <c r="Q25" s="55" t="str">
        <f t="shared" ca="1" si="10"/>
        <v/>
      </c>
      <c r="R25" s="54" t="str">
        <f t="shared" ca="1" si="11"/>
        <v/>
      </c>
      <c r="T25" t="str">
        <f t="shared" ca="1" si="20"/>
        <v/>
      </c>
      <c r="U25" t="str">
        <f t="shared" ca="1" si="13"/>
        <v/>
      </c>
      <c r="V25" t="str">
        <f t="shared" ca="1" si="14"/>
        <v/>
      </c>
      <c r="W25" t="e">
        <f t="shared" ca="1" si="21"/>
        <v>#VALUE!</v>
      </c>
    </row>
    <row r="26" spans="2:23" x14ac:dyDescent="0.3">
      <c r="B26" s="1">
        <f t="shared" si="0"/>
        <v>3</v>
      </c>
      <c r="C26" s="1">
        <f t="shared" si="22"/>
        <v>7</v>
      </c>
      <c r="D26" t="str">
        <f t="shared" ca="1" si="1"/>
        <v/>
      </c>
      <c r="E26" s="55" t="str">
        <f t="shared" ca="1" si="15"/>
        <v/>
      </c>
      <c r="F26" s="54" t="str">
        <f t="shared" ca="1" si="3"/>
        <v/>
      </c>
      <c r="G26" s="54" t="str">
        <f t="shared" ca="1" si="4"/>
        <v/>
      </c>
      <c r="H26" s="54" t="str">
        <f t="shared" ca="1" si="5"/>
        <v/>
      </c>
      <c r="I26" s="54" t="str">
        <f t="shared" ca="1" si="6"/>
        <v/>
      </c>
      <c r="J26" s="54" t="str">
        <f t="shared" ca="1" si="7"/>
        <v/>
      </c>
      <c r="K26" s="54" t="str">
        <f t="shared" ca="1" si="8"/>
        <v/>
      </c>
      <c r="L26" s="54" t="str">
        <f t="shared" ca="1" si="16"/>
        <v/>
      </c>
      <c r="M26" s="54" t="str">
        <f t="shared" ca="1" si="17"/>
        <v/>
      </c>
      <c r="N26" s="54" t="str">
        <f t="shared" ca="1" si="9"/>
        <v/>
      </c>
      <c r="O26" s="55" t="str">
        <f t="shared" ca="1" si="18"/>
        <v/>
      </c>
      <c r="P26" s="54" t="str">
        <f t="shared" ca="1" si="19"/>
        <v/>
      </c>
      <c r="Q26" s="55" t="str">
        <f t="shared" ca="1" si="10"/>
        <v/>
      </c>
      <c r="R26" s="54" t="str">
        <f t="shared" ca="1" si="11"/>
        <v/>
      </c>
      <c r="T26" t="str">
        <f t="shared" ca="1" si="20"/>
        <v/>
      </c>
      <c r="U26" t="str">
        <f t="shared" ca="1" si="13"/>
        <v/>
      </c>
      <c r="V26" t="str">
        <f t="shared" ca="1" si="14"/>
        <v/>
      </c>
      <c r="W26" t="e">
        <f t="shared" ca="1" si="21"/>
        <v>#VALUE!</v>
      </c>
    </row>
    <row r="27" spans="2:23" x14ac:dyDescent="0.3">
      <c r="B27" s="1">
        <f t="shared" si="0"/>
        <v>3</v>
      </c>
      <c r="C27" s="1">
        <f t="shared" si="22"/>
        <v>8</v>
      </c>
      <c r="D27" t="str">
        <f t="shared" ca="1" si="1"/>
        <v/>
      </c>
      <c r="E27" s="55" t="str">
        <f t="shared" ca="1" si="15"/>
        <v/>
      </c>
      <c r="F27" s="54" t="str">
        <f t="shared" ca="1" si="3"/>
        <v/>
      </c>
      <c r="G27" s="54" t="str">
        <f t="shared" ca="1" si="4"/>
        <v/>
      </c>
      <c r="H27" s="54" t="str">
        <f t="shared" ca="1" si="5"/>
        <v/>
      </c>
      <c r="I27" s="54" t="str">
        <f t="shared" ca="1" si="6"/>
        <v/>
      </c>
      <c r="J27" s="54" t="str">
        <f t="shared" ca="1" si="7"/>
        <v/>
      </c>
      <c r="K27" s="54" t="str">
        <f t="shared" ca="1" si="8"/>
        <v/>
      </c>
      <c r="L27" s="54" t="str">
        <f t="shared" ca="1" si="16"/>
        <v/>
      </c>
      <c r="M27" s="54" t="str">
        <f t="shared" ca="1" si="17"/>
        <v/>
      </c>
      <c r="N27" s="54" t="str">
        <f t="shared" ca="1" si="9"/>
        <v/>
      </c>
      <c r="O27" s="55" t="str">
        <f t="shared" ca="1" si="18"/>
        <v/>
      </c>
      <c r="P27" s="54" t="str">
        <f t="shared" ca="1" si="19"/>
        <v/>
      </c>
      <c r="Q27" s="55" t="str">
        <f t="shared" ca="1" si="10"/>
        <v/>
      </c>
      <c r="R27" s="54" t="str">
        <f t="shared" ca="1" si="11"/>
        <v/>
      </c>
      <c r="T27" t="str">
        <f t="shared" ca="1" si="20"/>
        <v/>
      </c>
      <c r="U27" t="str">
        <f t="shared" ca="1" si="13"/>
        <v/>
      </c>
      <c r="V27" t="str">
        <f t="shared" ca="1" si="14"/>
        <v/>
      </c>
      <c r="W27" t="e">
        <f t="shared" ca="1" si="21"/>
        <v>#VALUE!</v>
      </c>
    </row>
    <row r="28" spans="2:23" x14ac:dyDescent="0.3">
      <c r="B28" s="1">
        <f t="shared" si="0"/>
        <v>3</v>
      </c>
      <c r="C28" s="1">
        <f t="shared" si="22"/>
        <v>9</v>
      </c>
      <c r="D28" t="str">
        <f t="shared" ca="1" si="1"/>
        <v/>
      </c>
      <c r="E28" s="55" t="str">
        <f t="shared" ca="1" si="15"/>
        <v/>
      </c>
      <c r="F28" s="54" t="str">
        <f t="shared" ca="1" si="3"/>
        <v/>
      </c>
      <c r="G28" s="54" t="str">
        <f t="shared" ca="1" si="4"/>
        <v/>
      </c>
      <c r="H28" s="54" t="str">
        <f t="shared" ca="1" si="5"/>
        <v/>
      </c>
      <c r="I28" s="54" t="str">
        <f t="shared" ca="1" si="6"/>
        <v/>
      </c>
      <c r="J28" s="54" t="str">
        <f t="shared" ca="1" si="7"/>
        <v/>
      </c>
      <c r="K28" s="54" t="str">
        <f t="shared" ca="1" si="8"/>
        <v/>
      </c>
      <c r="L28" s="54" t="str">
        <f t="shared" ca="1" si="16"/>
        <v/>
      </c>
      <c r="M28" s="54" t="str">
        <f t="shared" ca="1" si="17"/>
        <v/>
      </c>
      <c r="N28" s="54" t="str">
        <f t="shared" ca="1" si="9"/>
        <v/>
      </c>
      <c r="O28" s="55" t="str">
        <f t="shared" ca="1" si="18"/>
        <v/>
      </c>
      <c r="P28" s="54" t="str">
        <f t="shared" ca="1" si="19"/>
        <v/>
      </c>
      <c r="Q28" s="55" t="str">
        <f t="shared" ca="1" si="10"/>
        <v/>
      </c>
      <c r="R28" s="54" t="str">
        <f t="shared" ca="1" si="11"/>
        <v/>
      </c>
      <c r="T28" t="str">
        <f t="shared" ca="1" si="20"/>
        <v/>
      </c>
      <c r="U28" t="str">
        <f t="shared" ca="1" si="13"/>
        <v/>
      </c>
      <c r="V28" t="str">
        <f t="shared" ca="1" si="14"/>
        <v/>
      </c>
      <c r="W28" t="e">
        <f t="shared" ca="1" si="21"/>
        <v>#VALUE!</v>
      </c>
    </row>
    <row r="29" spans="2:23" x14ac:dyDescent="0.3">
      <c r="B29" s="1">
        <f t="shared" si="0"/>
        <v>4</v>
      </c>
      <c r="C29" s="1">
        <f t="shared" si="22"/>
        <v>1</v>
      </c>
      <c r="D29" t="str">
        <f t="shared" ca="1" si="1"/>
        <v/>
      </c>
      <c r="E29" s="55" t="str">
        <f t="shared" ca="1" si="15"/>
        <v/>
      </c>
      <c r="F29" s="54" t="str">
        <f t="shared" ca="1" si="3"/>
        <v/>
      </c>
      <c r="G29" s="54" t="str">
        <f t="shared" ca="1" si="4"/>
        <v/>
      </c>
      <c r="H29" s="54" t="str">
        <f t="shared" ca="1" si="5"/>
        <v/>
      </c>
      <c r="I29" s="54" t="str">
        <f t="shared" ca="1" si="6"/>
        <v/>
      </c>
      <c r="J29" s="54" t="str">
        <f t="shared" ca="1" si="7"/>
        <v/>
      </c>
      <c r="K29" s="54" t="str">
        <f t="shared" ca="1" si="8"/>
        <v/>
      </c>
      <c r="L29" s="54" t="str">
        <f t="shared" ca="1" si="16"/>
        <v/>
      </c>
      <c r="M29" s="54" t="str">
        <f t="shared" ca="1" si="17"/>
        <v/>
      </c>
      <c r="N29" s="54" t="str">
        <f t="shared" ca="1" si="9"/>
        <v/>
      </c>
      <c r="O29" s="55" t="str">
        <f t="shared" ca="1" si="18"/>
        <v/>
      </c>
      <c r="P29" s="54" t="str">
        <f t="shared" ca="1" si="19"/>
        <v/>
      </c>
      <c r="Q29" s="55" t="str">
        <f t="shared" ca="1" si="10"/>
        <v/>
      </c>
      <c r="R29" s="54" t="str">
        <f t="shared" ca="1" si="11"/>
        <v/>
      </c>
      <c r="T29" t="str">
        <f t="shared" ca="1" si="20"/>
        <v/>
      </c>
      <c r="U29" t="str">
        <f t="shared" ca="1" si="13"/>
        <v/>
      </c>
      <c r="V29" t="str">
        <f t="shared" ca="1" si="14"/>
        <v/>
      </c>
      <c r="W29" t="e">
        <f t="shared" ca="1" si="21"/>
        <v>#VALUE!</v>
      </c>
    </row>
    <row r="30" spans="2:23" x14ac:dyDescent="0.3">
      <c r="B30" s="1">
        <f t="shared" si="0"/>
        <v>4</v>
      </c>
      <c r="C30" s="1">
        <f t="shared" si="22"/>
        <v>2</v>
      </c>
      <c r="D30" t="str">
        <f t="shared" ca="1" si="1"/>
        <v/>
      </c>
      <c r="E30" s="55" t="str">
        <f t="shared" ca="1" si="15"/>
        <v/>
      </c>
      <c r="F30" s="54" t="str">
        <f t="shared" ca="1" si="3"/>
        <v/>
      </c>
      <c r="G30" s="54" t="str">
        <f t="shared" ca="1" si="4"/>
        <v/>
      </c>
      <c r="H30" s="54" t="str">
        <f t="shared" ca="1" si="5"/>
        <v/>
      </c>
      <c r="I30" s="54" t="str">
        <f t="shared" ca="1" si="6"/>
        <v/>
      </c>
      <c r="J30" s="54" t="str">
        <f t="shared" ca="1" si="7"/>
        <v/>
      </c>
      <c r="K30" s="54" t="str">
        <f t="shared" ca="1" si="8"/>
        <v/>
      </c>
      <c r="L30" s="54" t="str">
        <f t="shared" ca="1" si="16"/>
        <v/>
      </c>
      <c r="M30" s="54" t="str">
        <f t="shared" ca="1" si="17"/>
        <v/>
      </c>
      <c r="N30" s="54" t="str">
        <f t="shared" ca="1" si="9"/>
        <v/>
      </c>
      <c r="O30" s="55" t="str">
        <f t="shared" ca="1" si="18"/>
        <v/>
      </c>
      <c r="P30" s="54" t="str">
        <f t="shared" ca="1" si="19"/>
        <v/>
      </c>
      <c r="Q30" s="55" t="str">
        <f t="shared" ca="1" si="10"/>
        <v/>
      </c>
      <c r="R30" s="54" t="str">
        <f t="shared" ca="1" si="11"/>
        <v/>
      </c>
      <c r="T30" t="str">
        <f t="shared" ca="1" si="20"/>
        <v/>
      </c>
      <c r="U30" t="str">
        <f t="shared" ca="1" si="13"/>
        <v/>
      </c>
      <c r="V30" t="str">
        <f t="shared" ca="1" si="14"/>
        <v/>
      </c>
      <c r="W30" t="e">
        <f t="shared" ca="1" si="21"/>
        <v>#VALUE!</v>
      </c>
    </row>
    <row r="31" spans="2:23" x14ac:dyDescent="0.3">
      <c r="B31" s="1">
        <f t="shared" si="0"/>
        <v>4</v>
      </c>
      <c r="C31" s="1">
        <f t="shared" si="22"/>
        <v>3</v>
      </c>
      <c r="D31" t="str">
        <f t="shared" ca="1" si="1"/>
        <v/>
      </c>
      <c r="E31" s="55" t="str">
        <f t="shared" ca="1" si="15"/>
        <v/>
      </c>
      <c r="F31" s="54" t="str">
        <f t="shared" ca="1" si="3"/>
        <v/>
      </c>
      <c r="G31" s="54" t="str">
        <f t="shared" ca="1" si="4"/>
        <v/>
      </c>
      <c r="H31" s="54" t="str">
        <f t="shared" ca="1" si="5"/>
        <v/>
      </c>
      <c r="I31" s="54" t="str">
        <f t="shared" ca="1" si="6"/>
        <v/>
      </c>
      <c r="J31" s="54" t="str">
        <f t="shared" ca="1" si="7"/>
        <v/>
      </c>
      <c r="K31" s="54" t="str">
        <f t="shared" ca="1" si="8"/>
        <v/>
      </c>
      <c r="L31" s="54" t="str">
        <f t="shared" ca="1" si="16"/>
        <v/>
      </c>
      <c r="M31" s="54" t="str">
        <f t="shared" ca="1" si="17"/>
        <v/>
      </c>
      <c r="N31" s="54" t="str">
        <f t="shared" ca="1" si="9"/>
        <v/>
      </c>
      <c r="O31" s="55" t="str">
        <f t="shared" ca="1" si="18"/>
        <v/>
      </c>
      <c r="P31" s="54" t="str">
        <f t="shared" ca="1" si="19"/>
        <v/>
      </c>
      <c r="Q31" s="55" t="str">
        <f t="shared" ca="1" si="10"/>
        <v/>
      </c>
      <c r="R31" s="54" t="str">
        <f t="shared" ca="1" si="11"/>
        <v/>
      </c>
      <c r="T31" t="str">
        <f t="shared" ca="1" si="20"/>
        <v/>
      </c>
      <c r="U31" t="str">
        <f t="shared" ca="1" si="13"/>
        <v/>
      </c>
      <c r="V31" t="str">
        <f t="shared" ca="1" si="14"/>
        <v/>
      </c>
      <c r="W31" t="e">
        <f t="shared" ca="1" si="21"/>
        <v>#VALUE!</v>
      </c>
    </row>
    <row r="32" spans="2:23" x14ac:dyDescent="0.3">
      <c r="B32" s="1">
        <f t="shared" si="0"/>
        <v>4</v>
      </c>
      <c r="C32" s="1">
        <f t="shared" si="22"/>
        <v>4</v>
      </c>
      <c r="D32" t="str">
        <f t="shared" ca="1" si="1"/>
        <v/>
      </c>
      <c r="E32" s="55" t="str">
        <f t="shared" ca="1" si="15"/>
        <v/>
      </c>
      <c r="F32" s="54" t="str">
        <f t="shared" ca="1" si="3"/>
        <v/>
      </c>
      <c r="G32" s="54" t="str">
        <f t="shared" ca="1" si="4"/>
        <v/>
      </c>
      <c r="H32" s="54" t="str">
        <f t="shared" ca="1" si="5"/>
        <v/>
      </c>
      <c r="I32" s="54" t="str">
        <f t="shared" ca="1" si="6"/>
        <v/>
      </c>
      <c r="J32" s="54" t="str">
        <f t="shared" ca="1" si="7"/>
        <v/>
      </c>
      <c r="K32" s="54" t="str">
        <f t="shared" ca="1" si="8"/>
        <v/>
      </c>
      <c r="L32" s="54" t="str">
        <f t="shared" ca="1" si="16"/>
        <v/>
      </c>
      <c r="M32" s="54" t="str">
        <f t="shared" ca="1" si="17"/>
        <v/>
      </c>
      <c r="N32" s="54" t="str">
        <f t="shared" ca="1" si="9"/>
        <v/>
      </c>
      <c r="O32" s="55" t="str">
        <f t="shared" ca="1" si="18"/>
        <v/>
      </c>
      <c r="P32" s="54" t="str">
        <f t="shared" ca="1" si="19"/>
        <v/>
      </c>
      <c r="Q32" s="55" t="str">
        <f t="shared" ca="1" si="10"/>
        <v/>
      </c>
      <c r="R32" s="54" t="str">
        <f t="shared" ca="1" si="11"/>
        <v/>
      </c>
      <c r="T32" t="str">
        <f t="shared" ca="1" si="20"/>
        <v/>
      </c>
      <c r="U32" t="str">
        <f t="shared" ca="1" si="13"/>
        <v/>
      </c>
      <c r="V32" t="str">
        <f t="shared" ca="1" si="14"/>
        <v/>
      </c>
      <c r="W32" t="e">
        <f t="shared" ca="1" si="21"/>
        <v>#VALUE!</v>
      </c>
    </row>
    <row r="33" spans="2:23" x14ac:dyDescent="0.3">
      <c r="B33" s="1">
        <f t="shared" si="0"/>
        <v>4</v>
      </c>
      <c r="C33" s="1">
        <f t="shared" si="22"/>
        <v>5</v>
      </c>
      <c r="D33" t="str">
        <f t="shared" ca="1" si="1"/>
        <v/>
      </c>
      <c r="E33" s="55" t="str">
        <f t="shared" ca="1" si="15"/>
        <v/>
      </c>
      <c r="F33" s="54" t="str">
        <f t="shared" ca="1" si="3"/>
        <v/>
      </c>
      <c r="G33" s="54" t="str">
        <f t="shared" ca="1" si="4"/>
        <v/>
      </c>
      <c r="H33" s="54" t="str">
        <f t="shared" ca="1" si="5"/>
        <v/>
      </c>
      <c r="I33" s="54" t="str">
        <f t="shared" ca="1" si="6"/>
        <v/>
      </c>
      <c r="J33" s="54" t="str">
        <f t="shared" ca="1" si="7"/>
        <v/>
      </c>
      <c r="K33" s="54" t="str">
        <f t="shared" ca="1" si="8"/>
        <v/>
      </c>
      <c r="L33" s="54" t="str">
        <f t="shared" ca="1" si="16"/>
        <v/>
      </c>
      <c r="M33" s="54" t="str">
        <f t="shared" ca="1" si="17"/>
        <v/>
      </c>
      <c r="N33" s="54" t="str">
        <f t="shared" ca="1" si="9"/>
        <v/>
      </c>
      <c r="O33" s="55" t="str">
        <f t="shared" ca="1" si="18"/>
        <v/>
      </c>
      <c r="P33" s="54" t="str">
        <f t="shared" ca="1" si="19"/>
        <v/>
      </c>
      <c r="Q33" s="55" t="str">
        <f t="shared" ca="1" si="10"/>
        <v/>
      </c>
      <c r="R33" s="54" t="str">
        <f t="shared" ca="1" si="11"/>
        <v/>
      </c>
      <c r="T33" t="str">
        <f t="shared" ca="1" si="20"/>
        <v/>
      </c>
      <c r="U33" t="str">
        <f t="shared" ca="1" si="13"/>
        <v/>
      </c>
      <c r="V33" t="str">
        <f t="shared" ca="1" si="14"/>
        <v/>
      </c>
      <c r="W33" t="e">
        <f t="shared" ca="1" si="21"/>
        <v>#VALUE!</v>
      </c>
    </row>
    <row r="34" spans="2:23" x14ac:dyDescent="0.3">
      <c r="B34" s="1">
        <f t="shared" si="0"/>
        <v>4</v>
      </c>
      <c r="C34" s="1">
        <f t="shared" si="22"/>
        <v>6</v>
      </c>
      <c r="D34" t="str">
        <f t="shared" ca="1" si="1"/>
        <v/>
      </c>
      <c r="E34" s="55" t="str">
        <f t="shared" ca="1" si="15"/>
        <v/>
      </c>
      <c r="F34" s="54" t="str">
        <f t="shared" ca="1" si="3"/>
        <v/>
      </c>
      <c r="G34" s="54" t="str">
        <f t="shared" ca="1" si="4"/>
        <v/>
      </c>
      <c r="H34" s="54" t="str">
        <f t="shared" ca="1" si="5"/>
        <v/>
      </c>
      <c r="I34" s="54" t="str">
        <f t="shared" ca="1" si="6"/>
        <v/>
      </c>
      <c r="J34" s="54" t="str">
        <f t="shared" ca="1" si="7"/>
        <v/>
      </c>
      <c r="K34" s="54" t="str">
        <f t="shared" ca="1" si="8"/>
        <v/>
      </c>
      <c r="L34" s="54" t="str">
        <f t="shared" ca="1" si="16"/>
        <v/>
      </c>
      <c r="M34" s="54" t="str">
        <f t="shared" ca="1" si="17"/>
        <v/>
      </c>
      <c r="N34" s="54" t="str">
        <f t="shared" ca="1" si="9"/>
        <v/>
      </c>
      <c r="O34" s="55" t="str">
        <f t="shared" ca="1" si="18"/>
        <v/>
      </c>
      <c r="P34" s="54" t="str">
        <f t="shared" ca="1" si="19"/>
        <v/>
      </c>
      <c r="Q34" s="55" t="str">
        <f t="shared" ca="1" si="10"/>
        <v/>
      </c>
      <c r="R34" s="54" t="str">
        <f t="shared" ca="1" si="11"/>
        <v/>
      </c>
      <c r="T34" t="str">
        <f t="shared" ca="1" si="20"/>
        <v/>
      </c>
      <c r="U34" t="str">
        <f t="shared" ca="1" si="13"/>
        <v/>
      </c>
      <c r="V34" t="str">
        <f t="shared" ca="1" si="14"/>
        <v/>
      </c>
      <c r="W34" t="e">
        <f t="shared" ca="1" si="21"/>
        <v>#VALUE!</v>
      </c>
    </row>
    <row r="35" spans="2:23" x14ac:dyDescent="0.3">
      <c r="B35" s="1">
        <f t="shared" si="0"/>
        <v>4</v>
      </c>
      <c r="C35" s="1">
        <f t="shared" si="22"/>
        <v>7</v>
      </c>
      <c r="D35" t="str">
        <f t="shared" ca="1" si="1"/>
        <v/>
      </c>
      <c r="E35" s="55" t="str">
        <f t="shared" ca="1" si="15"/>
        <v/>
      </c>
      <c r="F35" s="54" t="str">
        <f t="shared" ca="1" si="3"/>
        <v/>
      </c>
      <c r="G35" s="54" t="str">
        <f t="shared" ca="1" si="4"/>
        <v/>
      </c>
      <c r="H35" s="54" t="str">
        <f t="shared" ca="1" si="5"/>
        <v/>
      </c>
      <c r="I35" s="54" t="str">
        <f t="shared" ca="1" si="6"/>
        <v/>
      </c>
      <c r="J35" s="54" t="str">
        <f t="shared" ca="1" si="7"/>
        <v/>
      </c>
      <c r="K35" s="54" t="str">
        <f t="shared" ca="1" si="8"/>
        <v/>
      </c>
      <c r="L35" s="54" t="str">
        <f t="shared" ca="1" si="16"/>
        <v/>
      </c>
      <c r="M35" s="54" t="str">
        <f t="shared" ca="1" si="17"/>
        <v/>
      </c>
      <c r="N35" s="54" t="str">
        <f t="shared" ca="1" si="9"/>
        <v/>
      </c>
      <c r="O35" s="55" t="str">
        <f t="shared" ca="1" si="18"/>
        <v/>
      </c>
      <c r="P35" s="54" t="str">
        <f t="shared" ca="1" si="19"/>
        <v/>
      </c>
      <c r="Q35" s="55" t="str">
        <f t="shared" ca="1" si="10"/>
        <v/>
      </c>
      <c r="R35" s="54" t="str">
        <f t="shared" ca="1" si="11"/>
        <v/>
      </c>
      <c r="T35" t="str">
        <f t="shared" ca="1" si="20"/>
        <v/>
      </c>
      <c r="U35" t="str">
        <f t="shared" ca="1" si="13"/>
        <v/>
      </c>
      <c r="V35" t="str">
        <f t="shared" ca="1" si="14"/>
        <v/>
      </c>
      <c r="W35" t="e">
        <f t="shared" ca="1" si="21"/>
        <v>#VALUE!</v>
      </c>
    </row>
    <row r="36" spans="2:23" x14ac:dyDescent="0.3">
      <c r="B36" s="1">
        <f t="shared" si="0"/>
        <v>4</v>
      </c>
      <c r="C36" s="1">
        <f t="shared" si="22"/>
        <v>8</v>
      </c>
      <c r="D36" t="str">
        <f t="shared" ca="1" si="1"/>
        <v/>
      </c>
      <c r="E36" s="55" t="str">
        <f t="shared" ca="1" si="15"/>
        <v/>
      </c>
      <c r="F36" s="54" t="str">
        <f t="shared" ca="1" si="3"/>
        <v/>
      </c>
      <c r="G36" s="54" t="str">
        <f t="shared" ca="1" si="4"/>
        <v/>
      </c>
      <c r="H36" s="54" t="str">
        <f t="shared" ca="1" si="5"/>
        <v/>
      </c>
      <c r="I36" s="54" t="str">
        <f t="shared" ca="1" si="6"/>
        <v/>
      </c>
      <c r="J36" s="54" t="str">
        <f t="shared" ca="1" si="7"/>
        <v/>
      </c>
      <c r="K36" s="54" t="str">
        <f t="shared" ca="1" si="8"/>
        <v/>
      </c>
      <c r="L36" s="54" t="str">
        <f t="shared" ca="1" si="16"/>
        <v/>
      </c>
      <c r="M36" s="54" t="str">
        <f t="shared" ca="1" si="17"/>
        <v/>
      </c>
      <c r="N36" s="54" t="str">
        <f t="shared" ca="1" si="9"/>
        <v/>
      </c>
      <c r="O36" s="55" t="str">
        <f t="shared" ca="1" si="18"/>
        <v/>
      </c>
      <c r="P36" s="54" t="str">
        <f t="shared" ca="1" si="19"/>
        <v/>
      </c>
      <c r="Q36" s="55" t="str">
        <f t="shared" ca="1" si="10"/>
        <v/>
      </c>
      <c r="R36" s="54" t="str">
        <f t="shared" ca="1" si="11"/>
        <v/>
      </c>
      <c r="T36" t="str">
        <f t="shared" ca="1" si="20"/>
        <v/>
      </c>
      <c r="U36" t="str">
        <f t="shared" ca="1" si="13"/>
        <v/>
      </c>
      <c r="V36" t="str">
        <f t="shared" ca="1" si="14"/>
        <v/>
      </c>
      <c r="W36" t="e">
        <f t="shared" ca="1" si="21"/>
        <v>#VALUE!</v>
      </c>
    </row>
    <row r="37" spans="2:23" x14ac:dyDescent="0.3">
      <c r="B37" s="1">
        <f t="shared" si="0"/>
        <v>4</v>
      </c>
      <c r="C37" s="1">
        <f t="shared" si="22"/>
        <v>9</v>
      </c>
      <c r="D37" t="str">
        <f t="shared" ca="1" si="1"/>
        <v/>
      </c>
      <c r="E37" s="55" t="str">
        <f t="shared" ca="1" si="15"/>
        <v/>
      </c>
      <c r="F37" s="54" t="str">
        <f t="shared" ca="1" si="3"/>
        <v/>
      </c>
      <c r="G37" s="54" t="str">
        <f t="shared" ca="1" si="4"/>
        <v/>
      </c>
      <c r="H37" s="54" t="str">
        <f t="shared" ca="1" si="5"/>
        <v/>
      </c>
      <c r="I37" s="54" t="str">
        <f t="shared" ca="1" si="6"/>
        <v/>
      </c>
      <c r="J37" s="54" t="str">
        <f t="shared" ca="1" si="7"/>
        <v/>
      </c>
      <c r="K37" s="54" t="str">
        <f t="shared" ca="1" si="8"/>
        <v/>
      </c>
      <c r="L37" s="54" t="str">
        <f t="shared" ca="1" si="16"/>
        <v/>
      </c>
      <c r="M37" s="54" t="str">
        <f t="shared" ca="1" si="17"/>
        <v/>
      </c>
      <c r="N37" s="54" t="str">
        <f t="shared" ca="1" si="9"/>
        <v/>
      </c>
      <c r="O37" s="55" t="str">
        <f t="shared" ca="1" si="18"/>
        <v/>
      </c>
      <c r="P37" s="54" t="str">
        <f t="shared" ca="1" si="19"/>
        <v/>
      </c>
      <c r="Q37" s="55" t="str">
        <f t="shared" ca="1" si="10"/>
        <v/>
      </c>
      <c r="R37" s="54" t="str">
        <f t="shared" ca="1" si="11"/>
        <v/>
      </c>
      <c r="T37" t="str">
        <f t="shared" ca="1" si="20"/>
        <v/>
      </c>
      <c r="U37" t="str">
        <f t="shared" ca="1" si="13"/>
        <v/>
      </c>
      <c r="V37" t="str">
        <f t="shared" ca="1" si="14"/>
        <v/>
      </c>
      <c r="W37" t="e">
        <f t="shared" ca="1" si="21"/>
        <v>#VALUE!</v>
      </c>
    </row>
    <row r="38" spans="2:23" x14ac:dyDescent="0.3">
      <c r="B38" s="1">
        <f t="shared" si="0"/>
        <v>5</v>
      </c>
      <c r="C38" s="1">
        <f t="shared" si="22"/>
        <v>1</v>
      </c>
      <c r="D38" t="str">
        <f t="shared" ca="1" si="1"/>
        <v/>
      </c>
      <c r="E38" s="55" t="str">
        <f t="shared" ca="1" si="15"/>
        <v/>
      </c>
      <c r="F38" s="54" t="str">
        <f t="shared" ca="1" si="3"/>
        <v/>
      </c>
      <c r="G38" s="54" t="str">
        <f t="shared" ca="1" si="4"/>
        <v/>
      </c>
      <c r="H38" s="54" t="str">
        <f t="shared" ca="1" si="5"/>
        <v/>
      </c>
      <c r="I38" s="54" t="str">
        <f t="shared" ca="1" si="6"/>
        <v/>
      </c>
      <c r="J38" s="54" t="str">
        <f t="shared" ca="1" si="7"/>
        <v/>
      </c>
      <c r="K38" s="54" t="str">
        <f t="shared" ca="1" si="8"/>
        <v/>
      </c>
      <c r="L38" s="54" t="str">
        <f t="shared" ca="1" si="16"/>
        <v/>
      </c>
      <c r="M38" s="54" t="str">
        <f t="shared" ca="1" si="17"/>
        <v/>
      </c>
      <c r="N38" s="54" t="str">
        <f t="shared" ca="1" si="9"/>
        <v/>
      </c>
      <c r="O38" s="55" t="str">
        <f t="shared" ca="1" si="18"/>
        <v/>
      </c>
      <c r="P38" s="54" t="str">
        <f t="shared" ca="1" si="19"/>
        <v/>
      </c>
      <c r="Q38" s="55" t="str">
        <f t="shared" ca="1" si="10"/>
        <v/>
      </c>
      <c r="R38" s="54" t="str">
        <f t="shared" ca="1" si="11"/>
        <v/>
      </c>
      <c r="T38" t="str">
        <f t="shared" ca="1" si="20"/>
        <v/>
      </c>
      <c r="U38" t="str">
        <f t="shared" ca="1" si="13"/>
        <v/>
      </c>
      <c r="V38" t="str">
        <f t="shared" ca="1" si="14"/>
        <v/>
      </c>
      <c r="W38" t="e">
        <f t="shared" ca="1" si="21"/>
        <v>#VALUE!</v>
      </c>
    </row>
    <row r="39" spans="2:23" x14ac:dyDescent="0.3">
      <c r="B39" s="1">
        <f t="shared" si="0"/>
        <v>5</v>
      </c>
      <c r="C39" s="1">
        <f t="shared" si="22"/>
        <v>2</v>
      </c>
      <c r="D39" t="str">
        <f t="shared" ca="1" si="1"/>
        <v/>
      </c>
      <c r="E39" s="55" t="str">
        <f t="shared" ca="1" si="15"/>
        <v/>
      </c>
      <c r="F39" s="54" t="str">
        <f t="shared" ca="1" si="3"/>
        <v/>
      </c>
      <c r="G39" s="54" t="str">
        <f t="shared" ca="1" si="4"/>
        <v/>
      </c>
      <c r="H39" s="54" t="str">
        <f t="shared" ca="1" si="5"/>
        <v/>
      </c>
      <c r="I39" s="54" t="str">
        <f t="shared" ca="1" si="6"/>
        <v/>
      </c>
      <c r="J39" s="54" t="str">
        <f t="shared" ca="1" si="7"/>
        <v/>
      </c>
      <c r="K39" s="54" t="str">
        <f t="shared" ca="1" si="8"/>
        <v/>
      </c>
      <c r="L39" s="54" t="str">
        <f t="shared" ca="1" si="16"/>
        <v/>
      </c>
      <c r="M39" s="54" t="str">
        <f t="shared" ca="1" si="17"/>
        <v/>
      </c>
      <c r="N39" s="54" t="str">
        <f t="shared" ca="1" si="9"/>
        <v/>
      </c>
      <c r="O39" s="55" t="str">
        <f t="shared" ca="1" si="18"/>
        <v/>
      </c>
      <c r="P39" s="54" t="str">
        <f t="shared" ca="1" si="19"/>
        <v/>
      </c>
      <c r="Q39" s="55" t="str">
        <f t="shared" ca="1" si="10"/>
        <v/>
      </c>
      <c r="R39" s="54" t="str">
        <f t="shared" ca="1" si="11"/>
        <v/>
      </c>
      <c r="T39" t="str">
        <f t="shared" ca="1" si="20"/>
        <v/>
      </c>
      <c r="U39" t="str">
        <f t="shared" ca="1" si="13"/>
        <v/>
      </c>
      <c r="V39" t="str">
        <f t="shared" ca="1" si="14"/>
        <v/>
      </c>
      <c r="W39" t="e">
        <f t="shared" ca="1" si="21"/>
        <v>#VALUE!</v>
      </c>
    </row>
    <row r="40" spans="2:23" x14ac:dyDescent="0.3">
      <c r="B40" s="1">
        <f t="shared" si="0"/>
        <v>5</v>
      </c>
      <c r="C40" s="1">
        <f t="shared" si="22"/>
        <v>3</v>
      </c>
      <c r="D40" t="str">
        <f t="shared" ca="1" si="1"/>
        <v/>
      </c>
      <c r="E40" s="55" t="str">
        <f t="shared" ca="1" si="15"/>
        <v/>
      </c>
      <c r="F40" s="54" t="str">
        <f t="shared" ca="1" si="3"/>
        <v/>
      </c>
      <c r="G40" s="54" t="str">
        <f t="shared" ca="1" si="4"/>
        <v/>
      </c>
      <c r="H40" s="54" t="str">
        <f t="shared" ca="1" si="5"/>
        <v/>
      </c>
      <c r="I40" s="54" t="str">
        <f t="shared" ca="1" si="6"/>
        <v/>
      </c>
      <c r="J40" s="54" t="str">
        <f t="shared" ca="1" si="7"/>
        <v/>
      </c>
      <c r="K40" s="54" t="str">
        <f t="shared" ca="1" si="8"/>
        <v/>
      </c>
      <c r="L40" s="54" t="str">
        <f t="shared" ca="1" si="16"/>
        <v/>
      </c>
      <c r="M40" s="54" t="str">
        <f t="shared" ca="1" si="17"/>
        <v/>
      </c>
      <c r="N40" s="54" t="str">
        <f t="shared" ca="1" si="9"/>
        <v/>
      </c>
      <c r="O40" s="55" t="str">
        <f t="shared" ca="1" si="18"/>
        <v/>
      </c>
      <c r="P40" s="54" t="str">
        <f t="shared" ca="1" si="19"/>
        <v/>
      </c>
      <c r="Q40" s="55" t="str">
        <f t="shared" ca="1" si="10"/>
        <v/>
      </c>
      <c r="R40" s="54" t="str">
        <f t="shared" ca="1" si="11"/>
        <v/>
      </c>
      <c r="T40" t="str">
        <f t="shared" ca="1" si="20"/>
        <v/>
      </c>
      <c r="U40" t="str">
        <f t="shared" ca="1" si="13"/>
        <v/>
      </c>
      <c r="V40" t="str">
        <f t="shared" ca="1" si="14"/>
        <v/>
      </c>
      <c r="W40" t="e">
        <f t="shared" ca="1" si="21"/>
        <v>#VALUE!</v>
      </c>
    </row>
    <row r="41" spans="2:23" x14ac:dyDescent="0.3">
      <c r="B41" s="1">
        <f t="shared" si="0"/>
        <v>5</v>
      </c>
      <c r="C41" s="1">
        <f t="shared" si="22"/>
        <v>4</v>
      </c>
      <c r="D41" t="str">
        <f t="shared" ca="1" si="1"/>
        <v/>
      </c>
      <c r="E41" s="55" t="str">
        <f t="shared" ca="1" si="15"/>
        <v/>
      </c>
      <c r="F41" s="54" t="str">
        <f t="shared" ca="1" si="3"/>
        <v/>
      </c>
      <c r="G41" s="54" t="str">
        <f t="shared" ca="1" si="4"/>
        <v/>
      </c>
      <c r="H41" s="54" t="str">
        <f t="shared" ca="1" si="5"/>
        <v/>
      </c>
      <c r="I41" s="54" t="str">
        <f t="shared" ca="1" si="6"/>
        <v/>
      </c>
      <c r="J41" s="54" t="str">
        <f t="shared" ca="1" si="7"/>
        <v/>
      </c>
      <c r="K41" s="54" t="str">
        <f t="shared" ca="1" si="8"/>
        <v/>
      </c>
      <c r="L41" s="54" t="str">
        <f t="shared" ca="1" si="16"/>
        <v/>
      </c>
      <c r="M41" s="54" t="str">
        <f t="shared" ca="1" si="17"/>
        <v/>
      </c>
      <c r="N41" s="54" t="str">
        <f t="shared" ca="1" si="9"/>
        <v/>
      </c>
      <c r="O41" s="55" t="str">
        <f t="shared" ca="1" si="18"/>
        <v/>
      </c>
      <c r="P41" s="54" t="str">
        <f t="shared" ca="1" si="19"/>
        <v/>
      </c>
      <c r="Q41" s="55" t="str">
        <f t="shared" ca="1" si="10"/>
        <v/>
      </c>
      <c r="R41" s="54" t="str">
        <f t="shared" ca="1" si="11"/>
        <v/>
      </c>
      <c r="T41" t="str">
        <f t="shared" ca="1" si="20"/>
        <v/>
      </c>
      <c r="U41" t="str">
        <f t="shared" ca="1" si="13"/>
        <v/>
      </c>
      <c r="V41" t="str">
        <f t="shared" ca="1" si="14"/>
        <v/>
      </c>
      <c r="W41" t="e">
        <f t="shared" ca="1" si="21"/>
        <v>#VALUE!</v>
      </c>
    </row>
    <row r="42" spans="2:23" x14ac:dyDescent="0.3">
      <c r="B42" s="1">
        <f t="shared" si="0"/>
        <v>5</v>
      </c>
      <c r="C42" s="1">
        <f t="shared" si="22"/>
        <v>5</v>
      </c>
      <c r="D42" t="str">
        <f t="shared" ca="1" si="1"/>
        <v/>
      </c>
      <c r="E42" s="55" t="str">
        <f t="shared" ca="1" si="15"/>
        <v/>
      </c>
      <c r="F42" s="54" t="str">
        <f t="shared" ca="1" si="3"/>
        <v/>
      </c>
      <c r="G42" s="54" t="str">
        <f t="shared" ca="1" si="4"/>
        <v/>
      </c>
      <c r="H42" s="54" t="str">
        <f t="shared" ca="1" si="5"/>
        <v/>
      </c>
      <c r="I42" s="54" t="str">
        <f t="shared" ca="1" si="6"/>
        <v/>
      </c>
      <c r="J42" s="54" t="str">
        <f t="shared" ca="1" si="7"/>
        <v/>
      </c>
      <c r="K42" s="54" t="str">
        <f t="shared" ca="1" si="8"/>
        <v/>
      </c>
      <c r="L42" s="54" t="str">
        <f t="shared" ca="1" si="16"/>
        <v/>
      </c>
      <c r="M42" s="54" t="str">
        <f t="shared" ca="1" si="17"/>
        <v/>
      </c>
      <c r="N42" s="54" t="str">
        <f t="shared" ca="1" si="9"/>
        <v/>
      </c>
      <c r="O42" s="55" t="str">
        <f t="shared" ca="1" si="18"/>
        <v/>
      </c>
      <c r="P42" s="54" t="str">
        <f t="shared" ca="1" si="19"/>
        <v/>
      </c>
      <c r="Q42" s="55" t="str">
        <f t="shared" ca="1" si="10"/>
        <v/>
      </c>
      <c r="R42" s="54" t="str">
        <f t="shared" ca="1" si="11"/>
        <v/>
      </c>
      <c r="T42" t="str">
        <f t="shared" ca="1" si="20"/>
        <v/>
      </c>
      <c r="U42" t="str">
        <f t="shared" ca="1" si="13"/>
        <v/>
      </c>
      <c r="V42" t="str">
        <f t="shared" ca="1" si="14"/>
        <v/>
      </c>
      <c r="W42" t="e">
        <f t="shared" ca="1" si="21"/>
        <v>#VALUE!</v>
      </c>
    </row>
    <row r="43" spans="2:23" x14ac:dyDescent="0.3">
      <c r="B43" s="1">
        <f t="shared" si="0"/>
        <v>5</v>
      </c>
      <c r="C43" s="1">
        <f t="shared" si="22"/>
        <v>6</v>
      </c>
      <c r="D43" t="str">
        <f t="shared" ca="1" si="1"/>
        <v/>
      </c>
      <c r="E43" s="55" t="str">
        <f t="shared" ca="1" si="15"/>
        <v/>
      </c>
      <c r="F43" s="54" t="str">
        <f t="shared" ca="1" si="3"/>
        <v/>
      </c>
      <c r="G43" s="54" t="str">
        <f t="shared" ca="1" si="4"/>
        <v/>
      </c>
      <c r="H43" s="54" t="str">
        <f t="shared" ca="1" si="5"/>
        <v/>
      </c>
      <c r="I43" s="54" t="str">
        <f t="shared" ca="1" si="6"/>
        <v/>
      </c>
      <c r="J43" s="54" t="str">
        <f t="shared" ca="1" si="7"/>
        <v/>
      </c>
      <c r="K43" s="54" t="str">
        <f t="shared" ca="1" si="8"/>
        <v/>
      </c>
      <c r="L43" s="54" t="str">
        <f t="shared" ca="1" si="16"/>
        <v/>
      </c>
      <c r="M43" s="54" t="str">
        <f t="shared" ca="1" si="17"/>
        <v/>
      </c>
      <c r="N43" s="54" t="str">
        <f t="shared" ca="1" si="9"/>
        <v/>
      </c>
      <c r="O43" s="55" t="str">
        <f t="shared" ca="1" si="18"/>
        <v/>
      </c>
      <c r="P43" s="54" t="str">
        <f t="shared" ca="1" si="19"/>
        <v/>
      </c>
      <c r="Q43" s="55" t="str">
        <f t="shared" ca="1" si="10"/>
        <v/>
      </c>
      <c r="R43" s="54" t="str">
        <f t="shared" ca="1" si="11"/>
        <v/>
      </c>
      <c r="T43" t="str">
        <f t="shared" ca="1" si="20"/>
        <v/>
      </c>
      <c r="U43" t="str">
        <f t="shared" ca="1" si="13"/>
        <v/>
      </c>
      <c r="V43" t="str">
        <f t="shared" ca="1" si="14"/>
        <v/>
      </c>
      <c r="W43" t="e">
        <f t="shared" ca="1" si="21"/>
        <v>#VALUE!</v>
      </c>
    </row>
    <row r="44" spans="2:23" x14ac:dyDescent="0.3">
      <c r="B44" s="1">
        <f t="shared" si="0"/>
        <v>5</v>
      </c>
      <c r="C44" s="1">
        <f t="shared" si="22"/>
        <v>7</v>
      </c>
      <c r="D44" t="str">
        <f t="shared" ca="1" si="1"/>
        <v/>
      </c>
      <c r="E44" s="55" t="str">
        <f t="shared" ca="1" si="15"/>
        <v/>
      </c>
      <c r="F44" s="54" t="str">
        <f t="shared" ca="1" si="3"/>
        <v/>
      </c>
      <c r="G44" s="54" t="str">
        <f t="shared" ca="1" si="4"/>
        <v/>
      </c>
      <c r="H44" s="54" t="str">
        <f t="shared" ca="1" si="5"/>
        <v/>
      </c>
      <c r="I44" s="54" t="str">
        <f t="shared" ca="1" si="6"/>
        <v/>
      </c>
      <c r="J44" s="54" t="str">
        <f t="shared" ca="1" si="7"/>
        <v/>
      </c>
      <c r="K44" s="54" t="str">
        <f t="shared" ca="1" si="8"/>
        <v/>
      </c>
      <c r="L44" s="54" t="str">
        <f t="shared" ca="1" si="16"/>
        <v/>
      </c>
      <c r="M44" s="54" t="str">
        <f t="shared" ca="1" si="17"/>
        <v/>
      </c>
      <c r="N44" s="54" t="str">
        <f t="shared" ca="1" si="9"/>
        <v/>
      </c>
      <c r="O44" s="55" t="str">
        <f t="shared" ca="1" si="18"/>
        <v/>
      </c>
      <c r="P44" s="54" t="str">
        <f t="shared" ca="1" si="19"/>
        <v/>
      </c>
      <c r="Q44" s="55" t="str">
        <f t="shared" ca="1" si="10"/>
        <v/>
      </c>
      <c r="R44" s="54" t="str">
        <f t="shared" ca="1" si="11"/>
        <v/>
      </c>
      <c r="T44" t="str">
        <f t="shared" ca="1" si="20"/>
        <v/>
      </c>
      <c r="U44" t="str">
        <f t="shared" ca="1" si="13"/>
        <v/>
      </c>
      <c r="V44" t="str">
        <f t="shared" ca="1" si="14"/>
        <v/>
      </c>
      <c r="W44" t="e">
        <f t="shared" ca="1" si="21"/>
        <v>#VALUE!</v>
      </c>
    </row>
    <row r="45" spans="2:23" x14ac:dyDescent="0.3">
      <c r="B45" s="1">
        <f t="shared" si="0"/>
        <v>5</v>
      </c>
      <c r="C45" s="1">
        <f t="shared" si="22"/>
        <v>8</v>
      </c>
      <c r="D45" t="str">
        <f t="shared" ca="1" si="1"/>
        <v/>
      </c>
      <c r="E45" s="55" t="str">
        <f t="shared" ca="1" si="15"/>
        <v/>
      </c>
      <c r="F45" s="54" t="str">
        <f t="shared" ca="1" si="3"/>
        <v/>
      </c>
      <c r="G45" s="54" t="str">
        <f t="shared" ca="1" si="4"/>
        <v/>
      </c>
      <c r="H45" s="54" t="str">
        <f t="shared" ca="1" si="5"/>
        <v/>
      </c>
      <c r="I45" s="54" t="str">
        <f t="shared" ca="1" si="6"/>
        <v/>
      </c>
      <c r="J45" s="54" t="str">
        <f t="shared" ca="1" si="7"/>
        <v/>
      </c>
      <c r="K45" s="54" t="str">
        <f t="shared" ca="1" si="8"/>
        <v/>
      </c>
      <c r="L45" s="54" t="str">
        <f t="shared" ca="1" si="16"/>
        <v/>
      </c>
      <c r="M45" s="54" t="str">
        <f t="shared" ca="1" si="17"/>
        <v/>
      </c>
      <c r="N45" s="54" t="str">
        <f t="shared" ca="1" si="9"/>
        <v/>
      </c>
      <c r="O45" s="55" t="str">
        <f t="shared" ca="1" si="18"/>
        <v/>
      </c>
      <c r="P45" s="54" t="str">
        <f t="shared" ca="1" si="19"/>
        <v/>
      </c>
      <c r="Q45" s="55" t="str">
        <f t="shared" ca="1" si="10"/>
        <v/>
      </c>
      <c r="R45" s="54" t="str">
        <f t="shared" ca="1" si="11"/>
        <v/>
      </c>
      <c r="T45" t="str">
        <f t="shared" ca="1" si="20"/>
        <v/>
      </c>
      <c r="U45" t="str">
        <f t="shared" ca="1" si="13"/>
        <v/>
      </c>
      <c r="V45" t="str">
        <f t="shared" ca="1" si="14"/>
        <v/>
      </c>
      <c r="W45" t="e">
        <f t="shared" ca="1" si="21"/>
        <v>#VALUE!</v>
      </c>
    </row>
    <row r="46" spans="2:23" x14ac:dyDescent="0.3">
      <c r="B46" s="1">
        <f t="shared" si="0"/>
        <v>5</v>
      </c>
      <c r="C46" s="1">
        <f t="shared" si="22"/>
        <v>9</v>
      </c>
      <c r="D46" t="str">
        <f t="shared" ca="1" si="1"/>
        <v/>
      </c>
      <c r="E46" s="55" t="str">
        <f t="shared" ca="1" si="15"/>
        <v/>
      </c>
      <c r="F46" s="54" t="str">
        <f t="shared" ca="1" si="3"/>
        <v/>
      </c>
      <c r="G46" s="54" t="str">
        <f t="shared" ca="1" si="4"/>
        <v/>
      </c>
      <c r="H46" s="54" t="str">
        <f t="shared" ca="1" si="5"/>
        <v/>
      </c>
      <c r="I46" s="54" t="str">
        <f t="shared" ca="1" si="6"/>
        <v/>
      </c>
      <c r="J46" s="54" t="str">
        <f t="shared" ca="1" si="7"/>
        <v/>
      </c>
      <c r="K46" s="54" t="str">
        <f t="shared" ca="1" si="8"/>
        <v/>
      </c>
      <c r="L46" s="54" t="str">
        <f t="shared" ca="1" si="16"/>
        <v/>
      </c>
      <c r="M46" s="54" t="str">
        <f t="shared" ca="1" si="17"/>
        <v/>
      </c>
      <c r="N46" s="54" t="str">
        <f t="shared" ca="1" si="9"/>
        <v/>
      </c>
      <c r="O46" s="55" t="str">
        <f t="shared" ca="1" si="18"/>
        <v/>
      </c>
      <c r="P46" s="54" t="str">
        <f t="shared" ca="1" si="19"/>
        <v/>
      </c>
      <c r="Q46" s="55" t="str">
        <f t="shared" ca="1" si="10"/>
        <v/>
      </c>
      <c r="R46" s="54" t="str">
        <f t="shared" ca="1" si="11"/>
        <v/>
      </c>
      <c r="T46" t="str">
        <f t="shared" ca="1" si="20"/>
        <v/>
      </c>
      <c r="U46" t="str">
        <f t="shared" ca="1" si="13"/>
        <v/>
      </c>
      <c r="V46" t="str">
        <f t="shared" ca="1" si="14"/>
        <v/>
      </c>
      <c r="W46" t="e">
        <f t="shared" ca="1" si="21"/>
        <v>#VALUE!</v>
      </c>
    </row>
    <row r="47" spans="2:23" x14ac:dyDescent="0.3">
      <c r="B47" s="1">
        <f t="shared" si="0"/>
        <v>6</v>
      </c>
      <c r="C47" s="1">
        <f t="shared" si="22"/>
        <v>1</v>
      </c>
      <c r="D47" t="str">
        <f t="shared" ca="1" si="1"/>
        <v/>
      </c>
      <c r="E47" s="55" t="str">
        <f t="shared" ca="1" si="15"/>
        <v/>
      </c>
      <c r="F47" s="54" t="str">
        <f t="shared" ca="1" si="3"/>
        <v/>
      </c>
      <c r="G47" s="54" t="str">
        <f t="shared" ca="1" si="4"/>
        <v/>
      </c>
      <c r="H47" s="54" t="str">
        <f t="shared" ca="1" si="5"/>
        <v/>
      </c>
      <c r="I47" s="54" t="str">
        <f t="shared" ca="1" si="6"/>
        <v/>
      </c>
      <c r="J47" s="54" t="str">
        <f t="shared" ca="1" si="7"/>
        <v/>
      </c>
      <c r="K47" s="54" t="str">
        <f t="shared" ca="1" si="8"/>
        <v/>
      </c>
      <c r="L47" s="54" t="str">
        <f t="shared" ca="1" si="16"/>
        <v/>
      </c>
      <c r="M47" s="54" t="str">
        <f t="shared" ca="1" si="17"/>
        <v/>
      </c>
      <c r="N47" s="54" t="str">
        <f t="shared" ca="1" si="9"/>
        <v/>
      </c>
      <c r="O47" s="55" t="str">
        <f t="shared" ca="1" si="18"/>
        <v/>
      </c>
      <c r="P47" s="54" t="str">
        <f t="shared" ca="1" si="19"/>
        <v/>
      </c>
      <c r="Q47" s="55" t="str">
        <f t="shared" ca="1" si="10"/>
        <v/>
      </c>
      <c r="R47" s="54" t="str">
        <f t="shared" ca="1" si="11"/>
        <v/>
      </c>
      <c r="T47" t="str">
        <f t="shared" ca="1" si="20"/>
        <v/>
      </c>
      <c r="U47" t="str">
        <f t="shared" ca="1" si="13"/>
        <v/>
      </c>
      <c r="V47" t="str">
        <f t="shared" ca="1" si="14"/>
        <v/>
      </c>
      <c r="W47" t="e">
        <f t="shared" ca="1" si="21"/>
        <v>#VALUE!</v>
      </c>
    </row>
    <row r="48" spans="2:23" x14ac:dyDescent="0.3">
      <c r="B48" s="1">
        <f t="shared" si="0"/>
        <v>6</v>
      </c>
      <c r="C48" s="1">
        <f t="shared" si="22"/>
        <v>2</v>
      </c>
      <c r="D48" t="str">
        <f t="shared" ca="1" si="1"/>
        <v/>
      </c>
      <c r="E48" s="55" t="str">
        <f t="shared" ca="1" si="15"/>
        <v/>
      </c>
      <c r="F48" s="54" t="str">
        <f t="shared" ca="1" si="3"/>
        <v/>
      </c>
      <c r="G48" s="54" t="str">
        <f t="shared" ca="1" si="4"/>
        <v/>
      </c>
      <c r="H48" s="54" t="str">
        <f t="shared" ca="1" si="5"/>
        <v/>
      </c>
      <c r="I48" s="54" t="str">
        <f t="shared" ca="1" si="6"/>
        <v/>
      </c>
      <c r="J48" s="54" t="str">
        <f t="shared" ca="1" si="7"/>
        <v/>
      </c>
      <c r="K48" s="54" t="str">
        <f t="shared" ca="1" si="8"/>
        <v/>
      </c>
      <c r="L48" s="54" t="str">
        <f t="shared" ca="1" si="16"/>
        <v/>
      </c>
      <c r="M48" s="54" t="str">
        <f t="shared" ca="1" si="17"/>
        <v/>
      </c>
      <c r="N48" s="54" t="str">
        <f t="shared" ca="1" si="9"/>
        <v/>
      </c>
      <c r="O48" s="55" t="str">
        <f t="shared" ca="1" si="18"/>
        <v/>
      </c>
      <c r="P48" s="54" t="str">
        <f t="shared" ca="1" si="19"/>
        <v/>
      </c>
      <c r="Q48" s="55" t="str">
        <f t="shared" ca="1" si="10"/>
        <v/>
      </c>
      <c r="R48" s="54" t="str">
        <f t="shared" ca="1" si="11"/>
        <v/>
      </c>
      <c r="T48" t="str">
        <f t="shared" ca="1" si="20"/>
        <v/>
      </c>
      <c r="U48" t="str">
        <f t="shared" ca="1" si="13"/>
        <v/>
      </c>
      <c r="V48" t="str">
        <f t="shared" ca="1" si="14"/>
        <v/>
      </c>
      <c r="W48" t="e">
        <f t="shared" ca="1" si="21"/>
        <v>#VALUE!</v>
      </c>
    </row>
    <row r="49" spans="2:23" x14ac:dyDescent="0.3">
      <c r="B49" s="1">
        <f t="shared" si="0"/>
        <v>6</v>
      </c>
      <c r="C49" s="1">
        <f t="shared" si="22"/>
        <v>3</v>
      </c>
      <c r="D49" t="str">
        <f t="shared" ca="1" si="1"/>
        <v/>
      </c>
      <c r="E49" s="55" t="str">
        <f t="shared" ca="1" si="15"/>
        <v/>
      </c>
      <c r="F49" s="54" t="str">
        <f t="shared" ca="1" si="3"/>
        <v/>
      </c>
      <c r="G49" s="54" t="str">
        <f t="shared" ca="1" si="4"/>
        <v/>
      </c>
      <c r="H49" s="54" t="str">
        <f t="shared" ca="1" si="5"/>
        <v/>
      </c>
      <c r="I49" s="54" t="str">
        <f t="shared" ca="1" si="6"/>
        <v/>
      </c>
      <c r="J49" s="54" t="str">
        <f t="shared" ca="1" si="7"/>
        <v/>
      </c>
      <c r="K49" s="54" t="str">
        <f t="shared" ca="1" si="8"/>
        <v/>
      </c>
      <c r="L49" s="54" t="str">
        <f t="shared" ca="1" si="16"/>
        <v/>
      </c>
      <c r="M49" s="54" t="str">
        <f t="shared" ca="1" si="17"/>
        <v/>
      </c>
      <c r="N49" s="54" t="str">
        <f t="shared" ca="1" si="9"/>
        <v/>
      </c>
      <c r="O49" s="55" t="str">
        <f t="shared" ca="1" si="18"/>
        <v/>
      </c>
      <c r="P49" s="54" t="str">
        <f t="shared" ca="1" si="19"/>
        <v/>
      </c>
      <c r="Q49" s="55" t="str">
        <f t="shared" ca="1" si="10"/>
        <v/>
      </c>
      <c r="R49" s="54" t="str">
        <f t="shared" ca="1" si="11"/>
        <v/>
      </c>
      <c r="T49" t="str">
        <f t="shared" ca="1" si="20"/>
        <v/>
      </c>
      <c r="U49" t="str">
        <f t="shared" ca="1" si="13"/>
        <v/>
      </c>
      <c r="V49" t="str">
        <f t="shared" ca="1" si="14"/>
        <v/>
      </c>
      <c r="W49" t="e">
        <f t="shared" ca="1" si="21"/>
        <v>#VALUE!</v>
      </c>
    </row>
    <row r="50" spans="2:23" x14ac:dyDescent="0.3">
      <c r="B50" s="1">
        <f t="shared" si="0"/>
        <v>6</v>
      </c>
      <c r="C50" s="1">
        <f t="shared" si="22"/>
        <v>4</v>
      </c>
      <c r="D50" t="str">
        <f t="shared" ca="1" si="1"/>
        <v/>
      </c>
      <c r="E50" s="55" t="str">
        <f t="shared" ca="1" si="15"/>
        <v/>
      </c>
      <c r="F50" s="54" t="str">
        <f t="shared" ca="1" si="3"/>
        <v/>
      </c>
      <c r="G50" s="54" t="str">
        <f t="shared" ca="1" si="4"/>
        <v/>
      </c>
      <c r="H50" s="54" t="str">
        <f t="shared" ca="1" si="5"/>
        <v/>
      </c>
      <c r="I50" s="54" t="str">
        <f t="shared" ca="1" si="6"/>
        <v/>
      </c>
      <c r="J50" s="54" t="str">
        <f t="shared" ca="1" si="7"/>
        <v/>
      </c>
      <c r="K50" s="54" t="str">
        <f t="shared" ca="1" si="8"/>
        <v/>
      </c>
      <c r="L50" s="54" t="str">
        <f t="shared" ca="1" si="16"/>
        <v/>
      </c>
      <c r="M50" s="54" t="str">
        <f t="shared" ca="1" si="17"/>
        <v/>
      </c>
      <c r="N50" s="54" t="str">
        <f t="shared" ca="1" si="9"/>
        <v/>
      </c>
      <c r="O50" s="55" t="str">
        <f t="shared" ca="1" si="18"/>
        <v/>
      </c>
      <c r="P50" s="54" t="str">
        <f t="shared" ca="1" si="19"/>
        <v/>
      </c>
      <c r="Q50" s="55" t="str">
        <f t="shared" ca="1" si="10"/>
        <v/>
      </c>
      <c r="R50" s="54" t="str">
        <f t="shared" ca="1" si="11"/>
        <v/>
      </c>
      <c r="T50" t="str">
        <f t="shared" ca="1" si="20"/>
        <v/>
      </c>
      <c r="U50" t="str">
        <f t="shared" ca="1" si="13"/>
        <v/>
      </c>
      <c r="V50" t="str">
        <f t="shared" ca="1" si="14"/>
        <v/>
      </c>
      <c r="W50" t="e">
        <f t="shared" ca="1" si="21"/>
        <v>#VALUE!</v>
      </c>
    </row>
    <row r="51" spans="2:23" x14ac:dyDescent="0.3">
      <c r="B51" s="1">
        <f t="shared" si="0"/>
        <v>6</v>
      </c>
      <c r="C51" s="1">
        <f t="shared" si="22"/>
        <v>5</v>
      </c>
      <c r="D51" t="str">
        <f t="shared" ca="1" si="1"/>
        <v/>
      </c>
      <c r="E51" s="55" t="str">
        <f t="shared" ca="1" si="15"/>
        <v/>
      </c>
      <c r="F51" s="54" t="str">
        <f t="shared" ca="1" si="3"/>
        <v/>
      </c>
      <c r="G51" s="54" t="str">
        <f t="shared" ca="1" si="4"/>
        <v/>
      </c>
      <c r="H51" s="54" t="str">
        <f t="shared" ca="1" si="5"/>
        <v/>
      </c>
      <c r="I51" s="54" t="str">
        <f t="shared" ca="1" si="6"/>
        <v/>
      </c>
      <c r="J51" s="54" t="str">
        <f t="shared" ca="1" si="7"/>
        <v/>
      </c>
      <c r="K51" s="54" t="str">
        <f t="shared" ca="1" si="8"/>
        <v/>
      </c>
      <c r="L51" s="54" t="str">
        <f t="shared" ca="1" si="16"/>
        <v/>
      </c>
      <c r="M51" s="54" t="str">
        <f t="shared" ca="1" si="17"/>
        <v/>
      </c>
      <c r="N51" s="54" t="str">
        <f t="shared" ca="1" si="9"/>
        <v/>
      </c>
      <c r="O51" s="55" t="str">
        <f t="shared" ca="1" si="18"/>
        <v/>
      </c>
      <c r="P51" s="54" t="str">
        <f t="shared" ca="1" si="19"/>
        <v/>
      </c>
      <c r="Q51" s="55" t="str">
        <f t="shared" ca="1" si="10"/>
        <v/>
      </c>
      <c r="R51" s="54" t="str">
        <f t="shared" ca="1" si="11"/>
        <v/>
      </c>
      <c r="T51" t="str">
        <f t="shared" ca="1" si="20"/>
        <v/>
      </c>
      <c r="U51" t="str">
        <f t="shared" ca="1" si="13"/>
        <v/>
      </c>
      <c r="V51" t="str">
        <f t="shared" ca="1" si="14"/>
        <v/>
      </c>
      <c r="W51" t="e">
        <f t="shared" ca="1" si="21"/>
        <v>#VALUE!</v>
      </c>
    </row>
    <row r="52" spans="2:23" x14ac:dyDescent="0.3">
      <c r="B52" s="1">
        <f t="shared" si="0"/>
        <v>6</v>
      </c>
      <c r="C52" s="1">
        <f t="shared" si="22"/>
        <v>6</v>
      </c>
      <c r="D52" t="str">
        <f t="shared" ca="1" si="1"/>
        <v/>
      </c>
      <c r="E52" s="55" t="str">
        <f t="shared" ca="1" si="15"/>
        <v/>
      </c>
      <c r="F52" s="54" t="str">
        <f t="shared" ca="1" si="3"/>
        <v/>
      </c>
      <c r="G52" s="54" t="str">
        <f t="shared" ca="1" si="4"/>
        <v/>
      </c>
      <c r="H52" s="54" t="str">
        <f t="shared" ca="1" si="5"/>
        <v/>
      </c>
      <c r="I52" s="54" t="str">
        <f t="shared" ca="1" si="6"/>
        <v/>
      </c>
      <c r="J52" s="54" t="str">
        <f t="shared" ca="1" si="7"/>
        <v/>
      </c>
      <c r="K52" s="54" t="str">
        <f t="shared" ca="1" si="8"/>
        <v/>
      </c>
      <c r="L52" s="54" t="str">
        <f t="shared" ca="1" si="16"/>
        <v/>
      </c>
      <c r="M52" s="54" t="str">
        <f t="shared" ca="1" si="17"/>
        <v/>
      </c>
      <c r="N52" s="54" t="str">
        <f t="shared" ca="1" si="9"/>
        <v/>
      </c>
      <c r="O52" s="55" t="str">
        <f t="shared" ca="1" si="18"/>
        <v/>
      </c>
      <c r="P52" s="54" t="str">
        <f t="shared" ca="1" si="19"/>
        <v/>
      </c>
      <c r="Q52" s="55" t="str">
        <f t="shared" ca="1" si="10"/>
        <v/>
      </c>
      <c r="R52" s="54" t="str">
        <f t="shared" ca="1" si="11"/>
        <v/>
      </c>
      <c r="T52" t="str">
        <f t="shared" ca="1" si="20"/>
        <v/>
      </c>
      <c r="U52" t="str">
        <f t="shared" ca="1" si="13"/>
        <v/>
      </c>
      <c r="V52" t="str">
        <f t="shared" ca="1" si="14"/>
        <v/>
      </c>
      <c r="W52" t="e">
        <f t="shared" ca="1" si="21"/>
        <v>#VALUE!</v>
      </c>
    </row>
    <row r="53" spans="2:23" x14ac:dyDescent="0.3">
      <c r="B53" s="1">
        <f t="shared" si="0"/>
        <v>6</v>
      </c>
      <c r="C53" s="1">
        <f t="shared" si="22"/>
        <v>7</v>
      </c>
      <c r="D53" t="str">
        <f t="shared" ca="1" si="1"/>
        <v/>
      </c>
      <c r="E53" s="55" t="str">
        <f t="shared" ca="1" si="15"/>
        <v/>
      </c>
      <c r="F53" s="54" t="str">
        <f t="shared" ca="1" si="3"/>
        <v/>
      </c>
      <c r="G53" s="54" t="str">
        <f t="shared" ca="1" si="4"/>
        <v/>
      </c>
      <c r="H53" s="54" t="str">
        <f t="shared" ca="1" si="5"/>
        <v/>
      </c>
      <c r="I53" s="54" t="str">
        <f t="shared" ca="1" si="6"/>
        <v/>
      </c>
      <c r="J53" s="54" t="str">
        <f t="shared" ca="1" si="7"/>
        <v/>
      </c>
      <c r="K53" s="54" t="str">
        <f t="shared" ca="1" si="8"/>
        <v/>
      </c>
      <c r="L53" s="54" t="str">
        <f t="shared" ca="1" si="16"/>
        <v/>
      </c>
      <c r="M53" s="54" t="str">
        <f t="shared" ca="1" si="17"/>
        <v/>
      </c>
      <c r="N53" s="54" t="str">
        <f t="shared" ca="1" si="9"/>
        <v/>
      </c>
      <c r="O53" s="55" t="str">
        <f t="shared" ca="1" si="18"/>
        <v/>
      </c>
      <c r="P53" s="54" t="str">
        <f t="shared" ca="1" si="19"/>
        <v/>
      </c>
      <c r="Q53" s="55" t="str">
        <f t="shared" ca="1" si="10"/>
        <v/>
      </c>
      <c r="R53" s="54" t="str">
        <f t="shared" ca="1" si="11"/>
        <v/>
      </c>
      <c r="T53" t="str">
        <f t="shared" ca="1" si="20"/>
        <v/>
      </c>
      <c r="U53" t="str">
        <f t="shared" ca="1" si="13"/>
        <v/>
      </c>
      <c r="V53" t="str">
        <f t="shared" ca="1" si="14"/>
        <v/>
      </c>
      <c r="W53" t="e">
        <f t="shared" ca="1" si="21"/>
        <v>#VALUE!</v>
      </c>
    </row>
    <row r="54" spans="2:23" x14ac:dyDescent="0.3">
      <c r="B54" s="1">
        <f t="shared" si="0"/>
        <v>6</v>
      </c>
      <c r="C54" s="1">
        <f t="shared" si="22"/>
        <v>8</v>
      </c>
      <c r="D54" t="str">
        <f t="shared" ca="1" si="1"/>
        <v/>
      </c>
      <c r="E54" s="55" t="str">
        <f t="shared" ca="1" si="15"/>
        <v/>
      </c>
      <c r="F54" s="54" t="str">
        <f t="shared" ca="1" si="3"/>
        <v/>
      </c>
      <c r="G54" s="54" t="str">
        <f t="shared" ca="1" si="4"/>
        <v/>
      </c>
      <c r="H54" s="54" t="str">
        <f t="shared" ca="1" si="5"/>
        <v/>
      </c>
      <c r="I54" s="54" t="str">
        <f t="shared" ca="1" si="6"/>
        <v/>
      </c>
      <c r="J54" s="54" t="str">
        <f t="shared" ca="1" si="7"/>
        <v/>
      </c>
      <c r="K54" s="54" t="str">
        <f t="shared" ca="1" si="8"/>
        <v/>
      </c>
      <c r="L54" s="54" t="str">
        <f t="shared" ca="1" si="16"/>
        <v/>
      </c>
      <c r="M54" s="54" t="str">
        <f t="shared" ca="1" si="17"/>
        <v/>
      </c>
      <c r="N54" s="54" t="str">
        <f t="shared" ca="1" si="9"/>
        <v/>
      </c>
      <c r="O54" s="55" t="str">
        <f t="shared" ca="1" si="18"/>
        <v/>
      </c>
      <c r="P54" s="54" t="str">
        <f t="shared" ca="1" si="19"/>
        <v/>
      </c>
      <c r="Q54" s="55" t="str">
        <f t="shared" ca="1" si="10"/>
        <v/>
      </c>
      <c r="R54" s="54" t="str">
        <f t="shared" ca="1" si="11"/>
        <v/>
      </c>
      <c r="T54" t="str">
        <f t="shared" ca="1" si="20"/>
        <v/>
      </c>
      <c r="U54" t="str">
        <f t="shared" ca="1" si="13"/>
        <v/>
      </c>
      <c r="V54" t="str">
        <f t="shared" ca="1" si="14"/>
        <v/>
      </c>
      <c r="W54" t="e">
        <f t="shared" ca="1" si="21"/>
        <v>#VALUE!</v>
      </c>
    </row>
    <row r="55" spans="2:23" x14ac:dyDescent="0.3">
      <c r="B55" s="1">
        <f t="shared" si="0"/>
        <v>6</v>
      </c>
      <c r="C55" s="1">
        <f t="shared" si="22"/>
        <v>9</v>
      </c>
      <c r="D55" t="str">
        <f t="shared" ca="1" si="1"/>
        <v/>
      </c>
      <c r="E55" s="55" t="str">
        <f t="shared" ca="1" si="15"/>
        <v/>
      </c>
      <c r="F55" s="54" t="str">
        <f t="shared" ca="1" si="3"/>
        <v/>
      </c>
      <c r="G55" s="54" t="str">
        <f t="shared" ca="1" si="4"/>
        <v/>
      </c>
      <c r="H55" s="54" t="str">
        <f t="shared" ca="1" si="5"/>
        <v/>
      </c>
      <c r="I55" s="54" t="str">
        <f t="shared" ca="1" si="6"/>
        <v/>
      </c>
      <c r="J55" s="54" t="str">
        <f t="shared" ca="1" si="7"/>
        <v/>
      </c>
      <c r="K55" s="54" t="str">
        <f t="shared" ca="1" si="8"/>
        <v/>
      </c>
      <c r="L55" s="54" t="str">
        <f t="shared" ca="1" si="16"/>
        <v/>
      </c>
      <c r="M55" s="54" t="str">
        <f t="shared" ca="1" si="17"/>
        <v/>
      </c>
      <c r="N55" s="54" t="str">
        <f t="shared" ca="1" si="9"/>
        <v/>
      </c>
      <c r="O55" s="55" t="str">
        <f t="shared" ca="1" si="18"/>
        <v/>
      </c>
      <c r="P55" s="54" t="str">
        <f t="shared" ca="1" si="19"/>
        <v/>
      </c>
      <c r="Q55" s="55" t="str">
        <f t="shared" ca="1" si="10"/>
        <v/>
      </c>
      <c r="R55" s="54" t="str">
        <f t="shared" ca="1" si="11"/>
        <v/>
      </c>
      <c r="T55" t="str">
        <f t="shared" ca="1" si="20"/>
        <v/>
      </c>
      <c r="U55" t="str">
        <f t="shared" ca="1" si="13"/>
        <v/>
      </c>
      <c r="V55" t="str">
        <f t="shared" ca="1" si="14"/>
        <v/>
      </c>
      <c r="W55" t="e">
        <f t="shared" ca="1" si="21"/>
        <v>#VALUE!</v>
      </c>
    </row>
    <row r="56" spans="2:23" x14ac:dyDescent="0.3">
      <c r="B56" s="1">
        <f t="shared" si="0"/>
        <v>7</v>
      </c>
      <c r="C56" s="1">
        <f t="shared" si="22"/>
        <v>1</v>
      </c>
      <c r="D56" t="str">
        <f t="shared" ca="1" si="1"/>
        <v/>
      </c>
      <c r="E56" s="55" t="str">
        <f t="shared" ca="1" si="15"/>
        <v/>
      </c>
      <c r="F56" s="54" t="str">
        <f t="shared" ca="1" si="3"/>
        <v/>
      </c>
      <c r="G56" s="54" t="str">
        <f t="shared" ca="1" si="4"/>
        <v/>
      </c>
      <c r="H56" s="54" t="str">
        <f t="shared" ca="1" si="5"/>
        <v/>
      </c>
      <c r="I56" s="54" t="str">
        <f t="shared" ca="1" si="6"/>
        <v/>
      </c>
      <c r="J56" s="54" t="str">
        <f t="shared" ca="1" si="7"/>
        <v/>
      </c>
      <c r="K56" s="54" t="str">
        <f t="shared" ca="1" si="8"/>
        <v/>
      </c>
      <c r="L56" s="54" t="str">
        <f t="shared" ca="1" si="16"/>
        <v/>
      </c>
      <c r="M56" s="54" t="str">
        <f t="shared" ca="1" si="17"/>
        <v/>
      </c>
      <c r="N56" s="54" t="str">
        <f t="shared" ca="1" si="9"/>
        <v/>
      </c>
      <c r="O56" s="55" t="str">
        <f t="shared" ca="1" si="18"/>
        <v/>
      </c>
      <c r="P56" s="54" t="str">
        <f t="shared" ca="1" si="19"/>
        <v/>
      </c>
      <c r="Q56" s="55" t="str">
        <f t="shared" ca="1" si="10"/>
        <v/>
      </c>
      <c r="R56" s="54" t="str">
        <f t="shared" ca="1" si="11"/>
        <v/>
      </c>
      <c r="T56" t="str">
        <f t="shared" ca="1" si="20"/>
        <v/>
      </c>
      <c r="U56" t="str">
        <f t="shared" ca="1" si="13"/>
        <v/>
      </c>
      <c r="V56" t="str">
        <f t="shared" ca="1" si="14"/>
        <v/>
      </c>
      <c r="W56" t="e">
        <f t="shared" ca="1" si="21"/>
        <v>#VALUE!</v>
      </c>
    </row>
    <row r="57" spans="2:23" x14ac:dyDescent="0.3">
      <c r="B57" s="1">
        <f t="shared" si="0"/>
        <v>7</v>
      </c>
      <c r="C57" s="1">
        <f t="shared" si="22"/>
        <v>2</v>
      </c>
      <c r="D57" t="str">
        <f t="shared" ca="1" si="1"/>
        <v/>
      </c>
      <c r="E57" s="55" t="str">
        <f t="shared" ca="1" si="15"/>
        <v/>
      </c>
      <c r="F57" s="54" t="str">
        <f t="shared" ca="1" si="3"/>
        <v/>
      </c>
      <c r="G57" s="54" t="str">
        <f t="shared" ca="1" si="4"/>
        <v/>
      </c>
      <c r="H57" s="54" t="str">
        <f t="shared" ca="1" si="5"/>
        <v/>
      </c>
      <c r="I57" s="54" t="str">
        <f t="shared" ca="1" si="6"/>
        <v/>
      </c>
      <c r="J57" s="54" t="str">
        <f t="shared" ca="1" si="7"/>
        <v/>
      </c>
      <c r="K57" s="54" t="str">
        <f t="shared" ca="1" si="8"/>
        <v/>
      </c>
      <c r="L57" s="54" t="str">
        <f t="shared" ca="1" si="16"/>
        <v/>
      </c>
      <c r="M57" s="54" t="str">
        <f t="shared" ca="1" si="17"/>
        <v/>
      </c>
      <c r="N57" s="54" t="str">
        <f t="shared" ca="1" si="9"/>
        <v/>
      </c>
      <c r="O57" s="55" t="str">
        <f t="shared" ca="1" si="18"/>
        <v/>
      </c>
      <c r="P57" s="54" t="str">
        <f t="shared" ca="1" si="19"/>
        <v/>
      </c>
      <c r="Q57" s="55" t="str">
        <f t="shared" ca="1" si="10"/>
        <v/>
      </c>
      <c r="R57" s="54" t="str">
        <f t="shared" ca="1" si="11"/>
        <v/>
      </c>
      <c r="T57" t="str">
        <f t="shared" ca="1" si="20"/>
        <v/>
      </c>
      <c r="U57" t="str">
        <f t="shared" ca="1" si="13"/>
        <v/>
      </c>
      <c r="V57" t="str">
        <f t="shared" ca="1" si="14"/>
        <v/>
      </c>
      <c r="W57" t="e">
        <f t="shared" ca="1" si="21"/>
        <v>#VALUE!</v>
      </c>
    </row>
    <row r="58" spans="2:23" x14ac:dyDescent="0.3">
      <c r="B58" s="1">
        <f t="shared" si="0"/>
        <v>7</v>
      </c>
      <c r="C58" s="1">
        <f t="shared" si="22"/>
        <v>3</v>
      </c>
      <c r="D58" t="str">
        <f t="shared" ca="1" si="1"/>
        <v/>
      </c>
      <c r="E58" s="55" t="str">
        <f t="shared" ca="1" si="15"/>
        <v/>
      </c>
      <c r="F58" s="54" t="str">
        <f t="shared" ca="1" si="3"/>
        <v/>
      </c>
      <c r="G58" s="54" t="str">
        <f t="shared" ca="1" si="4"/>
        <v/>
      </c>
      <c r="H58" s="54" t="str">
        <f t="shared" ca="1" si="5"/>
        <v/>
      </c>
      <c r="I58" s="54" t="str">
        <f t="shared" ca="1" si="6"/>
        <v/>
      </c>
      <c r="J58" s="54" t="str">
        <f t="shared" ca="1" si="7"/>
        <v/>
      </c>
      <c r="K58" s="54" t="str">
        <f t="shared" ca="1" si="8"/>
        <v/>
      </c>
      <c r="L58" s="54" t="str">
        <f t="shared" ca="1" si="16"/>
        <v/>
      </c>
      <c r="M58" s="54" t="str">
        <f t="shared" ca="1" si="17"/>
        <v/>
      </c>
      <c r="N58" s="54" t="str">
        <f t="shared" ca="1" si="9"/>
        <v/>
      </c>
      <c r="O58" s="55" t="str">
        <f t="shared" ca="1" si="18"/>
        <v/>
      </c>
      <c r="P58" s="54" t="str">
        <f t="shared" ca="1" si="19"/>
        <v/>
      </c>
      <c r="Q58" s="55" t="str">
        <f t="shared" ca="1" si="10"/>
        <v/>
      </c>
      <c r="R58" s="54" t="str">
        <f t="shared" ca="1" si="11"/>
        <v/>
      </c>
      <c r="T58" t="str">
        <f t="shared" ca="1" si="20"/>
        <v/>
      </c>
      <c r="U58" t="str">
        <f t="shared" ca="1" si="13"/>
        <v/>
      </c>
      <c r="V58" t="str">
        <f t="shared" ca="1" si="14"/>
        <v/>
      </c>
      <c r="W58" t="e">
        <f t="shared" ca="1" si="21"/>
        <v>#VALUE!</v>
      </c>
    </row>
    <row r="59" spans="2:23" x14ac:dyDescent="0.3">
      <c r="B59" s="1">
        <f t="shared" si="0"/>
        <v>7</v>
      </c>
      <c r="C59" s="1">
        <f t="shared" si="22"/>
        <v>4</v>
      </c>
      <c r="D59" t="str">
        <f t="shared" ca="1" si="1"/>
        <v/>
      </c>
      <c r="E59" s="55" t="str">
        <f t="shared" ca="1" si="15"/>
        <v/>
      </c>
      <c r="F59" s="54" t="str">
        <f t="shared" ca="1" si="3"/>
        <v/>
      </c>
      <c r="G59" s="54" t="str">
        <f t="shared" ca="1" si="4"/>
        <v/>
      </c>
      <c r="H59" s="54" t="str">
        <f t="shared" ca="1" si="5"/>
        <v/>
      </c>
      <c r="I59" s="54" t="str">
        <f t="shared" ca="1" si="6"/>
        <v/>
      </c>
      <c r="J59" s="54" t="str">
        <f t="shared" ca="1" si="7"/>
        <v/>
      </c>
      <c r="K59" s="54" t="str">
        <f t="shared" ca="1" si="8"/>
        <v/>
      </c>
      <c r="L59" s="54" t="str">
        <f t="shared" ca="1" si="16"/>
        <v/>
      </c>
      <c r="M59" s="54" t="str">
        <f t="shared" ca="1" si="17"/>
        <v/>
      </c>
      <c r="N59" s="54" t="str">
        <f t="shared" ca="1" si="9"/>
        <v/>
      </c>
      <c r="O59" s="55" t="str">
        <f t="shared" ca="1" si="18"/>
        <v/>
      </c>
      <c r="P59" s="54" t="str">
        <f t="shared" ca="1" si="19"/>
        <v/>
      </c>
      <c r="Q59" s="55" t="str">
        <f t="shared" ca="1" si="10"/>
        <v/>
      </c>
      <c r="R59" s="54" t="str">
        <f t="shared" ca="1" si="11"/>
        <v/>
      </c>
      <c r="T59" t="str">
        <f t="shared" ca="1" si="20"/>
        <v/>
      </c>
      <c r="U59" t="str">
        <f t="shared" ca="1" si="13"/>
        <v/>
      </c>
      <c r="V59" t="str">
        <f t="shared" ca="1" si="14"/>
        <v/>
      </c>
      <c r="W59" t="e">
        <f t="shared" ca="1" si="21"/>
        <v>#VALUE!</v>
      </c>
    </row>
    <row r="60" spans="2:23" x14ac:dyDescent="0.3">
      <c r="B60" s="1">
        <f t="shared" si="0"/>
        <v>7</v>
      </c>
      <c r="C60" s="1">
        <f t="shared" si="22"/>
        <v>5</v>
      </c>
      <c r="D60" t="str">
        <f t="shared" ca="1" si="1"/>
        <v/>
      </c>
      <c r="E60" s="55" t="str">
        <f t="shared" ca="1" si="15"/>
        <v/>
      </c>
      <c r="F60" s="54" t="str">
        <f t="shared" ca="1" si="3"/>
        <v/>
      </c>
      <c r="G60" s="54" t="str">
        <f t="shared" ca="1" si="4"/>
        <v/>
      </c>
      <c r="H60" s="54" t="str">
        <f t="shared" ca="1" si="5"/>
        <v/>
      </c>
      <c r="I60" s="54" t="str">
        <f t="shared" ca="1" si="6"/>
        <v/>
      </c>
      <c r="J60" s="54" t="str">
        <f t="shared" ca="1" si="7"/>
        <v/>
      </c>
      <c r="K60" s="54" t="str">
        <f t="shared" ca="1" si="8"/>
        <v/>
      </c>
      <c r="L60" s="54" t="str">
        <f t="shared" ca="1" si="16"/>
        <v/>
      </c>
      <c r="M60" s="54" t="str">
        <f t="shared" ca="1" si="17"/>
        <v/>
      </c>
      <c r="N60" s="54" t="str">
        <f t="shared" ca="1" si="9"/>
        <v/>
      </c>
      <c r="O60" s="55" t="str">
        <f t="shared" ca="1" si="18"/>
        <v/>
      </c>
      <c r="P60" s="54" t="str">
        <f t="shared" ca="1" si="19"/>
        <v/>
      </c>
      <c r="Q60" s="55" t="str">
        <f t="shared" ca="1" si="10"/>
        <v/>
      </c>
      <c r="R60" s="54" t="str">
        <f t="shared" ca="1" si="11"/>
        <v/>
      </c>
      <c r="T60" t="str">
        <f t="shared" ca="1" si="20"/>
        <v/>
      </c>
      <c r="U60" t="str">
        <f t="shared" ca="1" si="13"/>
        <v/>
      </c>
      <c r="V60" t="str">
        <f t="shared" ca="1" si="14"/>
        <v/>
      </c>
      <c r="W60" t="e">
        <f t="shared" ca="1" si="21"/>
        <v>#VALUE!</v>
      </c>
    </row>
    <row r="61" spans="2:23" x14ac:dyDescent="0.3">
      <c r="B61" s="1">
        <f t="shared" si="0"/>
        <v>7</v>
      </c>
      <c r="C61" s="1">
        <f t="shared" si="22"/>
        <v>6</v>
      </c>
      <c r="D61" t="str">
        <f t="shared" ca="1" si="1"/>
        <v/>
      </c>
      <c r="E61" s="55" t="str">
        <f t="shared" ca="1" si="15"/>
        <v/>
      </c>
      <c r="F61" s="54" t="str">
        <f t="shared" ca="1" si="3"/>
        <v/>
      </c>
      <c r="G61" s="54" t="str">
        <f t="shared" ca="1" si="4"/>
        <v/>
      </c>
      <c r="H61" s="54" t="str">
        <f t="shared" ca="1" si="5"/>
        <v/>
      </c>
      <c r="I61" s="54" t="str">
        <f t="shared" ca="1" si="6"/>
        <v/>
      </c>
      <c r="J61" s="54" t="str">
        <f t="shared" ca="1" si="7"/>
        <v/>
      </c>
      <c r="K61" s="54" t="str">
        <f t="shared" ca="1" si="8"/>
        <v/>
      </c>
      <c r="L61" s="54" t="str">
        <f t="shared" ca="1" si="16"/>
        <v/>
      </c>
      <c r="M61" s="54" t="str">
        <f t="shared" ca="1" si="17"/>
        <v/>
      </c>
      <c r="N61" s="54" t="str">
        <f t="shared" ca="1" si="9"/>
        <v/>
      </c>
      <c r="O61" s="55" t="str">
        <f t="shared" ca="1" si="18"/>
        <v/>
      </c>
      <c r="P61" s="54" t="str">
        <f t="shared" ca="1" si="19"/>
        <v/>
      </c>
      <c r="Q61" s="55" t="str">
        <f t="shared" ca="1" si="10"/>
        <v/>
      </c>
      <c r="R61" s="54" t="str">
        <f t="shared" ca="1" si="11"/>
        <v/>
      </c>
      <c r="T61" t="str">
        <f t="shared" ca="1" si="20"/>
        <v/>
      </c>
      <c r="U61" t="str">
        <f t="shared" ca="1" si="13"/>
        <v/>
      </c>
      <c r="V61" t="str">
        <f t="shared" ca="1" si="14"/>
        <v/>
      </c>
      <c r="W61" t="e">
        <f t="shared" ca="1" si="21"/>
        <v>#VALUE!</v>
      </c>
    </row>
    <row r="62" spans="2:23" x14ac:dyDescent="0.3">
      <c r="B62" s="1">
        <f t="shared" si="0"/>
        <v>7</v>
      </c>
      <c r="C62" s="1">
        <f t="shared" si="22"/>
        <v>7</v>
      </c>
      <c r="D62" t="str">
        <f t="shared" ca="1" si="1"/>
        <v/>
      </c>
      <c r="E62" s="55" t="str">
        <f t="shared" ca="1" si="15"/>
        <v/>
      </c>
      <c r="F62" s="54" t="str">
        <f t="shared" ca="1" si="3"/>
        <v/>
      </c>
      <c r="G62" s="54" t="str">
        <f t="shared" ca="1" si="4"/>
        <v/>
      </c>
      <c r="H62" s="54" t="str">
        <f t="shared" ca="1" si="5"/>
        <v/>
      </c>
      <c r="I62" s="54" t="str">
        <f t="shared" ca="1" si="6"/>
        <v/>
      </c>
      <c r="J62" s="54" t="str">
        <f t="shared" ca="1" si="7"/>
        <v/>
      </c>
      <c r="K62" s="54" t="str">
        <f t="shared" ca="1" si="8"/>
        <v/>
      </c>
      <c r="L62" s="54" t="str">
        <f t="shared" ca="1" si="16"/>
        <v/>
      </c>
      <c r="M62" s="54" t="str">
        <f t="shared" ca="1" si="17"/>
        <v/>
      </c>
      <c r="N62" s="54" t="str">
        <f t="shared" ca="1" si="9"/>
        <v/>
      </c>
      <c r="O62" s="55" t="str">
        <f t="shared" ca="1" si="18"/>
        <v/>
      </c>
      <c r="P62" s="54" t="str">
        <f t="shared" ca="1" si="19"/>
        <v/>
      </c>
      <c r="Q62" s="55" t="str">
        <f t="shared" ca="1" si="10"/>
        <v/>
      </c>
      <c r="R62" s="54" t="str">
        <f t="shared" ca="1" si="11"/>
        <v/>
      </c>
      <c r="T62" t="str">
        <f t="shared" ca="1" si="20"/>
        <v/>
      </c>
      <c r="U62" t="str">
        <f t="shared" ca="1" si="13"/>
        <v/>
      </c>
      <c r="V62" t="str">
        <f t="shared" ca="1" si="14"/>
        <v/>
      </c>
      <c r="W62" t="e">
        <f t="shared" ca="1" si="21"/>
        <v>#VALUE!</v>
      </c>
    </row>
    <row r="63" spans="2:23" x14ac:dyDescent="0.3">
      <c r="B63" s="1">
        <f t="shared" si="0"/>
        <v>7</v>
      </c>
      <c r="C63" s="1">
        <f t="shared" si="22"/>
        <v>8</v>
      </c>
      <c r="D63" t="str">
        <f t="shared" ca="1" si="1"/>
        <v/>
      </c>
      <c r="E63" s="55" t="str">
        <f t="shared" ca="1" si="15"/>
        <v/>
      </c>
      <c r="F63" s="54" t="str">
        <f t="shared" ca="1" si="3"/>
        <v/>
      </c>
      <c r="G63" s="54" t="str">
        <f t="shared" ca="1" si="4"/>
        <v/>
      </c>
      <c r="H63" s="54" t="str">
        <f t="shared" ca="1" si="5"/>
        <v/>
      </c>
      <c r="I63" s="54" t="str">
        <f t="shared" ca="1" si="6"/>
        <v/>
      </c>
      <c r="J63" s="54" t="str">
        <f t="shared" ca="1" si="7"/>
        <v/>
      </c>
      <c r="K63" s="54" t="str">
        <f t="shared" ca="1" si="8"/>
        <v/>
      </c>
      <c r="L63" s="54" t="str">
        <f t="shared" ca="1" si="16"/>
        <v/>
      </c>
      <c r="M63" s="54" t="str">
        <f t="shared" ca="1" si="17"/>
        <v/>
      </c>
      <c r="N63" s="54" t="str">
        <f t="shared" ca="1" si="9"/>
        <v/>
      </c>
      <c r="O63" s="55" t="str">
        <f t="shared" ca="1" si="18"/>
        <v/>
      </c>
      <c r="P63" s="54" t="str">
        <f t="shared" ca="1" si="19"/>
        <v/>
      </c>
      <c r="Q63" s="55" t="str">
        <f t="shared" ca="1" si="10"/>
        <v/>
      </c>
      <c r="R63" s="54" t="str">
        <f t="shared" ca="1" si="11"/>
        <v/>
      </c>
      <c r="T63" t="str">
        <f t="shared" ca="1" si="20"/>
        <v/>
      </c>
      <c r="U63" t="str">
        <f t="shared" ca="1" si="13"/>
        <v/>
      </c>
      <c r="V63" t="str">
        <f t="shared" ca="1" si="14"/>
        <v/>
      </c>
      <c r="W63" t="e">
        <f t="shared" ca="1" si="21"/>
        <v>#VALUE!</v>
      </c>
    </row>
    <row r="64" spans="2:23" x14ac:dyDescent="0.3">
      <c r="B64" s="1">
        <f t="shared" si="0"/>
        <v>7</v>
      </c>
      <c r="C64" s="1">
        <f t="shared" si="22"/>
        <v>9</v>
      </c>
      <c r="D64" t="str">
        <f t="shared" ca="1" si="1"/>
        <v/>
      </c>
      <c r="E64" s="55" t="str">
        <f t="shared" ca="1" si="15"/>
        <v/>
      </c>
      <c r="F64" s="54" t="str">
        <f t="shared" ca="1" si="3"/>
        <v/>
      </c>
      <c r="G64" s="54" t="str">
        <f t="shared" ca="1" si="4"/>
        <v/>
      </c>
      <c r="H64" s="54" t="str">
        <f t="shared" ca="1" si="5"/>
        <v/>
      </c>
      <c r="I64" s="54" t="str">
        <f t="shared" ca="1" si="6"/>
        <v/>
      </c>
      <c r="J64" s="54" t="str">
        <f t="shared" ca="1" si="7"/>
        <v/>
      </c>
      <c r="K64" s="54" t="str">
        <f t="shared" ca="1" si="8"/>
        <v/>
      </c>
      <c r="L64" s="54" t="str">
        <f t="shared" ca="1" si="16"/>
        <v/>
      </c>
      <c r="M64" s="54" t="str">
        <f t="shared" ca="1" si="17"/>
        <v/>
      </c>
      <c r="N64" s="54" t="str">
        <f t="shared" ca="1" si="9"/>
        <v/>
      </c>
      <c r="O64" s="55" t="str">
        <f t="shared" ca="1" si="18"/>
        <v/>
      </c>
      <c r="P64" s="54" t="str">
        <f t="shared" ca="1" si="19"/>
        <v/>
      </c>
      <c r="Q64" s="55" t="str">
        <f t="shared" ca="1" si="10"/>
        <v/>
      </c>
      <c r="R64" s="54" t="str">
        <f t="shared" ca="1" si="11"/>
        <v/>
      </c>
      <c r="T64" t="str">
        <f t="shared" ca="1" si="20"/>
        <v/>
      </c>
      <c r="U64" t="str">
        <f t="shared" ca="1" si="13"/>
        <v/>
      </c>
      <c r="V64" t="str">
        <f t="shared" ca="1" si="14"/>
        <v/>
      </c>
      <c r="W64" t="e">
        <f t="shared" ca="1" si="21"/>
        <v>#VALUE!</v>
      </c>
    </row>
    <row r="65" spans="2:23" x14ac:dyDescent="0.3">
      <c r="B65" s="1">
        <f t="shared" si="0"/>
        <v>8</v>
      </c>
      <c r="C65" s="1">
        <f t="shared" si="22"/>
        <v>1</v>
      </c>
      <c r="D65" t="str">
        <f t="shared" ca="1" si="1"/>
        <v/>
      </c>
      <c r="E65" s="55" t="str">
        <f t="shared" ca="1" si="15"/>
        <v/>
      </c>
      <c r="F65" s="54" t="str">
        <f t="shared" ca="1" si="3"/>
        <v/>
      </c>
      <c r="G65" s="54" t="str">
        <f t="shared" ca="1" si="4"/>
        <v/>
      </c>
      <c r="H65" s="54" t="str">
        <f t="shared" ca="1" si="5"/>
        <v/>
      </c>
      <c r="I65" s="54" t="str">
        <f t="shared" ca="1" si="6"/>
        <v/>
      </c>
      <c r="J65" s="54" t="str">
        <f t="shared" ca="1" si="7"/>
        <v/>
      </c>
      <c r="K65" s="54" t="str">
        <f t="shared" ca="1" si="8"/>
        <v/>
      </c>
      <c r="L65" s="54" t="str">
        <f t="shared" ca="1" si="16"/>
        <v/>
      </c>
      <c r="M65" s="54" t="str">
        <f t="shared" ca="1" si="17"/>
        <v/>
      </c>
      <c r="N65" s="54" t="str">
        <f t="shared" ca="1" si="9"/>
        <v/>
      </c>
      <c r="O65" s="55" t="str">
        <f t="shared" ca="1" si="18"/>
        <v/>
      </c>
      <c r="P65" s="54" t="str">
        <f t="shared" ca="1" si="19"/>
        <v/>
      </c>
      <c r="Q65" s="55" t="str">
        <f t="shared" ca="1" si="10"/>
        <v/>
      </c>
      <c r="R65" s="54" t="str">
        <f t="shared" ca="1" si="11"/>
        <v/>
      </c>
      <c r="T65" t="str">
        <f t="shared" ca="1" si="20"/>
        <v/>
      </c>
      <c r="U65" t="str">
        <f t="shared" ca="1" si="13"/>
        <v/>
      </c>
      <c r="V65" t="str">
        <f t="shared" ca="1" si="14"/>
        <v/>
      </c>
      <c r="W65" t="e">
        <f t="shared" ca="1" si="21"/>
        <v>#VALUE!</v>
      </c>
    </row>
    <row r="66" spans="2:23" x14ac:dyDescent="0.3">
      <c r="B66" s="1">
        <f t="shared" si="0"/>
        <v>8</v>
      </c>
      <c r="C66" s="1">
        <f t="shared" si="22"/>
        <v>2</v>
      </c>
      <c r="D66" t="str">
        <f t="shared" ref="D66:D129" ca="1" si="23">IF($E66="","",OFFSET(EventBase,$B66,-1))</f>
        <v/>
      </c>
      <c r="E66" s="55" t="str">
        <f t="shared" ca="1" si="15"/>
        <v/>
      </c>
      <c r="F66" s="54" t="str">
        <f t="shared" ref="F66:F129" ca="1" si="24">IF($E66="","",OFFSET(Selectbase,$B66,0))</f>
        <v/>
      </c>
      <c r="G66" s="54" t="str">
        <f t="shared" ref="G66:G129" ca="1" si="25">IF($E66="","",OFFSET(EventBase,$B66,T66+2))</f>
        <v/>
      </c>
      <c r="H66" s="54" t="str">
        <f t="shared" ref="H66:H129" ca="1" si="26">IF($E66="","",OFFSET(EventBase,$B66,19+C66))</f>
        <v/>
      </c>
      <c r="I66" s="54" t="str">
        <f t="shared" ref="I66:I129" ca="1" si="27">IF($E66="","",OFFSET(EventBase,$B66,19))</f>
        <v/>
      </c>
      <c r="J66" s="54" t="str">
        <f t="shared" ref="J66:J129" ca="1" si="28">IF($E66="","",OFFSET(EventBase,$B66,2))</f>
        <v/>
      </c>
      <c r="K66" s="54" t="str">
        <f t="shared" ref="K66:K129" ca="1" si="29">IF($E66="","",OFFSET(EventBase,$B66,59))</f>
        <v/>
      </c>
      <c r="L66" s="54" t="str">
        <f t="shared" ca="1" si="16"/>
        <v/>
      </c>
      <c r="M66" s="54" t="str">
        <f t="shared" ca="1" si="17"/>
        <v/>
      </c>
      <c r="N66" s="54" t="str">
        <f t="shared" ref="N66:N129" ca="1" si="30">IF($E66="","",OFFSET(EventBase,$B66,48+C66))</f>
        <v/>
      </c>
      <c r="O66" s="55" t="str">
        <f t="shared" ca="1" si="18"/>
        <v/>
      </c>
      <c r="P66" s="54" t="str">
        <f t="shared" ca="1" si="19"/>
        <v/>
      </c>
      <c r="Q66" s="55" t="str">
        <f t="shared" ref="Q66:Q129" ca="1" si="31">IF($E66="","",OFFSET(EventBase,$B66,58))</f>
        <v/>
      </c>
      <c r="R66" s="54" t="str">
        <f t="shared" ref="R66:R129" ca="1" si="32">IF($E66="","",IF(OR(C66=U66,C66&gt;T66),IF(OFFSET(EventBase,$B66,14)="","",OFFSET(EventBase,$B66,14)),""))</f>
        <v/>
      </c>
      <c r="T66" t="str">
        <f t="shared" ca="1" si="20"/>
        <v/>
      </c>
      <c r="U66" t="str">
        <f t="shared" ref="U66:U129" ca="1" si="33">OFFSET(EventBase,$B66,17)</f>
        <v/>
      </c>
      <c r="V66" t="str">
        <f t="shared" ref="V66:V129" ca="1" si="34">IF($E66="","",OFFSET(EventBase,$B66,2+C66))</f>
        <v/>
      </c>
      <c r="W66" t="e">
        <f t="shared" ca="1" si="21"/>
        <v>#VALUE!</v>
      </c>
    </row>
    <row r="67" spans="2:23" x14ac:dyDescent="0.3">
      <c r="B67" s="1">
        <f t="shared" ref="B67:B130" si="35">TRUNC((7+ROW())/9)</f>
        <v>8</v>
      </c>
      <c r="C67" s="1">
        <f t="shared" si="22"/>
        <v>3</v>
      </c>
      <c r="D67" t="str">
        <f t="shared" ca="1" si="23"/>
        <v/>
      </c>
      <c r="E67" s="55" t="str">
        <f t="shared" ref="E67:E130" ca="1" si="36">IF(OR(C67&lt;=T67,AND(C67=9,U67&gt;T67)),OFFSET(EventBase,$B67,0),"")</f>
        <v/>
      </c>
      <c r="F67" s="54" t="str">
        <f t="shared" ca="1" si="24"/>
        <v/>
      </c>
      <c r="G67" s="54" t="str">
        <f t="shared" ca="1" si="25"/>
        <v/>
      </c>
      <c r="H67" s="54" t="str">
        <f t="shared" ca="1" si="26"/>
        <v/>
      </c>
      <c r="I67" s="54" t="str">
        <f t="shared" ca="1" si="27"/>
        <v/>
      </c>
      <c r="J67" s="54" t="str">
        <f t="shared" ca="1" si="28"/>
        <v/>
      </c>
      <c r="K67" s="54" t="str">
        <f t="shared" ca="1" si="29"/>
        <v/>
      </c>
      <c r="L67" s="54" t="str">
        <f t="shared" ref="L67:L130" ca="1" si="37">IF(ISNUMBER(W67),LEFT(V67,W67-1),"")</f>
        <v/>
      </c>
      <c r="M67" s="54" t="str">
        <f t="shared" ref="M67:M130" ca="1" si="38">IF(ISNUMBER(W67),RIGHT(V67,LEN(V67)-W67),V67)</f>
        <v/>
      </c>
      <c r="N67" s="54" t="str">
        <f t="shared" ca="1" si="30"/>
        <v/>
      </c>
      <c r="O67" s="55" t="str">
        <f t="shared" ref="O67:O130" ca="1" si="39">IF($E67="","",IF(C67=9,"C",C67))</f>
        <v/>
      </c>
      <c r="P67" s="54" t="str">
        <f t="shared" ref="P67:P130" ca="1" si="40">IF($E67="","",OFFSET(M67,T67-C67,0))</f>
        <v/>
      </c>
      <c r="Q67" s="55" t="str">
        <f t="shared" ca="1" si="31"/>
        <v/>
      </c>
      <c r="R67" s="54" t="str">
        <f t="shared" ca="1" si="32"/>
        <v/>
      </c>
      <c r="T67" t="str">
        <f t="shared" ref="T67:T130" ca="1" si="41">IF(OR(U67=1,U67=2,U67=4,U67=""),U67,U67-1)</f>
        <v/>
      </c>
      <c r="U67" t="str">
        <f t="shared" ca="1" si="33"/>
        <v/>
      </c>
      <c r="V67" t="str">
        <f t="shared" ca="1" si="34"/>
        <v/>
      </c>
      <c r="W67" t="e">
        <f t="shared" ref="W67:W130" ca="1" si="42">FIND(" ",V67,1)</f>
        <v>#VALUE!</v>
      </c>
    </row>
    <row r="68" spans="2:23" x14ac:dyDescent="0.3">
      <c r="B68" s="1">
        <f t="shared" si="35"/>
        <v>8</v>
      </c>
      <c r="C68" s="1">
        <f t="shared" si="22"/>
        <v>4</v>
      </c>
      <c r="D68" t="str">
        <f t="shared" ca="1" si="23"/>
        <v/>
      </c>
      <c r="E68" s="55" t="str">
        <f t="shared" ca="1" si="36"/>
        <v/>
      </c>
      <c r="F68" s="54" t="str">
        <f t="shared" ca="1" si="24"/>
        <v/>
      </c>
      <c r="G68" s="54" t="str">
        <f t="shared" ca="1" si="25"/>
        <v/>
      </c>
      <c r="H68" s="54" t="str">
        <f t="shared" ca="1" si="26"/>
        <v/>
      </c>
      <c r="I68" s="54" t="str">
        <f t="shared" ca="1" si="27"/>
        <v/>
      </c>
      <c r="J68" s="54" t="str">
        <f t="shared" ca="1" si="28"/>
        <v/>
      </c>
      <c r="K68" s="54" t="str">
        <f t="shared" ca="1" si="29"/>
        <v/>
      </c>
      <c r="L68" s="54" t="str">
        <f t="shared" ca="1" si="37"/>
        <v/>
      </c>
      <c r="M68" s="54" t="str">
        <f t="shared" ca="1" si="38"/>
        <v/>
      </c>
      <c r="N68" s="54" t="str">
        <f t="shared" ca="1" si="30"/>
        <v/>
      </c>
      <c r="O68" s="55" t="str">
        <f t="shared" ca="1" si="39"/>
        <v/>
      </c>
      <c r="P68" s="54" t="str">
        <f t="shared" ca="1" si="40"/>
        <v/>
      </c>
      <c r="Q68" s="55" t="str">
        <f t="shared" ca="1" si="31"/>
        <v/>
      </c>
      <c r="R68" s="54" t="str">
        <f t="shared" ca="1" si="32"/>
        <v/>
      </c>
      <c r="T68" t="str">
        <f t="shared" ca="1" si="41"/>
        <v/>
      </c>
      <c r="U68" t="str">
        <f t="shared" ca="1" si="33"/>
        <v/>
      </c>
      <c r="V68" t="str">
        <f t="shared" ca="1" si="34"/>
        <v/>
      </c>
      <c r="W68" t="e">
        <f t="shared" ca="1" si="42"/>
        <v>#VALUE!</v>
      </c>
    </row>
    <row r="69" spans="2:23" x14ac:dyDescent="0.3">
      <c r="B69" s="1">
        <f t="shared" si="35"/>
        <v>8</v>
      </c>
      <c r="C69" s="1">
        <f t="shared" si="22"/>
        <v>5</v>
      </c>
      <c r="D69" t="str">
        <f t="shared" ca="1" si="23"/>
        <v/>
      </c>
      <c r="E69" s="55" t="str">
        <f t="shared" ca="1" si="36"/>
        <v/>
      </c>
      <c r="F69" s="54" t="str">
        <f t="shared" ca="1" si="24"/>
        <v/>
      </c>
      <c r="G69" s="54" t="str">
        <f t="shared" ca="1" si="25"/>
        <v/>
      </c>
      <c r="H69" s="54" t="str">
        <f t="shared" ca="1" si="26"/>
        <v/>
      </c>
      <c r="I69" s="54" t="str">
        <f t="shared" ca="1" si="27"/>
        <v/>
      </c>
      <c r="J69" s="54" t="str">
        <f t="shared" ca="1" si="28"/>
        <v/>
      </c>
      <c r="K69" s="54" t="str">
        <f t="shared" ca="1" si="29"/>
        <v/>
      </c>
      <c r="L69" s="54" t="str">
        <f t="shared" ca="1" si="37"/>
        <v/>
      </c>
      <c r="M69" s="54" t="str">
        <f t="shared" ca="1" si="38"/>
        <v/>
      </c>
      <c r="N69" s="54" t="str">
        <f t="shared" ca="1" si="30"/>
        <v/>
      </c>
      <c r="O69" s="55" t="str">
        <f t="shared" ca="1" si="39"/>
        <v/>
      </c>
      <c r="P69" s="54" t="str">
        <f t="shared" ca="1" si="40"/>
        <v/>
      </c>
      <c r="Q69" s="55" t="str">
        <f t="shared" ca="1" si="31"/>
        <v/>
      </c>
      <c r="R69" s="54" t="str">
        <f t="shared" ca="1" si="32"/>
        <v/>
      </c>
      <c r="T69" t="str">
        <f t="shared" ca="1" si="41"/>
        <v/>
      </c>
      <c r="U69" t="str">
        <f t="shared" ca="1" si="33"/>
        <v/>
      </c>
      <c r="V69" t="str">
        <f t="shared" ca="1" si="34"/>
        <v/>
      </c>
      <c r="W69" t="e">
        <f t="shared" ca="1" si="42"/>
        <v>#VALUE!</v>
      </c>
    </row>
    <row r="70" spans="2:23" x14ac:dyDescent="0.3">
      <c r="B70" s="1">
        <f t="shared" si="35"/>
        <v>8</v>
      </c>
      <c r="C70" s="1">
        <f t="shared" si="22"/>
        <v>6</v>
      </c>
      <c r="D70" t="str">
        <f t="shared" ca="1" si="23"/>
        <v/>
      </c>
      <c r="E70" s="55" t="str">
        <f t="shared" ca="1" si="36"/>
        <v/>
      </c>
      <c r="F70" s="54" t="str">
        <f t="shared" ca="1" si="24"/>
        <v/>
      </c>
      <c r="G70" s="54" t="str">
        <f t="shared" ca="1" si="25"/>
        <v/>
      </c>
      <c r="H70" s="54" t="str">
        <f t="shared" ca="1" si="26"/>
        <v/>
      </c>
      <c r="I70" s="54" t="str">
        <f t="shared" ca="1" si="27"/>
        <v/>
      </c>
      <c r="J70" s="54" t="str">
        <f t="shared" ca="1" si="28"/>
        <v/>
      </c>
      <c r="K70" s="54" t="str">
        <f t="shared" ca="1" si="29"/>
        <v/>
      </c>
      <c r="L70" s="54" t="str">
        <f t="shared" ca="1" si="37"/>
        <v/>
      </c>
      <c r="M70" s="54" t="str">
        <f t="shared" ca="1" si="38"/>
        <v/>
      </c>
      <c r="N70" s="54" t="str">
        <f t="shared" ca="1" si="30"/>
        <v/>
      </c>
      <c r="O70" s="55" t="str">
        <f t="shared" ca="1" si="39"/>
        <v/>
      </c>
      <c r="P70" s="54" t="str">
        <f t="shared" ca="1" si="40"/>
        <v/>
      </c>
      <c r="Q70" s="55" t="str">
        <f t="shared" ca="1" si="31"/>
        <v/>
      </c>
      <c r="R70" s="54" t="str">
        <f t="shared" ca="1" si="32"/>
        <v/>
      </c>
      <c r="T70" t="str">
        <f t="shared" ca="1" si="41"/>
        <v/>
      </c>
      <c r="U70" t="str">
        <f t="shared" ca="1" si="33"/>
        <v/>
      </c>
      <c r="V70" t="str">
        <f t="shared" ca="1" si="34"/>
        <v/>
      </c>
      <c r="W70" t="e">
        <f t="shared" ca="1" si="42"/>
        <v>#VALUE!</v>
      </c>
    </row>
    <row r="71" spans="2:23" x14ac:dyDescent="0.3">
      <c r="B71" s="1">
        <f t="shared" si="35"/>
        <v>8</v>
      </c>
      <c r="C71" s="1">
        <f t="shared" si="22"/>
        <v>7</v>
      </c>
      <c r="D71" t="str">
        <f t="shared" ca="1" si="23"/>
        <v/>
      </c>
      <c r="E71" s="55" t="str">
        <f t="shared" ca="1" si="36"/>
        <v/>
      </c>
      <c r="F71" s="54" t="str">
        <f t="shared" ca="1" si="24"/>
        <v/>
      </c>
      <c r="G71" s="54" t="str">
        <f t="shared" ca="1" si="25"/>
        <v/>
      </c>
      <c r="H71" s="54" t="str">
        <f t="shared" ca="1" si="26"/>
        <v/>
      </c>
      <c r="I71" s="54" t="str">
        <f t="shared" ca="1" si="27"/>
        <v/>
      </c>
      <c r="J71" s="54" t="str">
        <f t="shared" ca="1" si="28"/>
        <v/>
      </c>
      <c r="K71" s="54" t="str">
        <f t="shared" ca="1" si="29"/>
        <v/>
      </c>
      <c r="L71" s="54" t="str">
        <f t="shared" ca="1" si="37"/>
        <v/>
      </c>
      <c r="M71" s="54" t="str">
        <f t="shared" ca="1" si="38"/>
        <v/>
      </c>
      <c r="N71" s="54" t="str">
        <f t="shared" ca="1" si="30"/>
        <v/>
      </c>
      <c r="O71" s="55" t="str">
        <f t="shared" ca="1" si="39"/>
        <v/>
      </c>
      <c r="P71" s="54" t="str">
        <f t="shared" ca="1" si="40"/>
        <v/>
      </c>
      <c r="Q71" s="55" t="str">
        <f t="shared" ca="1" si="31"/>
        <v/>
      </c>
      <c r="R71" s="54" t="str">
        <f t="shared" ca="1" si="32"/>
        <v/>
      </c>
      <c r="T71" t="str">
        <f t="shared" ca="1" si="41"/>
        <v/>
      </c>
      <c r="U71" t="str">
        <f t="shared" ca="1" si="33"/>
        <v/>
      </c>
      <c r="V71" t="str">
        <f t="shared" ca="1" si="34"/>
        <v/>
      </c>
      <c r="W71" t="e">
        <f t="shared" ca="1" si="42"/>
        <v>#VALUE!</v>
      </c>
    </row>
    <row r="72" spans="2:23" x14ac:dyDescent="0.3">
      <c r="B72" s="1">
        <f t="shared" si="35"/>
        <v>8</v>
      </c>
      <c r="C72" s="1">
        <f t="shared" si="22"/>
        <v>8</v>
      </c>
      <c r="D72" t="str">
        <f t="shared" ca="1" si="23"/>
        <v/>
      </c>
      <c r="E72" s="55" t="str">
        <f t="shared" ca="1" si="36"/>
        <v/>
      </c>
      <c r="F72" s="54" t="str">
        <f t="shared" ca="1" si="24"/>
        <v/>
      </c>
      <c r="G72" s="54" t="str">
        <f t="shared" ca="1" si="25"/>
        <v/>
      </c>
      <c r="H72" s="54" t="str">
        <f t="shared" ca="1" si="26"/>
        <v/>
      </c>
      <c r="I72" s="54" t="str">
        <f t="shared" ca="1" si="27"/>
        <v/>
      </c>
      <c r="J72" s="54" t="str">
        <f t="shared" ca="1" si="28"/>
        <v/>
      </c>
      <c r="K72" s="54" t="str">
        <f t="shared" ca="1" si="29"/>
        <v/>
      </c>
      <c r="L72" s="54" t="str">
        <f t="shared" ca="1" si="37"/>
        <v/>
      </c>
      <c r="M72" s="54" t="str">
        <f t="shared" ca="1" si="38"/>
        <v/>
      </c>
      <c r="N72" s="54" t="str">
        <f t="shared" ca="1" si="30"/>
        <v/>
      </c>
      <c r="O72" s="55" t="str">
        <f t="shared" ca="1" si="39"/>
        <v/>
      </c>
      <c r="P72" s="54" t="str">
        <f t="shared" ca="1" si="40"/>
        <v/>
      </c>
      <c r="Q72" s="55" t="str">
        <f t="shared" ca="1" si="31"/>
        <v/>
      </c>
      <c r="R72" s="54" t="str">
        <f t="shared" ca="1" si="32"/>
        <v/>
      </c>
      <c r="T72" t="str">
        <f t="shared" ca="1" si="41"/>
        <v/>
      </c>
      <c r="U72" t="str">
        <f t="shared" ca="1" si="33"/>
        <v/>
      </c>
      <c r="V72" t="str">
        <f t="shared" ca="1" si="34"/>
        <v/>
      </c>
      <c r="W72" t="e">
        <f t="shared" ca="1" si="42"/>
        <v>#VALUE!</v>
      </c>
    </row>
    <row r="73" spans="2:23" x14ac:dyDescent="0.3">
      <c r="B73" s="1">
        <f t="shared" si="35"/>
        <v>8</v>
      </c>
      <c r="C73" s="1">
        <f t="shared" si="22"/>
        <v>9</v>
      </c>
      <c r="D73" t="str">
        <f t="shared" ca="1" si="23"/>
        <v/>
      </c>
      <c r="E73" s="55" t="str">
        <f t="shared" ca="1" si="36"/>
        <v/>
      </c>
      <c r="F73" s="54" t="str">
        <f t="shared" ca="1" si="24"/>
        <v/>
      </c>
      <c r="G73" s="54" t="str">
        <f t="shared" ca="1" si="25"/>
        <v/>
      </c>
      <c r="H73" s="54" t="str">
        <f t="shared" ca="1" si="26"/>
        <v/>
      </c>
      <c r="I73" s="54" t="str">
        <f t="shared" ca="1" si="27"/>
        <v/>
      </c>
      <c r="J73" s="54" t="str">
        <f t="shared" ca="1" si="28"/>
        <v/>
      </c>
      <c r="K73" s="54" t="str">
        <f t="shared" ca="1" si="29"/>
        <v/>
      </c>
      <c r="L73" s="54" t="str">
        <f t="shared" ca="1" si="37"/>
        <v/>
      </c>
      <c r="M73" s="54" t="str">
        <f t="shared" ca="1" si="38"/>
        <v/>
      </c>
      <c r="N73" s="54" t="str">
        <f t="shared" ca="1" si="30"/>
        <v/>
      </c>
      <c r="O73" s="55" t="str">
        <f t="shared" ca="1" si="39"/>
        <v/>
      </c>
      <c r="P73" s="54" t="str">
        <f t="shared" ca="1" si="40"/>
        <v/>
      </c>
      <c r="Q73" s="55" t="str">
        <f t="shared" ca="1" si="31"/>
        <v/>
      </c>
      <c r="R73" s="54" t="str">
        <f t="shared" ca="1" si="32"/>
        <v/>
      </c>
      <c r="T73" t="str">
        <f t="shared" ca="1" si="41"/>
        <v/>
      </c>
      <c r="U73" t="str">
        <f t="shared" ca="1" si="33"/>
        <v/>
      </c>
      <c r="V73" t="str">
        <f t="shared" ca="1" si="34"/>
        <v/>
      </c>
      <c r="W73" t="e">
        <f t="shared" ca="1" si="42"/>
        <v>#VALUE!</v>
      </c>
    </row>
    <row r="74" spans="2:23" x14ac:dyDescent="0.3">
      <c r="B74" s="1">
        <f t="shared" si="35"/>
        <v>9</v>
      </c>
      <c r="C74" s="1">
        <f t="shared" si="22"/>
        <v>1</v>
      </c>
      <c r="D74" t="str">
        <f t="shared" ca="1" si="23"/>
        <v/>
      </c>
      <c r="E74" s="55" t="str">
        <f t="shared" ca="1" si="36"/>
        <v/>
      </c>
      <c r="F74" s="54" t="str">
        <f t="shared" ca="1" si="24"/>
        <v/>
      </c>
      <c r="G74" s="54" t="str">
        <f t="shared" ca="1" si="25"/>
        <v/>
      </c>
      <c r="H74" s="54" t="str">
        <f t="shared" ca="1" si="26"/>
        <v/>
      </c>
      <c r="I74" s="54" t="str">
        <f t="shared" ca="1" si="27"/>
        <v/>
      </c>
      <c r="J74" s="54" t="str">
        <f t="shared" ca="1" si="28"/>
        <v/>
      </c>
      <c r="K74" s="54" t="str">
        <f t="shared" ca="1" si="29"/>
        <v/>
      </c>
      <c r="L74" s="54" t="str">
        <f t="shared" ca="1" si="37"/>
        <v/>
      </c>
      <c r="M74" s="54" t="str">
        <f t="shared" ca="1" si="38"/>
        <v/>
      </c>
      <c r="N74" s="54" t="str">
        <f t="shared" ca="1" si="30"/>
        <v/>
      </c>
      <c r="O74" s="55" t="str">
        <f t="shared" ca="1" si="39"/>
        <v/>
      </c>
      <c r="P74" s="54" t="str">
        <f t="shared" ca="1" si="40"/>
        <v/>
      </c>
      <c r="Q74" s="55" t="str">
        <f t="shared" ca="1" si="31"/>
        <v/>
      </c>
      <c r="R74" s="54" t="str">
        <f t="shared" ca="1" si="32"/>
        <v/>
      </c>
      <c r="T74" t="str">
        <f t="shared" ca="1" si="41"/>
        <v/>
      </c>
      <c r="U74" t="str">
        <f t="shared" ca="1" si="33"/>
        <v/>
      </c>
      <c r="V74" t="str">
        <f t="shared" ca="1" si="34"/>
        <v/>
      </c>
      <c r="W74" t="e">
        <f t="shared" ca="1" si="42"/>
        <v>#VALUE!</v>
      </c>
    </row>
    <row r="75" spans="2:23" x14ac:dyDescent="0.3">
      <c r="B75" s="1">
        <f t="shared" si="35"/>
        <v>9</v>
      </c>
      <c r="C75" s="1">
        <f t="shared" si="22"/>
        <v>2</v>
      </c>
      <c r="D75" t="str">
        <f t="shared" ca="1" si="23"/>
        <v/>
      </c>
      <c r="E75" s="55" t="str">
        <f t="shared" ca="1" si="36"/>
        <v/>
      </c>
      <c r="F75" s="54" t="str">
        <f t="shared" ca="1" si="24"/>
        <v/>
      </c>
      <c r="G75" s="54" t="str">
        <f t="shared" ca="1" si="25"/>
        <v/>
      </c>
      <c r="H75" s="54" t="str">
        <f t="shared" ca="1" si="26"/>
        <v/>
      </c>
      <c r="I75" s="54" t="str">
        <f t="shared" ca="1" si="27"/>
        <v/>
      </c>
      <c r="J75" s="54" t="str">
        <f t="shared" ca="1" si="28"/>
        <v/>
      </c>
      <c r="K75" s="54" t="str">
        <f t="shared" ca="1" si="29"/>
        <v/>
      </c>
      <c r="L75" s="54" t="str">
        <f t="shared" ca="1" si="37"/>
        <v/>
      </c>
      <c r="M75" s="54" t="str">
        <f t="shared" ca="1" si="38"/>
        <v/>
      </c>
      <c r="N75" s="54" t="str">
        <f t="shared" ca="1" si="30"/>
        <v/>
      </c>
      <c r="O75" s="55" t="str">
        <f t="shared" ca="1" si="39"/>
        <v/>
      </c>
      <c r="P75" s="54" t="str">
        <f t="shared" ca="1" si="40"/>
        <v/>
      </c>
      <c r="Q75" s="55" t="str">
        <f t="shared" ca="1" si="31"/>
        <v/>
      </c>
      <c r="R75" s="54" t="str">
        <f t="shared" ca="1" si="32"/>
        <v/>
      </c>
      <c r="T75" t="str">
        <f t="shared" ca="1" si="41"/>
        <v/>
      </c>
      <c r="U75" t="str">
        <f t="shared" ca="1" si="33"/>
        <v/>
      </c>
      <c r="V75" t="str">
        <f t="shared" ca="1" si="34"/>
        <v/>
      </c>
      <c r="W75" t="e">
        <f t="shared" ca="1" si="42"/>
        <v>#VALUE!</v>
      </c>
    </row>
    <row r="76" spans="2:23" x14ac:dyDescent="0.3">
      <c r="B76" s="1">
        <f t="shared" si="35"/>
        <v>9</v>
      </c>
      <c r="C76" s="1">
        <f t="shared" ref="C76:C139" si="43">C67</f>
        <v>3</v>
      </c>
      <c r="D76" t="str">
        <f t="shared" ca="1" si="23"/>
        <v/>
      </c>
      <c r="E76" s="55" t="str">
        <f t="shared" ca="1" si="36"/>
        <v/>
      </c>
      <c r="F76" s="54" t="str">
        <f t="shared" ca="1" si="24"/>
        <v/>
      </c>
      <c r="G76" s="54" t="str">
        <f t="shared" ca="1" si="25"/>
        <v/>
      </c>
      <c r="H76" s="54" t="str">
        <f t="shared" ca="1" si="26"/>
        <v/>
      </c>
      <c r="I76" s="54" t="str">
        <f t="shared" ca="1" si="27"/>
        <v/>
      </c>
      <c r="J76" s="54" t="str">
        <f t="shared" ca="1" si="28"/>
        <v/>
      </c>
      <c r="K76" s="54" t="str">
        <f t="shared" ca="1" si="29"/>
        <v/>
      </c>
      <c r="L76" s="54" t="str">
        <f t="shared" ca="1" si="37"/>
        <v/>
      </c>
      <c r="M76" s="54" t="str">
        <f t="shared" ca="1" si="38"/>
        <v/>
      </c>
      <c r="N76" s="54" t="str">
        <f t="shared" ca="1" si="30"/>
        <v/>
      </c>
      <c r="O76" s="55" t="str">
        <f t="shared" ca="1" si="39"/>
        <v/>
      </c>
      <c r="P76" s="54" t="str">
        <f t="shared" ca="1" si="40"/>
        <v/>
      </c>
      <c r="Q76" s="55" t="str">
        <f t="shared" ca="1" si="31"/>
        <v/>
      </c>
      <c r="R76" s="54" t="str">
        <f t="shared" ca="1" si="32"/>
        <v/>
      </c>
      <c r="T76" t="str">
        <f t="shared" ca="1" si="41"/>
        <v/>
      </c>
      <c r="U76" t="str">
        <f t="shared" ca="1" si="33"/>
        <v/>
      </c>
      <c r="V76" t="str">
        <f t="shared" ca="1" si="34"/>
        <v/>
      </c>
      <c r="W76" t="e">
        <f t="shared" ca="1" si="42"/>
        <v>#VALUE!</v>
      </c>
    </row>
    <row r="77" spans="2:23" x14ac:dyDescent="0.3">
      <c r="B77" s="1">
        <f t="shared" si="35"/>
        <v>9</v>
      </c>
      <c r="C77" s="1">
        <f t="shared" si="43"/>
        <v>4</v>
      </c>
      <c r="D77" t="str">
        <f t="shared" ca="1" si="23"/>
        <v/>
      </c>
      <c r="E77" s="55" t="str">
        <f t="shared" ca="1" si="36"/>
        <v/>
      </c>
      <c r="F77" s="54" t="str">
        <f t="shared" ca="1" si="24"/>
        <v/>
      </c>
      <c r="G77" s="54" t="str">
        <f t="shared" ca="1" si="25"/>
        <v/>
      </c>
      <c r="H77" s="54" t="str">
        <f t="shared" ca="1" si="26"/>
        <v/>
      </c>
      <c r="I77" s="54" t="str">
        <f t="shared" ca="1" si="27"/>
        <v/>
      </c>
      <c r="J77" s="54" t="str">
        <f t="shared" ca="1" si="28"/>
        <v/>
      </c>
      <c r="K77" s="54" t="str">
        <f t="shared" ca="1" si="29"/>
        <v/>
      </c>
      <c r="L77" s="54" t="str">
        <f t="shared" ca="1" si="37"/>
        <v/>
      </c>
      <c r="M77" s="54" t="str">
        <f t="shared" ca="1" si="38"/>
        <v/>
      </c>
      <c r="N77" s="54" t="str">
        <f t="shared" ca="1" si="30"/>
        <v/>
      </c>
      <c r="O77" s="55" t="str">
        <f t="shared" ca="1" si="39"/>
        <v/>
      </c>
      <c r="P77" s="54" t="str">
        <f t="shared" ca="1" si="40"/>
        <v/>
      </c>
      <c r="Q77" s="55" t="str">
        <f t="shared" ca="1" si="31"/>
        <v/>
      </c>
      <c r="R77" s="54" t="str">
        <f t="shared" ca="1" si="32"/>
        <v/>
      </c>
      <c r="T77" t="str">
        <f t="shared" ca="1" si="41"/>
        <v/>
      </c>
      <c r="U77" t="str">
        <f t="shared" ca="1" si="33"/>
        <v/>
      </c>
      <c r="V77" t="str">
        <f t="shared" ca="1" si="34"/>
        <v/>
      </c>
      <c r="W77" t="e">
        <f t="shared" ca="1" si="42"/>
        <v>#VALUE!</v>
      </c>
    </row>
    <row r="78" spans="2:23" x14ac:dyDescent="0.3">
      <c r="B78" s="1">
        <f t="shared" si="35"/>
        <v>9</v>
      </c>
      <c r="C78" s="1">
        <f t="shared" si="43"/>
        <v>5</v>
      </c>
      <c r="D78" t="str">
        <f t="shared" ca="1" si="23"/>
        <v/>
      </c>
      <c r="E78" s="55" t="str">
        <f t="shared" ca="1" si="36"/>
        <v/>
      </c>
      <c r="F78" s="54" t="str">
        <f t="shared" ca="1" si="24"/>
        <v/>
      </c>
      <c r="G78" s="54" t="str">
        <f t="shared" ca="1" si="25"/>
        <v/>
      </c>
      <c r="H78" s="54" t="str">
        <f t="shared" ca="1" si="26"/>
        <v/>
      </c>
      <c r="I78" s="54" t="str">
        <f t="shared" ca="1" si="27"/>
        <v/>
      </c>
      <c r="J78" s="54" t="str">
        <f t="shared" ca="1" si="28"/>
        <v/>
      </c>
      <c r="K78" s="54" t="str">
        <f t="shared" ca="1" si="29"/>
        <v/>
      </c>
      <c r="L78" s="54" t="str">
        <f t="shared" ca="1" si="37"/>
        <v/>
      </c>
      <c r="M78" s="54" t="str">
        <f t="shared" ca="1" si="38"/>
        <v/>
      </c>
      <c r="N78" s="54" t="str">
        <f t="shared" ca="1" si="30"/>
        <v/>
      </c>
      <c r="O78" s="55" t="str">
        <f t="shared" ca="1" si="39"/>
        <v/>
      </c>
      <c r="P78" s="54" t="str">
        <f t="shared" ca="1" si="40"/>
        <v/>
      </c>
      <c r="Q78" s="55" t="str">
        <f t="shared" ca="1" si="31"/>
        <v/>
      </c>
      <c r="R78" s="54" t="str">
        <f t="shared" ca="1" si="32"/>
        <v/>
      </c>
      <c r="T78" t="str">
        <f t="shared" ca="1" si="41"/>
        <v/>
      </c>
      <c r="U78" t="str">
        <f t="shared" ca="1" si="33"/>
        <v/>
      </c>
      <c r="V78" t="str">
        <f t="shared" ca="1" si="34"/>
        <v/>
      </c>
      <c r="W78" t="e">
        <f t="shared" ca="1" si="42"/>
        <v>#VALUE!</v>
      </c>
    </row>
    <row r="79" spans="2:23" x14ac:dyDescent="0.3">
      <c r="B79" s="1">
        <f t="shared" si="35"/>
        <v>9</v>
      </c>
      <c r="C79" s="1">
        <f t="shared" si="43"/>
        <v>6</v>
      </c>
      <c r="D79" t="str">
        <f t="shared" ca="1" si="23"/>
        <v/>
      </c>
      <c r="E79" s="55" t="str">
        <f t="shared" ca="1" si="36"/>
        <v/>
      </c>
      <c r="F79" s="54" t="str">
        <f t="shared" ca="1" si="24"/>
        <v/>
      </c>
      <c r="G79" s="54" t="str">
        <f t="shared" ca="1" si="25"/>
        <v/>
      </c>
      <c r="H79" s="54" t="str">
        <f t="shared" ca="1" si="26"/>
        <v/>
      </c>
      <c r="I79" s="54" t="str">
        <f t="shared" ca="1" si="27"/>
        <v/>
      </c>
      <c r="J79" s="54" t="str">
        <f t="shared" ca="1" si="28"/>
        <v/>
      </c>
      <c r="K79" s="54" t="str">
        <f t="shared" ca="1" si="29"/>
        <v/>
      </c>
      <c r="L79" s="54" t="str">
        <f t="shared" ca="1" si="37"/>
        <v/>
      </c>
      <c r="M79" s="54" t="str">
        <f t="shared" ca="1" si="38"/>
        <v/>
      </c>
      <c r="N79" s="54" t="str">
        <f t="shared" ca="1" si="30"/>
        <v/>
      </c>
      <c r="O79" s="55" t="str">
        <f t="shared" ca="1" si="39"/>
        <v/>
      </c>
      <c r="P79" s="54" t="str">
        <f t="shared" ca="1" si="40"/>
        <v/>
      </c>
      <c r="Q79" s="55" t="str">
        <f t="shared" ca="1" si="31"/>
        <v/>
      </c>
      <c r="R79" s="54" t="str">
        <f t="shared" ca="1" si="32"/>
        <v/>
      </c>
      <c r="T79" t="str">
        <f t="shared" ca="1" si="41"/>
        <v/>
      </c>
      <c r="U79" t="str">
        <f t="shared" ca="1" si="33"/>
        <v/>
      </c>
      <c r="V79" t="str">
        <f t="shared" ca="1" si="34"/>
        <v/>
      </c>
      <c r="W79" t="e">
        <f t="shared" ca="1" si="42"/>
        <v>#VALUE!</v>
      </c>
    </row>
    <row r="80" spans="2:23" x14ac:dyDescent="0.3">
      <c r="B80" s="1">
        <f t="shared" si="35"/>
        <v>9</v>
      </c>
      <c r="C80" s="1">
        <f t="shared" si="43"/>
        <v>7</v>
      </c>
      <c r="D80" t="str">
        <f t="shared" ca="1" si="23"/>
        <v/>
      </c>
      <c r="E80" s="55" t="str">
        <f t="shared" ca="1" si="36"/>
        <v/>
      </c>
      <c r="F80" s="54" t="str">
        <f t="shared" ca="1" si="24"/>
        <v/>
      </c>
      <c r="G80" s="54" t="str">
        <f t="shared" ca="1" si="25"/>
        <v/>
      </c>
      <c r="H80" s="54" t="str">
        <f t="shared" ca="1" si="26"/>
        <v/>
      </c>
      <c r="I80" s="54" t="str">
        <f t="shared" ca="1" si="27"/>
        <v/>
      </c>
      <c r="J80" s="54" t="str">
        <f t="shared" ca="1" si="28"/>
        <v/>
      </c>
      <c r="K80" s="54" t="str">
        <f t="shared" ca="1" si="29"/>
        <v/>
      </c>
      <c r="L80" s="54" t="str">
        <f t="shared" ca="1" si="37"/>
        <v/>
      </c>
      <c r="M80" s="54" t="str">
        <f t="shared" ca="1" si="38"/>
        <v/>
      </c>
      <c r="N80" s="54" t="str">
        <f t="shared" ca="1" si="30"/>
        <v/>
      </c>
      <c r="O80" s="55" t="str">
        <f t="shared" ca="1" si="39"/>
        <v/>
      </c>
      <c r="P80" s="54" t="str">
        <f t="shared" ca="1" si="40"/>
        <v/>
      </c>
      <c r="Q80" s="55" t="str">
        <f t="shared" ca="1" si="31"/>
        <v/>
      </c>
      <c r="R80" s="54" t="str">
        <f t="shared" ca="1" si="32"/>
        <v/>
      </c>
      <c r="T80" t="str">
        <f t="shared" ca="1" si="41"/>
        <v/>
      </c>
      <c r="U80" t="str">
        <f t="shared" ca="1" si="33"/>
        <v/>
      </c>
      <c r="V80" t="str">
        <f t="shared" ca="1" si="34"/>
        <v/>
      </c>
      <c r="W80" t="e">
        <f t="shared" ca="1" si="42"/>
        <v>#VALUE!</v>
      </c>
    </row>
    <row r="81" spans="2:23" x14ac:dyDescent="0.3">
      <c r="B81" s="1">
        <f t="shared" si="35"/>
        <v>9</v>
      </c>
      <c r="C81" s="1">
        <f t="shared" si="43"/>
        <v>8</v>
      </c>
      <c r="D81" t="str">
        <f t="shared" ca="1" si="23"/>
        <v/>
      </c>
      <c r="E81" s="55" t="str">
        <f t="shared" ca="1" si="36"/>
        <v/>
      </c>
      <c r="F81" s="54" t="str">
        <f t="shared" ca="1" si="24"/>
        <v/>
      </c>
      <c r="G81" s="54" t="str">
        <f t="shared" ca="1" si="25"/>
        <v/>
      </c>
      <c r="H81" s="54" t="str">
        <f t="shared" ca="1" si="26"/>
        <v/>
      </c>
      <c r="I81" s="54" t="str">
        <f t="shared" ca="1" si="27"/>
        <v/>
      </c>
      <c r="J81" s="54" t="str">
        <f t="shared" ca="1" si="28"/>
        <v/>
      </c>
      <c r="K81" s="54" t="str">
        <f t="shared" ca="1" si="29"/>
        <v/>
      </c>
      <c r="L81" s="54" t="str">
        <f t="shared" ca="1" si="37"/>
        <v/>
      </c>
      <c r="M81" s="54" t="str">
        <f t="shared" ca="1" si="38"/>
        <v/>
      </c>
      <c r="N81" s="54" t="str">
        <f t="shared" ca="1" si="30"/>
        <v/>
      </c>
      <c r="O81" s="55" t="str">
        <f t="shared" ca="1" si="39"/>
        <v/>
      </c>
      <c r="P81" s="54" t="str">
        <f t="shared" ca="1" si="40"/>
        <v/>
      </c>
      <c r="Q81" s="55" t="str">
        <f t="shared" ca="1" si="31"/>
        <v/>
      </c>
      <c r="R81" s="54" t="str">
        <f t="shared" ca="1" si="32"/>
        <v/>
      </c>
      <c r="T81" t="str">
        <f t="shared" ca="1" si="41"/>
        <v/>
      </c>
      <c r="U81" t="str">
        <f t="shared" ca="1" si="33"/>
        <v/>
      </c>
      <c r="V81" t="str">
        <f t="shared" ca="1" si="34"/>
        <v/>
      </c>
      <c r="W81" t="e">
        <f t="shared" ca="1" si="42"/>
        <v>#VALUE!</v>
      </c>
    </row>
    <row r="82" spans="2:23" x14ac:dyDescent="0.3">
      <c r="B82" s="1">
        <f t="shared" si="35"/>
        <v>9</v>
      </c>
      <c r="C82" s="1">
        <f t="shared" si="43"/>
        <v>9</v>
      </c>
      <c r="D82" t="str">
        <f t="shared" ca="1" si="23"/>
        <v/>
      </c>
      <c r="E82" s="55" t="str">
        <f t="shared" ca="1" si="36"/>
        <v/>
      </c>
      <c r="F82" s="54" t="str">
        <f t="shared" ca="1" si="24"/>
        <v/>
      </c>
      <c r="G82" s="54" t="str">
        <f t="shared" ca="1" si="25"/>
        <v/>
      </c>
      <c r="H82" s="54" t="str">
        <f t="shared" ca="1" si="26"/>
        <v/>
      </c>
      <c r="I82" s="54" t="str">
        <f t="shared" ca="1" si="27"/>
        <v/>
      </c>
      <c r="J82" s="54" t="str">
        <f t="shared" ca="1" si="28"/>
        <v/>
      </c>
      <c r="K82" s="54" t="str">
        <f t="shared" ca="1" si="29"/>
        <v/>
      </c>
      <c r="L82" s="54" t="str">
        <f t="shared" ca="1" si="37"/>
        <v/>
      </c>
      <c r="M82" s="54" t="str">
        <f t="shared" ca="1" si="38"/>
        <v/>
      </c>
      <c r="N82" s="54" t="str">
        <f t="shared" ca="1" si="30"/>
        <v/>
      </c>
      <c r="O82" s="55" t="str">
        <f t="shared" ca="1" si="39"/>
        <v/>
      </c>
      <c r="P82" s="54" t="str">
        <f t="shared" ca="1" si="40"/>
        <v/>
      </c>
      <c r="Q82" s="55" t="str">
        <f t="shared" ca="1" si="31"/>
        <v/>
      </c>
      <c r="R82" s="54" t="str">
        <f t="shared" ca="1" si="32"/>
        <v/>
      </c>
      <c r="T82" t="str">
        <f t="shared" ca="1" si="41"/>
        <v/>
      </c>
      <c r="U82" t="str">
        <f t="shared" ca="1" si="33"/>
        <v/>
      </c>
      <c r="V82" t="str">
        <f t="shared" ca="1" si="34"/>
        <v/>
      </c>
      <c r="W82" t="e">
        <f t="shared" ca="1" si="42"/>
        <v>#VALUE!</v>
      </c>
    </row>
    <row r="83" spans="2:23" x14ac:dyDescent="0.3">
      <c r="B83" s="1">
        <f t="shared" si="35"/>
        <v>10</v>
      </c>
      <c r="C83" s="1">
        <f t="shared" si="43"/>
        <v>1</v>
      </c>
      <c r="D83" t="str">
        <f t="shared" ca="1" si="23"/>
        <v/>
      </c>
      <c r="E83" s="55" t="str">
        <f t="shared" ca="1" si="36"/>
        <v/>
      </c>
      <c r="F83" s="54" t="str">
        <f t="shared" ca="1" si="24"/>
        <v/>
      </c>
      <c r="G83" s="54" t="str">
        <f t="shared" ca="1" si="25"/>
        <v/>
      </c>
      <c r="H83" s="54" t="str">
        <f t="shared" ca="1" si="26"/>
        <v/>
      </c>
      <c r="I83" s="54" t="str">
        <f t="shared" ca="1" si="27"/>
        <v/>
      </c>
      <c r="J83" s="54" t="str">
        <f t="shared" ca="1" si="28"/>
        <v/>
      </c>
      <c r="K83" s="54" t="str">
        <f t="shared" ca="1" si="29"/>
        <v/>
      </c>
      <c r="L83" s="54" t="str">
        <f t="shared" ca="1" si="37"/>
        <v/>
      </c>
      <c r="M83" s="54" t="str">
        <f t="shared" ca="1" si="38"/>
        <v/>
      </c>
      <c r="N83" s="54" t="str">
        <f t="shared" ca="1" si="30"/>
        <v/>
      </c>
      <c r="O83" s="55" t="str">
        <f t="shared" ca="1" si="39"/>
        <v/>
      </c>
      <c r="P83" s="54" t="str">
        <f t="shared" ca="1" si="40"/>
        <v/>
      </c>
      <c r="Q83" s="55" t="str">
        <f t="shared" ca="1" si="31"/>
        <v/>
      </c>
      <c r="R83" s="54" t="str">
        <f t="shared" ca="1" si="32"/>
        <v/>
      </c>
      <c r="T83" t="str">
        <f t="shared" ca="1" si="41"/>
        <v/>
      </c>
      <c r="U83" t="str">
        <f t="shared" ca="1" si="33"/>
        <v/>
      </c>
      <c r="V83" t="str">
        <f t="shared" ca="1" si="34"/>
        <v/>
      </c>
      <c r="W83" t="e">
        <f t="shared" ca="1" si="42"/>
        <v>#VALUE!</v>
      </c>
    </row>
    <row r="84" spans="2:23" x14ac:dyDescent="0.3">
      <c r="B84" s="1">
        <f t="shared" si="35"/>
        <v>10</v>
      </c>
      <c r="C84" s="1">
        <f t="shared" si="43"/>
        <v>2</v>
      </c>
      <c r="D84" t="str">
        <f t="shared" ca="1" si="23"/>
        <v/>
      </c>
      <c r="E84" s="55" t="str">
        <f t="shared" ca="1" si="36"/>
        <v/>
      </c>
      <c r="F84" s="54" t="str">
        <f t="shared" ca="1" si="24"/>
        <v/>
      </c>
      <c r="G84" s="54" t="str">
        <f t="shared" ca="1" si="25"/>
        <v/>
      </c>
      <c r="H84" s="54" t="str">
        <f t="shared" ca="1" si="26"/>
        <v/>
      </c>
      <c r="I84" s="54" t="str">
        <f t="shared" ca="1" si="27"/>
        <v/>
      </c>
      <c r="J84" s="54" t="str">
        <f t="shared" ca="1" si="28"/>
        <v/>
      </c>
      <c r="K84" s="54" t="str">
        <f t="shared" ca="1" si="29"/>
        <v/>
      </c>
      <c r="L84" s="54" t="str">
        <f t="shared" ca="1" si="37"/>
        <v/>
      </c>
      <c r="M84" s="54" t="str">
        <f t="shared" ca="1" si="38"/>
        <v/>
      </c>
      <c r="N84" s="54" t="str">
        <f t="shared" ca="1" si="30"/>
        <v/>
      </c>
      <c r="O84" s="55" t="str">
        <f t="shared" ca="1" si="39"/>
        <v/>
      </c>
      <c r="P84" s="54" t="str">
        <f t="shared" ca="1" si="40"/>
        <v/>
      </c>
      <c r="Q84" s="55" t="str">
        <f t="shared" ca="1" si="31"/>
        <v/>
      </c>
      <c r="R84" s="54" t="str">
        <f t="shared" ca="1" si="32"/>
        <v/>
      </c>
      <c r="T84" t="str">
        <f t="shared" ca="1" si="41"/>
        <v/>
      </c>
      <c r="U84" t="str">
        <f t="shared" ca="1" si="33"/>
        <v/>
      </c>
      <c r="V84" t="str">
        <f t="shared" ca="1" si="34"/>
        <v/>
      </c>
      <c r="W84" t="e">
        <f t="shared" ca="1" si="42"/>
        <v>#VALUE!</v>
      </c>
    </row>
    <row r="85" spans="2:23" x14ac:dyDescent="0.3">
      <c r="B85" s="1">
        <f t="shared" si="35"/>
        <v>10</v>
      </c>
      <c r="C85" s="1">
        <f t="shared" si="43"/>
        <v>3</v>
      </c>
      <c r="D85" t="str">
        <f t="shared" ca="1" si="23"/>
        <v/>
      </c>
      <c r="E85" s="55" t="str">
        <f t="shared" ca="1" si="36"/>
        <v/>
      </c>
      <c r="F85" s="54" t="str">
        <f t="shared" ca="1" si="24"/>
        <v/>
      </c>
      <c r="G85" s="54" t="str">
        <f t="shared" ca="1" si="25"/>
        <v/>
      </c>
      <c r="H85" s="54" t="str">
        <f t="shared" ca="1" si="26"/>
        <v/>
      </c>
      <c r="I85" s="54" t="str">
        <f t="shared" ca="1" si="27"/>
        <v/>
      </c>
      <c r="J85" s="54" t="str">
        <f t="shared" ca="1" si="28"/>
        <v/>
      </c>
      <c r="K85" s="54" t="str">
        <f t="shared" ca="1" si="29"/>
        <v/>
      </c>
      <c r="L85" s="54" t="str">
        <f t="shared" ca="1" si="37"/>
        <v/>
      </c>
      <c r="M85" s="54" t="str">
        <f t="shared" ca="1" si="38"/>
        <v/>
      </c>
      <c r="N85" s="54" t="str">
        <f t="shared" ca="1" si="30"/>
        <v/>
      </c>
      <c r="O85" s="55" t="str">
        <f t="shared" ca="1" si="39"/>
        <v/>
      </c>
      <c r="P85" s="54" t="str">
        <f t="shared" ca="1" si="40"/>
        <v/>
      </c>
      <c r="Q85" s="55" t="str">
        <f t="shared" ca="1" si="31"/>
        <v/>
      </c>
      <c r="R85" s="54" t="str">
        <f t="shared" ca="1" si="32"/>
        <v/>
      </c>
      <c r="T85" t="str">
        <f t="shared" ca="1" si="41"/>
        <v/>
      </c>
      <c r="U85" t="str">
        <f t="shared" ca="1" si="33"/>
        <v/>
      </c>
      <c r="V85" t="str">
        <f t="shared" ca="1" si="34"/>
        <v/>
      </c>
      <c r="W85" t="e">
        <f t="shared" ca="1" si="42"/>
        <v>#VALUE!</v>
      </c>
    </row>
    <row r="86" spans="2:23" x14ac:dyDescent="0.3">
      <c r="B86" s="1">
        <f t="shared" si="35"/>
        <v>10</v>
      </c>
      <c r="C86" s="1">
        <f t="shared" si="43"/>
        <v>4</v>
      </c>
      <c r="D86" t="str">
        <f t="shared" ca="1" si="23"/>
        <v/>
      </c>
      <c r="E86" s="55" t="str">
        <f t="shared" ca="1" si="36"/>
        <v/>
      </c>
      <c r="F86" s="54" t="str">
        <f t="shared" ca="1" si="24"/>
        <v/>
      </c>
      <c r="G86" s="54" t="str">
        <f t="shared" ca="1" si="25"/>
        <v/>
      </c>
      <c r="H86" s="54" t="str">
        <f t="shared" ca="1" si="26"/>
        <v/>
      </c>
      <c r="I86" s="54" t="str">
        <f t="shared" ca="1" si="27"/>
        <v/>
      </c>
      <c r="J86" s="54" t="str">
        <f t="shared" ca="1" si="28"/>
        <v/>
      </c>
      <c r="K86" s="54" t="str">
        <f t="shared" ca="1" si="29"/>
        <v/>
      </c>
      <c r="L86" s="54" t="str">
        <f t="shared" ca="1" si="37"/>
        <v/>
      </c>
      <c r="M86" s="54" t="str">
        <f t="shared" ca="1" si="38"/>
        <v/>
      </c>
      <c r="N86" s="54" t="str">
        <f t="shared" ca="1" si="30"/>
        <v/>
      </c>
      <c r="O86" s="55" t="str">
        <f t="shared" ca="1" si="39"/>
        <v/>
      </c>
      <c r="P86" s="54" t="str">
        <f t="shared" ca="1" si="40"/>
        <v/>
      </c>
      <c r="Q86" s="55" t="str">
        <f t="shared" ca="1" si="31"/>
        <v/>
      </c>
      <c r="R86" s="54" t="str">
        <f t="shared" ca="1" si="32"/>
        <v/>
      </c>
      <c r="T86" t="str">
        <f t="shared" ca="1" si="41"/>
        <v/>
      </c>
      <c r="U86" t="str">
        <f t="shared" ca="1" si="33"/>
        <v/>
      </c>
      <c r="V86" t="str">
        <f t="shared" ca="1" si="34"/>
        <v/>
      </c>
      <c r="W86" t="e">
        <f t="shared" ca="1" si="42"/>
        <v>#VALUE!</v>
      </c>
    </row>
    <row r="87" spans="2:23" x14ac:dyDescent="0.3">
      <c r="B87" s="1">
        <f t="shared" si="35"/>
        <v>10</v>
      </c>
      <c r="C87" s="1">
        <f t="shared" si="43"/>
        <v>5</v>
      </c>
      <c r="D87" t="str">
        <f t="shared" ca="1" si="23"/>
        <v/>
      </c>
      <c r="E87" s="55" t="str">
        <f t="shared" ca="1" si="36"/>
        <v/>
      </c>
      <c r="F87" s="54" t="str">
        <f t="shared" ca="1" si="24"/>
        <v/>
      </c>
      <c r="G87" s="54" t="str">
        <f t="shared" ca="1" si="25"/>
        <v/>
      </c>
      <c r="H87" s="54" t="str">
        <f t="shared" ca="1" si="26"/>
        <v/>
      </c>
      <c r="I87" s="54" t="str">
        <f t="shared" ca="1" si="27"/>
        <v/>
      </c>
      <c r="J87" s="54" t="str">
        <f t="shared" ca="1" si="28"/>
        <v/>
      </c>
      <c r="K87" s="54" t="str">
        <f t="shared" ca="1" si="29"/>
        <v/>
      </c>
      <c r="L87" s="54" t="str">
        <f t="shared" ca="1" si="37"/>
        <v/>
      </c>
      <c r="M87" s="54" t="str">
        <f t="shared" ca="1" si="38"/>
        <v/>
      </c>
      <c r="N87" s="54" t="str">
        <f t="shared" ca="1" si="30"/>
        <v/>
      </c>
      <c r="O87" s="55" t="str">
        <f t="shared" ca="1" si="39"/>
        <v/>
      </c>
      <c r="P87" s="54" t="str">
        <f t="shared" ca="1" si="40"/>
        <v/>
      </c>
      <c r="Q87" s="55" t="str">
        <f t="shared" ca="1" si="31"/>
        <v/>
      </c>
      <c r="R87" s="54" t="str">
        <f t="shared" ca="1" si="32"/>
        <v/>
      </c>
      <c r="T87" t="str">
        <f t="shared" ca="1" si="41"/>
        <v/>
      </c>
      <c r="U87" t="str">
        <f t="shared" ca="1" si="33"/>
        <v/>
      </c>
      <c r="V87" t="str">
        <f t="shared" ca="1" si="34"/>
        <v/>
      </c>
      <c r="W87" t="e">
        <f t="shared" ca="1" si="42"/>
        <v>#VALUE!</v>
      </c>
    </row>
    <row r="88" spans="2:23" x14ac:dyDescent="0.3">
      <c r="B88" s="1">
        <f t="shared" si="35"/>
        <v>10</v>
      </c>
      <c r="C88" s="1">
        <f t="shared" si="43"/>
        <v>6</v>
      </c>
      <c r="D88" t="str">
        <f t="shared" ca="1" si="23"/>
        <v/>
      </c>
      <c r="E88" s="55" t="str">
        <f t="shared" ca="1" si="36"/>
        <v/>
      </c>
      <c r="F88" s="54" t="str">
        <f t="shared" ca="1" si="24"/>
        <v/>
      </c>
      <c r="G88" s="54" t="str">
        <f t="shared" ca="1" si="25"/>
        <v/>
      </c>
      <c r="H88" s="54" t="str">
        <f t="shared" ca="1" si="26"/>
        <v/>
      </c>
      <c r="I88" s="54" t="str">
        <f t="shared" ca="1" si="27"/>
        <v/>
      </c>
      <c r="J88" s="54" t="str">
        <f t="shared" ca="1" si="28"/>
        <v/>
      </c>
      <c r="K88" s="54" t="str">
        <f t="shared" ca="1" si="29"/>
        <v/>
      </c>
      <c r="L88" s="54" t="str">
        <f t="shared" ca="1" si="37"/>
        <v/>
      </c>
      <c r="M88" s="54" t="str">
        <f t="shared" ca="1" si="38"/>
        <v/>
      </c>
      <c r="N88" s="54" t="str">
        <f t="shared" ca="1" si="30"/>
        <v/>
      </c>
      <c r="O88" s="55" t="str">
        <f t="shared" ca="1" si="39"/>
        <v/>
      </c>
      <c r="P88" s="54" t="str">
        <f t="shared" ca="1" si="40"/>
        <v/>
      </c>
      <c r="Q88" s="55" t="str">
        <f t="shared" ca="1" si="31"/>
        <v/>
      </c>
      <c r="R88" s="54" t="str">
        <f t="shared" ca="1" si="32"/>
        <v/>
      </c>
      <c r="T88" t="str">
        <f t="shared" ca="1" si="41"/>
        <v/>
      </c>
      <c r="U88" t="str">
        <f t="shared" ca="1" si="33"/>
        <v/>
      </c>
      <c r="V88" t="str">
        <f t="shared" ca="1" si="34"/>
        <v/>
      </c>
      <c r="W88" t="e">
        <f t="shared" ca="1" si="42"/>
        <v>#VALUE!</v>
      </c>
    </row>
    <row r="89" spans="2:23" x14ac:dyDescent="0.3">
      <c r="B89" s="1">
        <f t="shared" si="35"/>
        <v>10</v>
      </c>
      <c r="C89" s="1">
        <f t="shared" si="43"/>
        <v>7</v>
      </c>
      <c r="D89" t="str">
        <f t="shared" ca="1" si="23"/>
        <v/>
      </c>
      <c r="E89" s="55" t="str">
        <f t="shared" ca="1" si="36"/>
        <v/>
      </c>
      <c r="F89" s="54" t="str">
        <f t="shared" ca="1" si="24"/>
        <v/>
      </c>
      <c r="G89" s="54" t="str">
        <f t="shared" ca="1" si="25"/>
        <v/>
      </c>
      <c r="H89" s="54" t="str">
        <f t="shared" ca="1" si="26"/>
        <v/>
      </c>
      <c r="I89" s="54" t="str">
        <f t="shared" ca="1" si="27"/>
        <v/>
      </c>
      <c r="J89" s="54" t="str">
        <f t="shared" ca="1" si="28"/>
        <v/>
      </c>
      <c r="K89" s="54" t="str">
        <f t="shared" ca="1" si="29"/>
        <v/>
      </c>
      <c r="L89" s="54" t="str">
        <f t="shared" ca="1" si="37"/>
        <v/>
      </c>
      <c r="M89" s="54" t="str">
        <f t="shared" ca="1" si="38"/>
        <v/>
      </c>
      <c r="N89" s="54" t="str">
        <f t="shared" ca="1" si="30"/>
        <v/>
      </c>
      <c r="O89" s="55" t="str">
        <f t="shared" ca="1" si="39"/>
        <v/>
      </c>
      <c r="P89" s="54" t="str">
        <f t="shared" ca="1" si="40"/>
        <v/>
      </c>
      <c r="Q89" s="55" t="str">
        <f t="shared" ca="1" si="31"/>
        <v/>
      </c>
      <c r="R89" s="54" t="str">
        <f t="shared" ca="1" si="32"/>
        <v/>
      </c>
      <c r="T89" t="str">
        <f t="shared" ca="1" si="41"/>
        <v/>
      </c>
      <c r="U89" t="str">
        <f t="shared" ca="1" si="33"/>
        <v/>
      </c>
      <c r="V89" t="str">
        <f t="shared" ca="1" si="34"/>
        <v/>
      </c>
      <c r="W89" t="e">
        <f t="shared" ca="1" si="42"/>
        <v>#VALUE!</v>
      </c>
    </row>
    <row r="90" spans="2:23" x14ac:dyDescent="0.3">
      <c r="B90" s="1">
        <f t="shared" si="35"/>
        <v>10</v>
      </c>
      <c r="C90" s="1">
        <f t="shared" si="43"/>
        <v>8</v>
      </c>
      <c r="D90" t="str">
        <f t="shared" ca="1" si="23"/>
        <v/>
      </c>
      <c r="E90" s="55" t="str">
        <f t="shared" ca="1" si="36"/>
        <v/>
      </c>
      <c r="F90" s="54" t="str">
        <f t="shared" ca="1" si="24"/>
        <v/>
      </c>
      <c r="G90" s="54" t="str">
        <f t="shared" ca="1" si="25"/>
        <v/>
      </c>
      <c r="H90" s="54" t="str">
        <f t="shared" ca="1" si="26"/>
        <v/>
      </c>
      <c r="I90" s="54" t="str">
        <f t="shared" ca="1" si="27"/>
        <v/>
      </c>
      <c r="J90" s="54" t="str">
        <f t="shared" ca="1" si="28"/>
        <v/>
      </c>
      <c r="K90" s="54" t="str">
        <f t="shared" ca="1" si="29"/>
        <v/>
      </c>
      <c r="L90" s="54" t="str">
        <f t="shared" ca="1" si="37"/>
        <v/>
      </c>
      <c r="M90" s="54" t="str">
        <f t="shared" ca="1" si="38"/>
        <v/>
      </c>
      <c r="N90" s="54" t="str">
        <f t="shared" ca="1" si="30"/>
        <v/>
      </c>
      <c r="O90" s="55" t="str">
        <f t="shared" ca="1" si="39"/>
        <v/>
      </c>
      <c r="P90" s="54" t="str">
        <f t="shared" ca="1" si="40"/>
        <v/>
      </c>
      <c r="Q90" s="55" t="str">
        <f t="shared" ca="1" si="31"/>
        <v/>
      </c>
      <c r="R90" s="54" t="str">
        <f t="shared" ca="1" si="32"/>
        <v/>
      </c>
      <c r="T90" t="str">
        <f t="shared" ca="1" si="41"/>
        <v/>
      </c>
      <c r="U90" t="str">
        <f t="shared" ca="1" si="33"/>
        <v/>
      </c>
      <c r="V90" t="str">
        <f t="shared" ca="1" si="34"/>
        <v/>
      </c>
      <c r="W90" t="e">
        <f t="shared" ca="1" si="42"/>
        <v>#VALUE!</v>
      </c>
    </row>
    <row r="91" spans="2:23" x14ac:dyDescent="0.3">
      <c r="B91" s="1">
        <f t="shared" si="35"/>
        <v>10</v>
      </c>
      <c r="C91" s="1">
        <f t="shared" si="43"/>
        <v>9</v>
      </c>
      <c r="D91" t="str">
        <f t="shared" ca="1" si="23"/>
        <v/>
      </c>
      <c r="E91" s="55" t="str">
        <f t="shared" ca="1" si="36"/>
        <v/>
      </c>
      <c r="F91" s="54" t="str">
        <f t="shared" ca="1" si="24"/>
        <v/>
      </c>
      <c r="G91" s="54" t="str">
        <f t="shared" ca="1" si="25"/>
        <v/>
      </c>
      <c r="H91" s="54" t="str">
        <f t="shared" ca="1" si="26"/>
        <v/>
      </c>
      <c r="I91" s="54" t="str">
        <f t="shared" ca="1" si="27"/>
        <v/>
      </c>
      <c r="J91" s="54" t="str">
        <f t="shared" ca="1" si="28"/>
        <v/>
      </c>
      <c r="K91" s="54" t="str">
        <f t="shared" ca="1" si="29"/>
        <v/>
      </c>
      <c r="L91" s="54" t="str">
        <f t="shared" ca="1" si="37"/>
        <v/>
      </c>
      <c r="M91" s="54" t="str">
        <f t="shared" ca="1" si="38"/>
        <v/>
      </c>
      <c r="N91" s="54" t="str">
        <f t="shared" ca="1" si="30"/>
        <v/>
      </c>
      <c r="O91" s="55" t="str">
        <f t="shared" ca="1" si="39"/>
        <v/>
      </c>
      <c r="P91" s="54" t="str">
        <f t="shared" ca="1" si="40"/>
        <v/>
      </c>
      <c r="Q91" s="55" t="str">
        <f t="shared" ca="1" si="31"/>
        <v/>
      </c>
      <c r="R91" s="54" t="str">
        <f t="shared" ca="1" si="32"/>
        <v/>
      </c>
      <c r="T91" t="str">
        <f t="shared" ca="1" si="41"/>
        <v/>
      </c>
      <c r="U91" t="str">
        <f t="shared" ca="1" si="33"/>
        <v/>
      </c>
      <c r="V91" t="str">
        <f t="shared" ca="1" si="34"/>
        <v/>
      </c>
      <c r="W91" t="e">
        <f t="shared" ca="1" si="42"/>
        <v>#VALUE!</v>
      </c>
    </row>
    <row r="92" spans="2:23" x14ac:dyDescent="0.3">
      <c r="B92" s="1">
        <f t="shared" si="35"/>
        <v>11</v>
      </c>
      <c r="C92" s="1">
        <f t="shared" si="43"/>
        <v>1</v>
      </c>
      <c r="D92" t="str">
        <f t="shared" ca="1" si="23"/>
        <v/>
      </c>
      <c r="E92" s="55" t="str">
        <f t="shared" ca="1" si="36"/>
        <v/>
      </c>
      <c r="F92" s="54" t="str">
        <f t="shared" ca="1" si="24"/>
        <v/>
      </c>
      <c r="G92" s="54" t="str">
        <f t="shared" ca="1" si="25"/>
        <v/>
      </c>
      <c r="H92" s="54" t="str">
        <f t="shared" ca="1" si="26"/>
        <v/>
      </c>
      <c r="I92" s="54" t="str">
        <f t="shared" ca="1" si="27"/>
        <v/>
      </c>
      <c r="J92" s="54" t="str">
        <f t="shared" ca="1" si="28"/>
        <v/>
      </c>
      <c r="K92" s="54" t="str">
        <f t="shared" ca="1" si="29"/>
        <v/>
      </c>
      <c r="L92" s="54" t="str">
        <f t="shared" ca="1" si="37"/>
        <v/>
      </c>
      <c r="M92" s="54" t="str">
        <f t="shared" ca="1" si="38"/>
        <v/>
      </c>
      <c r="N92" s="54" t="str">
        <f t="shared" ca="1" si="30"/>
        <v/>
      </c>
      <c r="O92" s="55" t="str">
        <f t="shared" ca="1" si="39"/>
        <v/>
      </c>
      <c r="P92" s="54" t="str">
        <f t="shared" ca="1" si="40"/>
        <v/>
      </c>
      <c r="Q92" s="55" t="str">
        <f t="shared" ca="1" si="31"/>
        <v/>
      </c>
      <c r="R92" s="54" t="str">
        <f t="shared" ca="1" si="32"/>
        <v/>
      </c>
      <c r="T92" t="str">
        <f t="shared" ca="1" si="41"/>
        <v/>
      </c>
      <c r="U92" t="str">
        <f t="shared" ca="1" si="33"/>
        <v/>
      </c>
      <c r="V92" t="str">
        <f t="shared" ca="1" si="34"/>
        <v/>
      </c>
      <c r="W92" t="e">
        <f t="shared" ca="1" si="42"/>
        <v>#VALUE!</v>
      </c>
    </row>
    <row r="93" spans="2:23" x14ac:dyDescent="0.3">
      <c r="B93" s="1">
        <f t="shared" si="35"/>
        <v>11</v>
      </c>
      <c r="C93" s="1">
        <f t="shared" si="43"/>
        <v>2</v>
      </c>
      <c r="D93" t="str">
        <f t="shared" ca="1" si="23"/>
        <v/>
      </c>
      <c r="E93" s="55" t="str">
        <f t="shared" ca="1" si="36"/>
        <v/>
      </c>
      <c r="F93" s="54" t="str">
        <f t="shared" ca="1" si="24"/>
        <v/>
      </c>
      <c r="G93" s="54" t="str">
        <f t="shared" ca="1" si="25"/>
        <v/>
      </c>
      <c r="H93" s="54" t="str">
        <f t="shared" ca="1" si="26"/>
        <v/>
      </c>
      <c r="I93" s="54" t="str">
        <f t="shared" ca="1" si="27"/>
        <v/>
      </c>
      <c r="J93" s="54" t="str">
        <f t="shared" ca="1" si="28"/>
        <v/>
      </c>
      <c r="K93" s="54" t="str">
        <f t="shared" ca="1" si="29"/>
        <v/>
      </c>
      <c r="L93" s="54" t="str">
        <f t="shared" ca="1" si="37"/>
        <v/>
      </c>
      <c r="M93" s="54" t="str">
        <f t="shared" ca="1" si="38"/>
        <v/>
      </c>
      <c r="N93" s="54" t="str">
        <f t="shared" ca="1" si="30"/>
        <v/>
      </c>
      <c r="O93" s="55" t="str">
        <f t="shared" ca="1" si="39"/>
        <v/>
      </c>
      <c r="P93" s="54" t="str">
        <f t="shared" ca="1" si="40"/>
        <v/>
      </c>
      <c r="Q93" s="55" t="str">
        <f t="shared" ca="1" si="31"/>
        <v/>
      </c>
      <c r="R93" s="54" t="str">
        <f t="shared" ca="1" si="32"/>
        <v/>
      </c>
      <c r="T93" t="str">
        <f t="shared" ca="1" si="41"/>
        <v/>
      </c>
      <c r="U93" t="str">
        <f t="shared" ca="1" si="33"/>
        <v/>
      </c>
      <c r="V93" t="str">
        <f t="shared" ca="1" si="34"/>
        <v/>
      </c>
      <c r="W93" t="e">
        <f t="shared" ca="1" si="42"/>
        <v>#VALUE!</v>
      </c>
    </row>
    <row r="94" spans="2:23" x14ac:dyDescent="0.3">
      <c r="B94" s="1">
        <f t="shared" si="35"/>
        <v>11</v>
      </c>
      <c r="C94" s="1">
        <f t="shared" si="43"/>
        <v>3</v>
      </c>
      <c r="D94" t="str">
        <f t="shared" ca="1" si="23"/>
        <v/>
      </c>
      <c r="E94" s="55" t="str">
        <f t="shared" ca="1" si="36"/>
        <v/>
      </c>
      <c r="F94" s="54" t="str">
        <f t="shared" ca="1" si="24"/>
        <v/>
      </c>
      <c r="G94" s="54" t="str">
        <f t="shared" ca="1" si="25"/>
        <v/>
      </c>
      <c r="H94" s="54" t="str">
        <f t="shared" ca="1" si="26"/>
        <v/>
      </c>
      <c r="I94" s="54" t="str">
        <f t="shared" ca="1" si="27"/>
        <v/>
      </c>
      <c r="J94" s="54" t="str">
        <f t="shared" ca="1" si="28"/>
        <v/>
      </c>
      <c r="K94" s="54" t="str">
        <f t="shared" ca="1" si="29"/>
        <v/>
      </c>
      <c r="L94" s="54" t="str">
        <f t="shared" ca="1" si="37"/>
        <v/>
      </c>
      <c r="M94" s="54" t="str">
        <f t="shared" ca="1" si="38"/>
        <v/>
      </c>
      <c r="N94" s="54" t="str">
        <f t="shared" ca="1" si="30"/>
        <v/>
      </c>
      <c r="O94" s="55" t="str">
        <f t="shared" ca="1" si="39"/>
        <v/>
      </c>
      <c r="P94" s="54" t="str">
        <f t="shared" ca="1" si="40"/>
        <v/>
      </c>
      <c r="Q94" s="55" t="str">
        <f t="shared" ca="1" si="31"/>
        <v/>
      </c>
      <c r="R94" s="54" t="str">
        <f t="shared" ca="1" si="32"/>
        <v/>
      </c>
      <c r="T94" t="str">
        <f t="shared" ca="1" si="41"/>
        <v/>
      </c>
      <c r="U94" t="str">
        <f t="shared" ca="1" si="33"/>
        <v/>
      </c>
      <c r="V94" t="str">
        <f t="shared" ca="1" si="34"/>
        <v/>
      </c>
      <c r="W94" t="e">
        <f t="shared" ca="1" si="42"/>
        <v>#VALUE!</v>
      </c>
    </row>
    <row r="95" spans="2:23" x14ac:dyDescent="0.3">
      <c r="B95" s="1">
        <f t="shared" si="35"/>
        <v>11</v>
      </c>
      <c r="C95" s="1">
        <f t="shared" si="43"/>
        <v>4</v>
      </c>
      <c r="D95" t="str">
        <f t="shared" ca="1" si="23"/>
        <v/>
      </c>
      <c r="E95" s="55" t="str">
        <f t="shared" ca="1" si="36"/>
        <v/>
      </c>
      <c r="F95" s="54" t="str">
        <f t="shared" ca="1" si="24"/>
        <v/>
      </c>
      <c r="G95" s="54" t="str">
        <f t="shared" ca="1" si="25"/>
        <v/>
      </c>
      <c r="H95" s="54" t="str">
        <f t="shared" ca="1" si="26"/>
        <v/>
      </c>
      <c r="I95" s="54" t="str">
        <f t="shared" ca="1" si="27"/>
        <v/>
      </c>
      <c r="J95" s="54" t="str">
        <f t="shared" ca="1" si="28"/>
        <v/>
      </c>
      <c r="K95" s="54" t="str">
        <f t="shared" ca="1" si="29"/>
        <v/>
      </c>
      <c r="L95" s="54" t="str">
        <f t="shared" ca="1" si="37"/>
        <v/>
      </c>
      <c r="M95" s="54" t="str">
        <f t="shared" ca="1" si="38"/>
        <v/>
      </c>
      <c r="N95" s="54" t="str">
        <f t="shared" ca="1" si="30"/>
        <v/>
      </c>
      <c r="O95" s="55" t="str">
        <f t="shared" ca="1" si="39"/>
        <v/>
      </c>
      <c r="P95" s="54" t="str">
        <f t="shared" ca="1" si="40"/>
        <v/>
      </c>
      <c r="Q95" s="55" t="str">
        <f t="shared" ca="1" si="31"/>
        <v/>
      </c>
      <c r="R95" s="54" t="str">
        <f t="shared" ca="1" si="32"/>
        <v/>
      </c>
      <c r="T95" t="str">
        <f t="shared" ca="1" si="41"/>
        <v/>
      </c>
      <c r="U95" t="str">
        <f t="shared" ca="1" si="33"/>
        <v/>
      </c>
      <c r="V95" t="str">
        <f t="shared" ca="1" si="34"/>
        <v/>
      </c>
      <c r="W95" t="e">
        <f t="shared" ca="1" si="42"/>
        <v>#VALUE!</v>
      </c>
    </row>
    <row r="96" spans="2:23" x14ac:dyDescent="0.3">
      <c r="B96" s="1">
        <f t="shared" si="35"/>
        <v>11</v>
      </c>
      <c r="C96" s="1">
        <f t="shared" si="43"/>
        <v>5</v>
      </c>
      <c r="D96" t="str">
        <f t="shared" ca="1" si="23"/>
        <v/>
      </c>
      <c r="E96" s="55" t="str">
        <f t="shared" ca="1" si="36"/>
        <v/>
      </c>
      <c r="F96" s="54" t="str">
        <f t="shared" ca="1" si="24"/>
        <v/>
      </c>
      <c r="G96" s="54" t="str">
        <f t="shared" ca="1" si="25"/>
        <v/>
      </c>
      <c r="H96" s="54" t="str">
        <f t="shared" ca="1" si="26"/>
        <v/>
      </c>
      <c r="I96" s="54" t="str">
        <f t="shared" ca="1" si="27"/>
        <v/>
      </c>
      <c r="J96" s="54" t="str">
        <f t="shared" ca="1" si="28"/>
        <v/>
      </c>
      <c r="K96" s="54" t="str">
        <f t="shared" ca="1" si="29"/>
        <v/>
      </c>
      <c r="L96" s="54" t="str">
        <f t="shared" ca="1" si="37"/>
        <v/>
      </c>
      <c r="M96" s="54" t="str">
        <f t="shared" ca="1" si="38"/>
        <v/>
      </c>
      <c r="N96" s="54" t="str">
        <f t="shared" ca="1" si="30"/>
        <v/>
      </c>
      <c r="O96" s="55" t="str">
        <f t="shared" ca="1" si="39"/>
        <v/>
      </c>
      <c r="P96" s="54" t="str">
        <f t="shared" ca="1" si="40"/>
        <v/>
      </c>
      <c r="Q96" s="55" t="str">
        <f t="shared" ca="1" si="31"/>
        <v/>
      </c>
      <c r="R96" s="54" t="str">
        <f t="shared" ca="1" si="32"/>
        <v/>
      </c>
      <c r="T96" t="str">
        <f t="shared" ca="1" si="41"/>
        <v/>
      </c>
      <c r="U96" t="str">
        <f t="shared" ca="1" si="33"/>
        <v/>
      </c>
      <c r="V96" t="str">
        <f t="shared" ca="1" si="34"/>
        <v/>
      </c>
      <c r="W96" t="e">
        <f t="shared" ca="1" si="42"/>
        <v>#VALUE!</v>
      </c>
    </row>
    <row r="97" spans="2:23" x14ac:dyDescent="0.3">
      <c r="B97" s="1">
        <f t="shared" si="35"/>
        <v>11</v>
      </c>
      <c r="C97" s="1">
        <f t="shared" si="43"/>
        <v>6</v>
      </c>
      <c r="D97" t="str">
        <f t="shared" ca="1" si="23"/>
        <v/>
      </c>
      <c r="E97" s="55" t="str">
        <f t="shared" ca="1" si="36"/>
        <v/>
      </c>
      <c r="F97" s="54" t="str">
        <f t="shared" ca="1" si="24"/>
        <v/>
      </c>
      <c r="G97" s="54" t="str">
        <f t="shared" ca="1" si="25"/>
        <v/>
      </c>
      <c r="H97" s="54" t="str">
        <f t="shared" ca="1" si="26"/>
        <v/>
      </c>
      <c r="I97" s="54" t="str">
        <f t="shared" ca="1" si="27"/>
        <v/>
      </c>
      <c r="J97" s="54" t="str">
        <f t="shared" ca="1" si="28"/>
        <v/>
      </c>
      <c r="K97" s="54" t="str">
        <f t="shared" ca="1" si="29"/>
        <v/>
      </c>
      <c r="L97" s="54" t="str">
        <f t="shared" ca="1" si="37"/>
        <v/>
      </c>
      <c r="M97" s="54" t="str">
        <f t="shared" ca="1" si="38"/>
        <v/>
      </c>
      <c r="N97" s="54" t="str">
        <f t="shared" ca="1" si="30"/>
        <v/>
      </c>
      <c r="O97" s="55" t="str">
        <f t="shared" ca="1" si="39"/>
        <v/>
      </c>
      <c r="P97" s="54" t="str">
        <f t="shared" ca="1" si="40"/>
        <v/>
      </c>
      <c r="Q97" s="55" t="str">
        <f t="shared" ca="1" si="31"/>
        <v/>
      </c>
      <c r="R97" s="54" t="str">
        <f t="shared" ca="1" si="32"/>
        <v/>
      </c>
      <c r="T97" t="str">
        <f t="shared" ca="1" si="41"/>
        <v/>
      </c>
      <c r="U97" t="str">
        <f t="shared" ca="1" si="33"/>
        <v/>
      </c>
      <c r="V97" t="str">
        <f t="shared" ca="1" si="34"/>
        <v/>
      </c>
      <c r="W97" t="e">
        <f t="shared" ca="1" si="42"/>
        <v>#VALUE!</v>
      </c>
    </row>
    <row r="98" spans="2:23" x14ac:dyDescent="0.3">
      <c r="B98" s="1">
        <f t="shared" si="35"/>
        <v>11</v>
      </c>
      <c r="C98" s="1">
        <f t="shared" si="43"/>
        <v>7</v>
      </c>
      <c r="D98" t="str">
        <f t="shared" ca="1" si="23"/>
        <v/>
      </c>
      <c r="E98" s="55" t="str">
        <f t="shared" ca="1" si="36"/>
        <v/>
      </c>
      <c r="F98" s="54" t="str">
        <f t="shared" ca="1" si="24"/>
        <v/>
      </c>
      <c r="G98" s="54" t="str">
        <f t="shared" ca="1" si="25"/>
        <v/>
      </c>
      <c r="H98" s="54" t="str">
        <f t="shared" ca="1" si="26"/>
        <v/>
      </c>
      <c r="I98" s="54" t="str">
        <f t="shared" ca="1" si="27"/>
        <v/>
      </c>
      <c r="J98" s="54" t="str">
        <f t="shared" ca="1" si="28"/>
        <v/>
      </c>
      <c r="K98" s="54" t="str">
        <f t="shared" ca="1" si="29"/>
        <v/>
      </c>
      <c r="L98" s="54" t="str">
        <f t="shared" ca="1" si="37"/>
        <v/>
      </c>
      <c r="M98" s="54" t="str">
        <f t="shared" ca="1" si="38"/>
        <v/>
      </c>
      <c r="N98" s="54" t="str">
        <f t="shared" ca="1" si="30"/>
        <v/>
      </c>
      <c r="O98" s="55" t="str">
        <f t="shared" ca="1" si="39"/>
        <v/>
      </c>
      <c r="P98" s="54" t="str">
        <f t="shared" ca="1" si="40"/>
        <v/>
      </c>
      <c r="Q98" s="55" t="str">
        <f t="shared" ca="1" si="31"/>
        <v/>
      </c>
      <c r="R98" s="54" t="str">
        <f t="shared" ca="1" si="32"/>
        <v/>
      </c>
      <c r="T98" t="str">
        <f t="shared" ca="1" si="41"/>
        <v/>
      </c>
      <c r="U98" t="str">
        <f t="shared" ca="1" si="33"/>
        <v/>
      </c>
      <c r="V98" t="str">
        <f t="shared" ca="1" si="34"/>
        <v/>
      </c>
      <c r="W98" t="e">
        <f t="shared" ca="1" si="42"/>
        <v>#VALUE!</v>
      </c>
    </row>
    <row r="99" spans="2:23" x14ac:dyDescent="0.3">
      <c r="B99" s="1">
        <f t="shared" si="35"/>
        <v>11</v>
      </c>
      <c r="C99" s="1">
        <f t="shared" si="43"/>
        <v>8</v>
      </c>
      <c r="D99" t="str">
        <f t="shared" ca="1" si="23"/>
        <v/>
      </c>
      <c r="E99" s="55" t="str">
        <f t="shared" ca="1" si="36"/>
        <v/>
      </c>
      <c r="F99" s="54" t="str">
        <f t="shared" ca="1" si="24"/>
        <v/>
      </c>
      <c r="G99" s="54" t="str">
        <f t="shared" ca="1" si="25"/>
        <v/>
      </c>
      <c r="H99" s="54" t="str">
        <f t="shared" ca="1" si="26"/>
        <v/>
      </c>
      <c r="I99" s="54" t="str">
        <f t="shared" ca="1" si="27"/>
        <v/>
      </c>
      <c r="J99" s="54" t="str">
        <f t="shared" ca="1" si="28"/>
        <v/>
      </c>
      <c r="K99" s="54" t="str">
        <f t="shared" ca="1" si="29"/>
        <v/>
      </c>
      <c r="L99" s="54" t="str">
        <f t="shared" ca="1" si="37"/>
        <v/>
      </c>
      <c r="M99" s="54" t="str">
        <f t="shared" ca="1" si="38"/>
        <v/>
      </c>
      <c r="N99" s="54" t="str">
        <f t="shared" ca="1" si="30"/>
        <v/>
      </c>
      <c r="O99" s="55" t="str">
        <f t="shared" ca="1" si="39"/>
        <v/>
      </c>
      <c r="P99" s="54" t="str">
        <f t="shared" ca="1" si="40"/>
        <v/>
      </c>
      <c r="Q99" s="55" t="str">
        <f t="shared" ca="1" si="31"/>
        <v/>
      </c>
      <c r="R99" s="54" t="str">
        <f t="shared" ca="1" si="32"/>
        <v/>
      </c>
      <c r="T99" t="str">
        <f t="shared" ca="1" si="41"/>
        <v/>
      </c>
      <c r="U99" t="str">
        <f t="shared" ca="1" si="33"/>
        <v/>
      </c>
      <c r="V99" t="str">
        <f t="shared" ca="1" si="34"/>
        <v/>
      </c>
      <c r="W99" t="e">
        <f t="shared" ca="1" si="42"/>
        <v>#VALUE!</v>
      </c>
    </row>
    <row r="100" spans="2:23" x14ac:dyDescent="0.3">
      <c r="B100" s="1">
        <f t="shared" si="35"/>
        <v>11</v>
      </c>
      <c r="C100" s="1">
        <f t="shared" si="43"/>
        <v>9</v>
      </c>
      <c r="D100" t="str">
        <f t="shared" ca="1" si="23"/>
        <v/>
      </c>
      <c r="E100" s="55" t="str">
        <f t="shared" ca="1" si="36"/>
        <v/>
      </c>
      <c r="F100" s="54" t="str">
        <f t="shared" ca="1" si="24"/>
        <v/>
      </c>
      <c r="G100" s="54" t="str">
        <f t="shared" ca="1" si="25"/>
        <v/>
      </c>
      <c r="H100" s="54" t="str">
        <f t="shared" ca="1" si="26"/>
        <v/>
      </c>
      <c r="I100" s="54" t="str">
        <f t="shared" ca="1" si="27"/>
        <v/>
      </c>
      <c r="J100" s="54" t="str">
        <f t="shared" ca="1" si="28"/>
        <v/>
      </c>
      <c r="K100" s="54" t="str">
        <f t="shared" ca="1" si="29"/>
        <v/>
      </c>
      <c r="L100" s="54" t="str">
        <f t="shared" ca="1" si="37"/>
        <v/>
      </c>
      <c r="M100" s="54" t="str">
        <f t="shared" ca="1" si="38"/>
        <v/>
      </c>
      <c r="N100" s="54" t="str">
        <f t="shared" ca="1" si="30"/>
        <v/>
      </c>
      <c r="O100" s="55" t="str">
        <f t="shared" ca="1" si="39"/>
        <v/>
      </c>
      <c r="P100" s="54" t="str">
        <f t="shared" ca="1" si="40"/>
        <v/>
      </c>
      <c r="Q100" s="55" t="str">
        <f t="shared" ca="1" si="31"/>
        <v/>
      </c>
      <c r="R100" s="54" t="str">
        <f t="shared" ca="1" si="32"/>
        <v/>
      </c>
      <c r="T100" t="str">
        <f t="shared" ca="1" si="41"/>
        <v/>
      </c>
      <c r="U100" t="str">
        <f t="shared" ca="1" si="33"/>
        <v/>
      </c>
      <c r="V100" t="str">
        <f t="shared" ca="1" si="34"/>
        <v/>
      </c>
      <c r="W100" t="e">
        <f t="shared" ca="1" si="42"/>
        <v>#VALUE!</v>
      </c>
    </row>
    <row r="101" spans="2:23" x14ac:dyDescent="0.3">
      <c r="B101" s="1">
        <f t="shared" si="35"/>
        <v>12</v>
      </c>
      <c r="C101" s="1">
        <f t="shared" si="43"/>
        <v>1</v>
      </c>
      <c r="D101" t="str">
        <f t="shared" ca="1" si="23"/>
        <v/>
      </c>
      <c r="E101" s="55" t="str">
        <f t="shared" ca="1" si="36"/>
        <v/>
      </c>
      <c r="F101" s="54" t="str">
        <f t="shared" ca="1" si="24"/>
        <v/>
      </c>
      <c r="G101" s="54" t="str">
        <f t="shared" ca="1" si="25"/>
        <v/>
      </c>
      <c r="H101" s="54" t="str">
        <f t="shared" ca="1" si="26"/>
        <v/>
      </c>
      <c r="I101" s="54" t="str">
        <f t="shared" ca="1" si="27"/>
        <v/>
      </c>
      <c r="J101" s="54" t="str">
        <f t="shared" ca="1" si="28"/>
        <v/>
      </c>
      <c r="K101" s="54" t="str">
        <f t="shared" ca="1" si="29"/>
        <v/>
      </c>
      <c r="L101" s="54" t="str">
        <f t="shared" ca="1" si="37"/>
        <v/>
      </c>
      <c r="M101" s="54" t="str">
        <f t="shared" ca="1" si="38"/>
        <v/>
      </c>
      <c r="N101" s="54" t="str">
        <f t="shared" ca="1" si="30"/>
        <v/>
      </c>
      <c r="O101" s="55" t="str">
        <f t="shared" ca="1" si="39"/>
        <v/>
      </c>
      <c r="P101" s="54" t="str">
        <f t="shared" ca="1" si="40"/>
        <v/>
      </c>
      <c r="Q101" s="55" t="str">
        <f t="shared" ca="1" si="31"/>
        <v/>
      </c>
      <c r="R101" s="54" t="str">
        <f t="shared" ca="1" si="32"/>
        <v/>
      </c>
      <c r="T101" t="str">
        <f t="shared" ca="1" si="41"/>
        <v/>
      </c>
      <c r="U101" t="str">
        <f t="shared" ca="1" si="33"/>
        <v/>
      </c>
      <c r="V101" t="str">
        <f t="shared" ca="1" si="34"/>
        <v/>
      </c>
      <c r="W101" t="e">
        <f t="shared" ca="1" si="42"/>
        <v>#VALUE!</v>
      </c>
    </row>
    <row r="102" spans="2:23" x14ac:dyDescent="0.3">
      <c r="B102" s="1">
        <f t="shared" si="35"/>
        <v>12</v>
      </c>
      <c r="C102" s="1">
        <f t="shared" si="43"/>
        <v>2</v>
      </c>
      <c r="D102" t="str">
        <f t="shared" ca="1" si="23"/>
        <v/>
      </c>
      <c r="E102" s="55" t="str">
        <f t="shared" ca="1" si="36"/>
        <v/>
      </c>
      <c r="F102" s="54" t="str">
        <f t="shared" ca="1" si="24"/>
        <v/>
      </c>
      <c r="G102" s="54" t="str">
        <f t="shared" ca="1" si="25"/>
        <v/>
      </c>
      <c r="H102" s="54" t="str">
        <f t="shared" ca="1" si="26"/>
        <v/>
      </c>
      <c r="I102" s="54" t="str">
        <f t="shared" ca="1" si="27"/>
        <v/>
      </c>
      <c r="J102" s="54" t="str">
        <f t="shared" ca="1" si="28"/>
        <v/>
      </c>
      <c r="K102" s="54" t="str">
        <f t="shared" ca="1" si="29"/>
        <v/>
      </c>
      <c r="L102" s="54" t="str">
        <f t="shared" ca="1" si="37"/>
        <v/>
      </c>
      <c r="M102" s="54" t="str">
        <f t="shared" ca="1" si="38"/>
        <v/>
      </c>
      <c r="N102" s="54" t="str">
        <f t="shared" ca="1" si="30"/>
        <v/>
      </c>
      <c r="O102" s="55" t="str">
        <f t="shared" ca="1" si="39"/>
        <v/>
      </c>
      <c r="P102" s="54" t="str">
        <f t="shared" ca="1" si="40"/>
        <v/>
      </c>
      <c r="Q102" s="55" t="str">
        <f t="shared" ca="1" si="31"/>
        <v/>
      </c>
      <c r="R102" s="54" t="str">
        <f t="shared" ca="1" si="32"/>
        <v/>
      </c>
      <c r="T102" t="str">
        <f t="shared" ca="1" si="41"/>
        <v/>
      </c>
      <c r="U102" t="str">
        <f t="shared" ca="1" si="33"/>
        <v/>
      </c>
      <c r="V102" t="str">
        <f t="shared" ca="1" si="34"/>
        <v/>
      </c>
      <c r="W102" t="e">
        <f t="shared" ca="1" si="42"/>
        <v>#VALUE!</v>
      </c>
    </row>
    <row r="103" spans="2:23" x14ac:dyDescent="0.3">
      <c r="B103" s="1">
        <f t="shared" si="35"/>
        <v>12</v>
      </c>
      <c r="C103" s="1">
        <f t="shared" si="43"/>
        <v>3</v>
      </c>
      <c r="D103" t="str">
        <f t="shared" ca="1" si="23"/>
        <v/>
      </c>
      <c r="E103" s="55" t="str">
        <f t="shared" ca="1" si="36"/>
        <v/>
      </c>
      <c r="F103" s="54" t="str">
        <f t="shared" ca="1" si="24"/>
        <v/>
      </c>
      <c r="G103" s="54" t="str">
        <f t="shared" ca="1" si="25"/>
        <v/>
      </c>
      <c r="H103" s="54" t="str">
        <f t="shared" ca="1" si="26"/>
        <v/>
      </c>
      <c r="I103" s="54" t="str">
        <f t="shared" ca="1" si="27"/>
        <v/>
      </c>
      <c r="J103" s="54" t="str">
        <f t="shared" ca="1" si="28"/>
        <v/>
      </c>
      <c r="K103" s="54" t="str">
        <f t="shared" ca="1" si="29"/>
        <v/>
      </c>
      <c r="L103" s="54" t="str">
        <f t="shared" ca="1" si="37"/>
        <v/>
      </c>
      <c r="M103" s="54" t="str">
        <f t="shared" ca="1" si="38"/>
        <v/>
      </c>
      <c r="N103" s="54" t="str">
        <f t="shared" ca="1" si="30"/>
        <v/>
      </c>
      <c r="O103" s="55" t="str">
        <f t="shared" ca="1" si="39"/>
        <v/>
      </c>
      <c r="P103" s="54" t="str">
        <f t="shared" ca="1" si="40"/>
        <v/>
      </c>
      <c r="Q103" s="55" t="str">
        <f t="shared" ca="1" si="31"/>
        <v/>
      </c>
      <c r="R103" s="54" t="str">
        <f t="shared" ca="1" si="32"/>
        <v/>
      </c>
      <c r="T103" t="str">
        <f t="shared" ca="1" si="41"/>
        <v/>
      </c>
      <c r="U103" t="str">
        <f t="shared" ca="1" si="33"/>
        <v/>
      </c>
      <c r="V103" t="str">
        <f t="shared" ca="1" si="34"/>
        <v/>
      </c>
      <c r="W103" t="e">
        <f t="shared" ca="1" si="42"/>
        <v>#VALUE!</v>
      </c>
    </row>
    <row r="104" spans="2:23" x14ac:dyDescent="0.3">
      <c r="B104" s="1">
        <f t="shared" si="35"/>
        <v>12</v>
      </c>
      <c r="C104" s="1">
        <f t="shared" si="43"/>
        <v>4</v>
      </c>
      <c r="D104" t="str">
        <f t="shared" ca="1" si="23"/>
        <v/>
      </c>
      <c r="E104" s="55" t="str">
        <f t="shared" ca="1" si="36"/>
        <v/>
      </c>
      <c r="F104" s="54" t="str">
        <f t="shared" ca="1" si="24"/>
        <v/>
      </c>
      <c r="G104" s="54" t="str">
        <f t="shared" ca="1" si="25"/>
        <v/>
      </c>
      <c r="H104" s="54" t="str">
        <f t="shared" ca="1" si="26"/>
        <v/>
      </c>
      <c r="I104" s="54" t="str">
        <f t="shared" ca="1" si="27"/>
        <v/>
      </c>
      <c r="J104" s="54" t="str">
        <f t="shared" ca="1" si="28"/>
        <v/>
      </c>
      <c r="K104" s="54" t="str">
        <f t="shared" ca="1" si="29"/>
        <v/>
      </c>
      <c r="L104" s="54" t="str">
        <f t="shared" ca="1" si="37"/>
        <v/>
      </c>
      <c r="M104" s="54" t="str">
        <f t="shared" ca="1" si="38"/>
        <v/>
      </c>
      <c r="N104" s="54" t="str">
        <f t="shared" ca="1" si="30"/>
        <v/>
      </c>
      <c r="O104" s="55" t="str">
        <f t="shared" ca="1" si="39"/>
        <v/>
      </c>
      <c r="P104" s="54" t="str">
        <f t="shared" ca="1" si="40"/>
        <v/>
      </c>
      <c r="Q104" s="55" t="str">
        <f t="shared" ca="1" si="31"/>
        <v/>
      </c>
      <c r="R104" s="54" t="str">
        <f t="shared" ca="1" si="32"/>
        <v/>
      </c>
      <c r="T104" t="str">
        <f t="shared" ca="1" si="41"/>
        <v/>
      </c>
      <c r="U104" t="str">
        <f t="shared" ca="1" si="33"/>
        <v/>
      </c>
      <c r="V104" t="str">
        <f t="shared" ca="1" si="34"/>
        <v/>
      </c>
      <c r="W104" t="e">
        <f t="shared" ca="1" si="42"/>
        <v>#VALUE!</v>
      </c>
    </row>
    <row r="105" spans="2:23" x14ac:dyDescent="0.3">
      <c r="B105" s="1">
        <f t="shared" si="35"/>
        <v>12</v>
      </c>
      <c r="C105" s="1">
        <f t="shared" si="43"/>
        <v>5</v>
      </c>
      <c r="D105" t="str">
        <f t="shared" ca="1" si="23"/>
        <v/>
      </c>
      <c r="E105" s="55" t="str">
        <f t="shared" ca="1" si="36"/>
        <v/>
      </c>
      <c r="F105" s="54" t="str">
        <f t="shared" ca="1" si="24"/>
        <v/>
      </c>
      <c r="G105" s="54" t="str">
        <f t="shared" ca="1" si="25"/>
        <v/>
      </c>
      <c r="H105" s="54" t="str">
        <f t="shared" ca="1" si="26"/>
        <v/>
      </c>
      <c r="I105" s="54" t="str">
        <f t="shared" ca="1" si="27"/>
        <v/>
      </c>
      <c r="J105" s="54" t="str">
        <f t="shared" ca="1" si="28"/>
        <v/>
      </c>
      <c r="K105" s="54" t="str">
        <f t="shared" ca="1" si="29"/>
        <v/>
      </c>
      <c r="L105" s="54" t="str">
        <f t="shared" ca="1" si="37"/>
        <v/>
      </c>
      <c r="M105" s="54" t="str">
        <f t="shared" ca="1" si="38"/>
        <v/>
      </c>
      <c r="N105" s="54" t="str">
        <f t="shared" ca="1" si="30"/>
        <v/>
      </c>
      <c r="O105" s="55" t="str">
        <f t="shared" ca="1" si="39"/>
        <v/>
      </c>
      <c r="P105" s="54" t="str">
        <f t="shared" ca="1" si="40"/>
        <v/>
      </c>
      <c r="Q105" s="55" t="str">
        <f t="shared" ca="1" si="31"/>
        <v/>
      </c>
      <c r="R105" s="54" t="str">
        <f t="shared" ca="1" si="32"/>
        <v/>
      </c>
      <c r="T105" t="str">
        <f t="shared" ca="1" si="41"/>
        <v/>
      </c>
      <c r="U105" t="str">
        <f t="shared" ca="1" si="33"/>
        <v/>
      </c>
      <c r="V105" t="str">
        <f t="shared" ca="1" si="34"/>
        <v/>
      </c>
      <c r="W105" t="e">
        <f t="shared" ca="1" si="42"/>
        <v>#VALUE!</v>
      </c>
    </row>
    <row r="106" spans="2:23" x14ac:dyDescent="0.3">
      <c r="B106" s="1">
        <f t="shared" si="35"/>
        <v>12</v>
      </c>
      <c r="C106" s="1">
        <f t="shared" si="43"/>
        <v>6</v>
      </c>
      <c r="D106" t="str">
        <f t="shared" ca="1" si="23"/>
        <v/>
      </c>
      <c r="E106" s="55" t="str">
        <f t="shared" ca="1" si="36"/>
        <v/>
      </c>
      <c r="F106" s="54" t="str">
        <f t="shared" ca="1" si="24"/>
        <v/>
      </c>
      <c r="G106" s="54" t="str">
        <f t="shared" ca="1" si="25"/>
        <v/>
      </c>
      <c r="H106" s="54" t="str">
        <f t="shared" ca="1" si="26"/>
        <v/>
      </c>
      <c r="I106" s="54" t="str">
        <f t="shared" ca="1" si="27"/>
        <v/>
      </c>
      <c r="J106" s="54" t="str">
        <f t="shared" ca="1" si="28"/>
        <v/>
      </c>
      <c r="K106" s="54" t="str">
        <f t="shared" ca="1" si="29"/>
        <v/>
      </c>
      <c r="L106" s="54" t="str">
        <f t="shared" ca="1" si="37"/>
        <v/>
      </c>
      <c r="M106" s="54" t="str">
        <f t="shared" ca="1" si="38"/>
        <v/>
      </c>
      <c r="N106" s="54" t="str">
        <f t="shared" ca="1" si="30"/>
        <v/>
      </c>
      <c r="O106" s="55" t="str">
        <f t="shared" ca="1" si="39"/>
        <v/>
      </c>
      <c r="P106" s="54" t="str">
        <f t="shared" ca="1" si="40"/>
        <v/>
      </c>
      <c r="Q106" s="55" t="str">
        <f t="shared" ca="1" si="31"/>
        <v/>
      </c>
      <c r="R106" s="54" t="str">
        <f t="shared" ca="1" si="32"/>
        <v/>
      </c>
      <c r="T106" t="str">
        <f t="shared" ca="1" si="41"/>
        <v/>
      </c>
      <c r="U106" t="str">
        <f t="shared" ca="1" si="33"/>
        <v/>
      </c>
      <c r="V106" t="str">
        <f t="shared" ca="1" si="34"/>
        <v/>
      </c>
      <c r="W106" t="e">
        <f t="shared" ca="1" si="42"/>
        <v>#VALUE!</v>
      </c>
    </row>
    <row r="107" spans="2:23" x14ac:dyDescent="0.3">
      <c r="B107" s="1">
        <f t="shared" si="35"/>
        <v>12</v>
      </c>
      <c r="C107" s="1">
        <f t="shared" si="43"/>
        <v>7</v>
      </c>
      <c r="D107" t="str">
        <f t="shared" ca="1" si="23"/>
        <v/>
      </c>
      <c r="E107" s="55" t="str">
        <f t="shared" ca="1" si="36"/>
        <v/>
      </c>
      <c r="F107" s="54" t="str">
        <f t="shared" ca="1" si="24"/>
        <v/>
      </c>
      <c r="G107" s="54" t="str">
        <f t="shared" ca="1" si="25"/>
        <v/>
      </c>
      <c r="H107" s="54" t="str">
        <f t="shared" ca="1" si="26"/>
        <v/>
      </c>
      <c r="I107" s="54" t="str">
        <f t="shared" ca="1" si="27"/>
        <v/>
      </c>
      <c r="J107" s="54" t="str">
        <f t="shared" ca="1" si="28"/>
        <v/>
      </c>
      <c r="K107" s="54" t="str">
        <f t="shared" ca="1" si="29"/>
        <v/>
      </c>
      <c r="L107" s="54" t="str">
        <f t="shared" ca="1" si="37"/>
        <v/>
      </c>
      <c r="M107" s="54" t="str">
        <f t="shared" ca="1" si="38"/>
        <v/>
      </c>
      <c r="N107" s="54" t="str">
        <f t="shared" ca="1" si="30"/>
        <v/>
      </c>
      <c r="O107" s="55" t="str">
        <f t="shared" ca="1" si="39"/>
        <v/>
      </c>
      <c r="P107" s="54" t="str">
        <f t="shared" ca="1" si="40"/>
        <v/>
      </c>
      <c r="Q107" s="55" t="str">
        <f t="shared" ca="1" si="31"/>
        <v/>
      </c>
      <c r="R107" s="54" t="str">
        <f t="shared" ca="1" si="32"/>
        <v/>
      </c>
      <c r="T107" t="str">
        <f t="shared" ca="1" si="41"/>
        <v/>
      </c>
      <c r="U107" t="str">
        <f t="shared" ca="1" si="33"/>
        <v/>
      </c>
      <c r="V107" t="str">
        <f t="shared" ca="1" si="34"/>
        <v/>
      </c>
      <c r="W107" t="e">
        <f t="shared" ca="1" si="42"/>
        <v>#VALUE!</v>
      </c>
    </row>
    <row r="108" spans="2:23" x14ac:dyDescent="0.3">
      <c r="B108" s="1">
        <f t="shared" si="35"/>
        <v>12</v>
      </c>
      <c r="C108" s="1">
        <f t="shared" si="43"/>
        <v>8</v>
      </c>
      <c r="D108" t="str">
        <f t="shared" ca="1" si="23"/>
        <v/>
      </c>
      <c r="E108" s="55" t="str">
        <f t="shared" ca="1" si="36"/>
        <v/>
      </c>
      <c r="F108" s="54" t="str">
        <f t="shared" ca="1" si="24"/>
        <v/>
      </c>
      <c r="G108" s="54" t="str">
        <f t="shared" ca="1" si="25"/>
        <v/>
      </c>
      <c r="H108" s="54" t="str">
        <f t="shared" ca="1" si="26"/>
        <v/>
      </c>
      <c r="I108" s="54" t="str">
        <f t="shared" ca="1" si="27"/>
        <v/>
      </c>
      <c r="J108" s="54" t="str">
        <f t="shared" ca="1" si="28"/>
        <v/>
      </c>
      <c r="K108" s="54" t="str">
        <f t="shared" ca="1" si="29"/>
        <v/>
      </c>
      <c r="L108" s="54" t="str">
        <f t="shared" ca="1" si="37"/>
        <v/>
      </c>
      <c r="M108" s="54" t="str">
        <f t="shared" ca="1" si="38"/>
        <v/>
      </c>
      <c r="N108" s="54" t="str">
        <f t="shared" ca="1" si="30"/>
        <v/>
      </c>
      <c r="O108" s="55" t="str">
        <f t="shared" ca="1" si="39"/>
        <v/>
      </c>
      <c r="P108" s="54" t="str">
        <f t="shared" ca="1" si="40"/>
        <v/>
      </c>
      <c r="Q108" s="55" t="str">
        <f t="shared" ca="1" si="31"/>
        <v/>
      </c>
      <c r="R108" s="54" t="str">
        <f t="shared" ca="1" si="32"/>
        <v/>
      </c>
      <c r="T108" t="str">
        <f t="shared" ca="1" si="41"/>
        <v/>
      </c>
      <c r="U108" t="str">
        <f t="shared" ca="1" si="33"/>
        <v/>
      </c>
      <c r="V108" t="str">
        <f t="shared" ca="1" si="34"/>
        <v/>
      </c>
      <c r="W108" t="e">
        <f t="shared" ca="1" si="42"/>
        <v>#VALUE!</v>
      </c>
    </row>
    <row r="109" spans="2:23" x14ac:dyDescent="0.3">
      <c r="B109" s="1">
        <f t="shared" si="35"/>
        <v>12</v>
      </c>
      <c r="C109" s="1">
        <f t="shared" si="43"/>
        <v>9</v>
      </c>
      <c r="D109" t="str">
        <f t="shared" ca="1" si="23"/>
        <v/>
      </c>
      <c r="E109" s="55" t="str">
        <f t="shared" ca="1" si="36"/>
        <v/>
      </c>
      <c r="F109" s="54" t="str">
        <f t="shared" ca="1" si="24"/>
        <v/>
      </c>
      <c r="G109" s="54" t="str">
        <f t="shared" ca="1" si="25"/>
        <v/>
      </c>
      <c r="H109" s="54" t="str">
        <f t="shared" ca="1" si="26"/>
        <v/>
      </c>
      <c r="I109" s="54" t="str">
        <f t="shared" ca="1" si="27"/>
        <v/>
      </c>
      <c r="J109" s="54" t="str">
        <f t="shared" ca="1" si="28"/>
        <v/>
      </c>
      <c r="K109" s="54" t="str">
        <f t="shared" ca="1" si="29"/>
        <v/>
      </c>
      <c r="L109" s="54" t="str">
        <f t="shared" ca="1" si="37"/>
        <v/>
      </c>
      <c r="M109" s="54" t="str">
        <f t="shared" ca="1" si="38"/>
        <v/>
      </c>
      <c r="N109" s="54" t="str">
        <f t="shared" ca="1" si="30"/>
        <v/>
      </c>
      <c r="O109" s="55" t="str">
        <f t="shared" ca="1" si="39"/>
        <v/>
      </c>
      <c r="P109" s="54" t="str">
        <f t="shared" ca="1" si="40"/>
        <v/>
      </c>
      <c r="Q109" s="55" t="str">
        <f t="shared" ca="1" si="31"/>
        <v/>
      </c>
      <c r="R109" s="54" t="str">
        <f t="shared" ca="1" si="32"/>
        <v/>
      </c>
      <c r="T109" t="str">
        <f t="shared" ca="1" si="41"/>
        <v/>
      </c>
      <c r="U109" t="str">
        <f t="shared" ca="1" si="33"/>
        <v/>
      </c>
      <c r="V109" t="str">
        <f t="shared" ca="1" si="34"/>
        <v/>
      </c>
      <c r="W109" t="e">
        <f t="shared" ca="1" si="42"/>
        <v>#VALUE!</v>
      </c>
    </row>
    <row r="110" spans="2:23" x14ac:dyDescent="0.3">
      <c r="B110" s="1">
        <f t="shared" si="35"/>
        <v>13</v>
      </c>
      <c r="C110" s="1">
        <f t="shared" si="43"/>
        <v>1</v>
      </c>
      <c r="D110" t="str">
        <f t="shared" ca="1" si="23"/>
        <v/>
      </c>
      <c r="E110" s="55" t="str">
        <f t="shared" ca="1" si="36"/>
        <v/>
      </c>
      <c r="F110" s="54" t="str">
        <f t="shared" ca="1" si="24"/>
        <v/>
      </c>
      <c r="G110" s="54" t="str">
        <f t="shared" ca="1" si="25"/>
        <v/>
      </c>
      <c r="H110" s="54" t="str">
        <f t="shared" ca="1" si="26"/>
        <v/>
      </c>
      <c r="I110" s="54" t="str">
        <f t="shared" ca="1" si="27"/>
        <v/>
      </c>
      <c r="J110" s="54" t="str">
        <f t="shared" ca="1" si="28"/>
        <v/>
      </c>
      <c r="K110" s="54" t="str">
        <f t="shared" ca="1" si="29"/>
        <v/>
      </c>
      <c r="L110" s="54" t="str">
        <f t="shared" ca="1" si="37"/>
        <v/>
      </c>
      <c r="M110" s="54" t="str">
        <f t="shared" ca="1" si="38"/>
        <v/>
      </c>
      <c r="N110" s="54" t="str">
        <f t="shared" ca="1" si="30"/>
        <v/>
      </c>
      <c r="O110" s="55" t="str">
        <f t="shared" ca="1" si="39"/>
        <v/>
      </c>
      <c r="P110" s="54" t="str">
        <f t="shared" ca="1" si="40"/>
        <v/>
      </c>
      <c r="Q110" s="55" t="str">
        <f t="shared" ca="1" si="31"/>
        <v/>
      </c>
      <c r="R110" s="54" t="str">
        <f t="shared" ca="1" si="32"/>
        <v/>
      </c>
      <c r="T110" t="str">
        <f t="shared" ca="1" si="41"/>
        <v/>
      </c>
      <c r="U110" t="str">
        <f t="shared" ca="1" si="33"/>
        <v/>
      </c>
      <c r="V110" t="str">
        <f t="shared" ca="1" si="34"/>
        <v/>
      </c>
      <c r="W110" t="e">
        <f t="shared" ca="1" si="42"/>
        <v>#VALUE!</v>
      </c>
    </row>
    <row r="111" spans="2:23" x14ac:dyDescent="0.3">
      <c r="B111" s="1">
        <f t="shared" si="35"/>
        <v>13</v>
      </c>
      <c r="C111" s="1">
        <f t="shared" si="43"/>
        <v>2</v>
      </c>
      <c r="D111" t="str">
        <f t="shared" ca="1" si="23"/>
        <v/>
      </c>
      <c r="E111" s="55" t="str">
        <f t="shared" ca="1" si="36"/>
        <v/>
      </c>
      <c r="F111" s="54" t="str">
        <f t="shared" ca="1" si="24"/>
        <v/>
      </c>
      <c r="G111" s="54" t="str">
        <f t="shared" ca="1" si="25"/>
        <v/>
      </c>
      <c r="H111" s="54" t="str">
        <f t="shared" ca="1" si="26"/>
        <v/>
      </c>
      <c r="I111" s="54" t="str">
        <f t="shared" ca="1" si="27"/>
        <v/>
      </c>
      <c r="J111" s="54" t="str">
        <f t="shared" ca="1" si="28"/>
        <v/>
      </c>
      <c r="K111" s="54" t="str">
        <f t="shared" ca="1" si="29"/>
        <v/>
      </c>
      <c r="L111" s="54" t="str">
        <f t="shared" ca="1" si="37"/>
        <v/>
      </c>
      <c r="M111" s="54" t="str">
        <f t="shared" ca="1" si="38"/>
        <v/>
      </c>
      <c r="N111" s="54" t="str">
        <f t="shared" ca="1" si="30"/>
        <v/>
      </c>
      <c r="O111" s="55" t="str">
        <f t="shared" ca="1" si="39"/>
        <v/>
      </c>
      <c r="P111" s="54" t="str">
        <f t="shared" ca="1" si="40"/>
        <v/>
      </c>
      <c r="Q111" s="55" t="str">
        <f t="shared" ca="1" si="31"/>
        <v/>
      </c>
      <c r="R111" s="54" t="str">
        <f t="shared" ca="1" si="32"/>
        <v/>
      </c>
      <c r="T111" t="str">
        <f t="shared" ca="1" si="41"/>
        <v/>
      </c>
      <c r="U111" t="str">
        <f t="shared" ca="1" si="33"/>
        <v/>
      </c>
      <c r="V111" t="str">
        <f t="shared" ca="1" si="34"/>
        <v/>
      </c>
      <c r="W111" t="e">
        <f t="shared" ca="1" si="42"/>
        <v>#VALUE!</v>
      </c>
    </row>
    <row r="112" spans="2:23" x14ac:dyDescent="0.3">
      <c r="B112" s="1">
        <f t="shared" si="35"/>
        <v>13</v>
      </c>
      <c r="C112" s="1">
        <f t="shared" si="43"/>
        <v>3</v>
      </c>
      <c r="D112" t="str">
        <f t="shared" ca="1" si="23"/>
        <v/>
      </c>
      <c r="E112" s="55" t="str">
        <f t="shared" ca="1" si="36"/>
        <v/>
      </c>
      <c r="F112" s="54" t="str">
        <f t="shared" ca="1" si="24"/>
        <v/>
      </c>
      <c r="G112" s="54" t="str">
        <f t="shared" ca="1" si="25"/>
        <v/>
      </c>
      <c r="H112" s="54" t="str">
        <f t="shared" ca="1" si="26"/>
        <v/>
      </c>
      <c r="I112" s="54" t="str">
        <f t="shared" ca="1" si="27"/>
        <v/>
      </c>
      <c r="J112" s="54" t="str">
        <f t="shared" ca="1" si="28"/>
        <v/>
      </c>
      <c r="K112" s="54" t="str">
        <f t="shared" ca="1" si="29"/>
        <v/>
      </c>
      <c r="L112" s="54" t="str">
        <f t="shared" ca="1" si="37"/>
        <v/>
      </c>
      <c r="M112" s="54" t="str">
        <f t="shared" ca="1" si="38"/>
        <v/>
      </c>
      <c r="N112" s="54" t="str">
        <f t="shared" ca="1" si="30"/>
        <v/>
      </c>
      <c r="O112" s="55" t="str">
        <f t="shared" ca="1" si="39"/>
        <v/>
      </c>
      <c r="P112" s="54" t="str">
        <f t="shared" ca="1" si="40"/>
        <v/>
      </c>
      <c r="Q112" s="55" t="str">
        <f t="shared" ca="1" si="31"/>
        <v/>
      </c>
      <c r="R112" s="54" t="str">
        <f t="shared" ca="1" si="32"/>
        <v/>
      </c>
      <c r="T112" t="str">
        <f t="shared" ca="1" si="41"/>
        <v/>
      </c>
      <c r="U112" t="str">
        <f t="shared" ca="1" si="33"/>
        <v/>
      </c>
      <c r="V112" t="str">
        <f t="shared" ca="1" si="34"/>
        <v/>
      </c>
      <c r="W112" t="e">
        <f t="shared" ca="1" si="42"/>
        <v>#VALUE!</v>
      </c>
    </row>
    <row r="113" spans="2:23" x14ac:dyDescent="0.3">
      <c r="B113" s="1">
        <f t="shared" si="35"/>
        <v>13</v>
      </c>
      <c r="C113" s="1">
        <f t="shared" si="43"/>
        <v>4</v>
      </c>
      <c r="D113" t="str">
        <f t="shared" ca="1" si="23"/>
        <v/>
      </c>
      <c r="E113" s="55" t="str">
        <f t="shared" ca="1" si="36"/>
        <v/>
      </c>
      <c r="F113" s="54" t="str">
        <f t="shared" ca="1" si="24"/>
        <v/>
      </c>
      <c r="G113" s="54" t="str">
        <f t="shared" ca="1" si="25"/>
        <v/>
      </c>
      <c r="H113" s="54" t="str">
        <f t="shared" ca="1" si="26"/>
        <v/>
      </c>
      <c r="I113" s="54" t="str">
        <f t="shared" ca="1" si="27"/>
        <v/>
      </c>
      <c r="J113" s="54" t="str">
        <f t="shared" ca="1" si="28"/>
        <v/>
      </c>
      <c r="K113" s="54" t="str">
        <f t="shared" ca="1" si="29"/>
        <v/>
      </c>
      <c r="L113" s="54" t="str">
        <f t="shared" ca="1" si="37"/>
        <v/>
      </c>
      <c r="M113" s="54" t="str">
        <f t="shared" ca="1" si="38"/>
        <v/>
      </c>
      <c r="N113" s="54" t="str">
        <f t="shared" ca="1" si="30"/>
        <v/>
      </c>
      <c r="O113" s="55" t="str">
        <f t="shared" ca="1" si="39"/>
        <v/>
      </c>
      <c r="P113" s="54" t="str">
        <f t="shared" ca="1" si="40"/>
        <v/>
      </c>
      <c r="Q113" s="55" t="str">
        <f t="shared" ca="1" si="31"/>
        <v/>
      </c>
      <c r="R113" s="54" t="str">
        <f t="shared" ca="1" si="32"/>
        <v/>
      </c>
      <c r="T113" t="str">
        <f t="shared" ca="1" si="41"/>
        <v/>
      </c>
      <c r="U113" t="str">
        <f t="shared" ca="1" si="33"/>
        <v/>
      </c>
      <c r="V113" t="str">
        <f t="shared" ca="1" si="34"/>
        <v/>
      </c>
      <c r="W113" t="e">
        <f t="shared" ca="1" si="42"/>
        <v>#VALUE!</v>
      </c>
    </row>
    <row r="114" spans="2:23" x14ac:dyDescent="0.3">
      <c r="B114" s="1">
        <f t="shared" si="35"/>
        <v>13</v>
      </c>
      <c r="C114" s="1">
        <f t="shared" si="43"/>
        <v>5</v>
      </c>
      <c r="D114" t="str">
        <f t="shared" ca="1" si="23"/>
        <v/>
      </c>
      <c r="E114" s="55" t="str">
        <f t="shared" ca="1" si="36"/>
        <v/>
      </c>
      <c r="F114" s="54" t="str">
        <f t="shared" ca="1" si="24"/>
        <v/>
      </c>
      <c r="G114" s="54" t="str">
        <f t="shared" ca="1" si="25"/>
        <v/>
      </c>
      <c r="H114" s="54" t="str">
        <f t="shared" ca="1" si="26"/>
        <v/>
      </c>
      <c r="I114" s="54" t="str">
        <f t="shared" ca="1" si="27"/>
        <v/>
      </c>
      <c r="J114" s="54" t="str">
        <f t="shared" ca="1" si="28"/>
        <v/>
      </c>
      <c r="K114" s="54" t="str">
        <f t="shared" ca="1" si="29"/>
        <v/>
      </c>
      <c r="L114" s="54" t="str">
        <f t="shared" ca="1" si="37"/>
        <v/>
      </c>
      <c r="M114" s="54" t="str">
        <f t="shared" ca="1" si="38"/>
        <v/>
      </c>
      <c r="N114" s="54" t="str">
        <f t="shared" ca="1" si="30"/>
        <v/>
      </c>
      <c r="O114" s="55" t="str">
        <f t="shared" ca="1" si="39"/>
        <v/>
      </c>
      <c r="P114" s="54" t="str">
        <f t="shared" ca="1" si="40"/>
        <v/>
      </c>
      <c r="Q114" s="55" t="str">
        <f t="shared" ca="1" si="31"/>
        <v/>
      </c>
      <c r="R114" s="54" t="str">
        <f t="shared" ca="1" si="32"/>
        <v/>
      </c>
      <c r="T114" t="str">
        <f t="shared" ca="1" si="41"/>
        <v/>
      </c>
      <c r="U114" t="str">
        <f t="shared" ca="1" si="33"/>
        <v/>
      </c>
      <c r="V114" t="str">
        <f t="shared" ca="1" si="34"/>
        <v/>
      </c>
      <c r="W114" t="e">
        <f t="shared" ca="1" si="42"/>
        <v>#VALUE!</v>
      </c>
    </row>
    <row r="115" spans="2:23" x14ac:dyDescent="0.3">
      <c r="B115" s="1">
        <f t="shared" si="35"/>
        <v>13</v>
      </c>
      <c r="C115" s="1">
        <f t="shared" si="43"/>
        <v>6</v>
      </c>
      <c r="D115" t="str">
        <f t="shared" ca="1" si="23"/>
        <v/>
      </c>
      <c r="E115" s="55" t="str">
        <f t="shared" ca="1" si="36"/>
        <v/>
      </c>
      <c r="F115" s="54" t="str">
        <f t="shared" ca="1" si="24"/>
        <v/>
      </c>
      <c r="G115" s="54" t="str">
        <f t="shared" ca="1" si="25"/>
        <v/>
      </c>
      <c r="H115" s="54" t="str">
        <f t="shared" ca="1" si="26"/>
        <v/>
      </c>
      <c r="I115" s="54" t="str">
        <f t="shared" ca="1" si="27"/>
        <v/>
      </c>
      <c r="J115" s="54" t="str">
        <f t="shared" ca="1" si="28"/>
        <v/>
      </c>
      <c r="K115" s="54" t="str">
        <f t="shared" ca="1" si="29"/>
        <v/>
      </c>
      <c r="L115" s="54" t="str">
        <f t="shared" ca="1" si="37"/>
        <v/>
      </c>
      <c r="M115" s="54" t="str">
        <f t="shared" ca="1" si="38"/>
        <v/>
      </c>
      <c r="N115" s="54" t="str">
        <f t="shared" ca="1" si="30"/>
        <v/>
      </c>
      <c r="O115" s="55" t="str">
        <f t="shared" ca="1" si="39"/>
        <v/>
      </c>
      <c r="P115" s="54" t="str">
        <f t="shared" ca="1" si="40"/>
        <v/>
      </c>
      <c r="Q115" s="55" t="str">
        <f t="shared" ca="1" si="31"/>
        <v/>
      </c>
      <c r="R115" s="54" t="str">
        <f t="shared" ca="1" si="32"/>
        <v/>
      </c>
      <c r="T115" t="str">
        <f t="shared" ca="1" si="41"/>
        <v/>
      </c>
      <c r="U115" t="str">
        <f t="shared" ca="1" si="33"/>
        <v/>
      </c>
      <c r="V115" t="str">
        <f t="shared" ca="1" si="34"/>
        <v/>
      </c>
      <c r="W115" t="e">
        <f t="shared" ca="1" si="42"/>
        <v>#VALUE!</v>
      </c>
    </row>
    <row r="116" spans="2:23" x14ac:dyDescent="0.3">
      <c r="B116" s="1">
        <f t="shared" si="35"/>
        <v>13</v>
      </c>
      <c r="C116" s="1">
        <f t="shared" si="43"/>
        <v>7</v>
      </c>
      <c r="D116" t="str">
        <f t="shared" ca="1" si="23"/>
        <v/>
      </c>
      <c r="E116" s="55" t="str">
        <f t="shared" ca="1" si="36"/>
        <v/>
      </c>
      <c r="F116" s="54" t="str">
        <f t="shared" ca="1" si="24"/>
        <v/>
      </c>
      <c r="G116" s="54" t="str">
        <f t="shared" ca="1" si="25"/>
        <v/>
      </c>
      <c r="H116" s="54" t="str">
        <f t="shared" ca="1" si="26"/>
        <v/>
      </c>
      <c r="I116" s="54" t="str">
        <f t="shared" ca="1" si="27"/>
        <v/>
      </c>
      <c r="J116" s="54" t="str">
        <f t="shared" ca="1" si="28"/>
        <v/>
      </c>
      <c r="K116" s="54" t="str">
        <f t="shared" ca="1" si="29"/>
        <v/>
      </c>
      <c r="L116" s="54" t="str">
        <f t="shared" ca="1" si="37"/>
        <v/>
      </c>
      <c r="M116" s="54" t="str">
        <f t="shared" ca="1" si="38"/>
        <v/>
      </c>
      <c r="N116" s="54" t="str">
        <f t="shared" ca="1" si="30"/>
        <v/>
      </c>
      <c r="O116" s="55" t="str">
        <f t="shared" ca="1" si="39"/>
        <v/>
      </c>
      <c r="P116" s="54" t="str">
        <f t="shared" ca="1" si="40"/>
        <v/>
      </c>
      <c r="Q116" s="55" t="str">
        <f t="shared" ca="1" si="31"/>
        <v/>
      </c>
      <c r="R116" s="54" t="str">
        <f t="shared" ca="1" si="32"/>
        <v/>
      </c>
      <c r="T116" t="str">
        <f t="shared" ca="1" si="41"/>
        <v/>
      </c>
      <c r="U116" t="str">
        <f t="shared" ca="1" si="33"/>
        <v/>
      </c>
      <c r="V116" t="str">
        <f t="shared" ca="1" si="34"/>
        <v/>
      </c>
      <c r="W116" t="e">
        <f t="shared" ca="1" si="42"/>
        <v>#VALUE!</v>
      </c>
    </row>
    <row r="117" spans="2:23" x14ac:dyDescent="0.3">
      <c r="B117" s="1">
        <f t="shared" si="35"/>
        <v>13</v>
      </c>
      <c r="C117" s="1">
        <f t="shared" si="43"/>
        <v>8</v>
      </c>
      <c r="D117" t="str">
        <f t="shared" ca="1" si="23"/>
        <v/>
      </c>
      <c r="E117" s="55" t="str">
        <f t="shared" ca="1" si="36"/>
        <v/>
      </c>
      <c r="F117" s="54" t="str">
        <f t="shared" ca="1" si="24"/>
        <v/>
      </c>
      <c r="G117" s="54" t="str">
        <f t="shared" ca="1" si="25"/>
        <v/>
      </c>
      <c r="H117" s="54" t="str">
        <f t="shared" ca="1" si="26"/>
        <v/>
      </c>
      <c r="I117" s="54" t="str">
        <f t="shared" ca="1" si="27"/>
        <v/>
      </c>
      <c r="J117" s="54" t="str">
        <f t="shared" ca="1" si="28"/>
        <v/>
      </c>
      <c r="K117" s="54" t="str">
        <f t="shared" ca="1" si="29"/>
        <v/>
      </c>
      <c r="L117" s="54" t="str">
        <f t="shared" ca="1" si="37"/>
        <v/>
      </c>
      <c r="M117" s="54" t="str">
        <f t="shared" ca="1" si="38"/>
        <v/>
      </c>
      <c r="N117" s="54" t="str">
        <f t="shared" ca="1" si="30"/>
        <v/>
      </c>
      <c r="O117" s="55" t="str">
        <f t="shared" ca="1" si="39"/>
        <v/>
      </c>
      <c r="P117" s="54" t="str">
        <f t="shared" ca="1" si="40"/>
        <v/>
      </c>
      <c r="Q117" s="55" t="str">
        <f t="shared" ca="1" si="31"/>
        <v/>
      </c>
      <c r="R117" s="54" t="str">
        <f t="shared" ca="1" si="32"/>
        <v/>
      </c>
      <c r="T117" t="str">
        <f t="shared" ca="1" si="41"/>
        <v/>
      </c>
      <c r="U117" t="str">
        <f t="shared" ca="1" si="33"/>
        <v/>
      </c>
      <c r="V117" t="str">
        <f t="shared" ca="1" si="34"/>
        <v/>
      </c>
      <c r="W117" t="e">
        <f t="shared" ca="1" si="42"/>
        <v>#VALUE!</v>
      </c>
    </row>
    <row r="118" spans="2:23" x14ac:dyDescent="0.3">
      <c r="B118" s="1">
        <f t="shared" si="35"/>
        <v>13</v>
      </c>
      <c r="C118" s="1">
        <f t="shared" si="43"/>
        <v>9</v>
      </c>
      <c r="D118" t="str">
        <f t="shared" ca="1" si="23"/>
        <v/>
      </c>
      <c r="E118" s="55" t="str">
        <f t="shared" ca="1" si="36"/>
        <v/>
      </c>
      <c r="F118" s="54" t="str">
        <f t="shared" ca="1" si="24"/>
        <v/>
      </c>
      <c r="G118" s="54" t="str">
        <f t="shared" ca="1" si="25"/>
        <v/>
      </c>
      <c r="H118" s="54" t="str">
        <f t="shared" ca="1" si="26"/>
        <v/>
      </c>
      <c r="I118" s="54" t="str">
        <f t="shared" ca="1" si="27"/>
        <v/>
      </c>
      <c r="J118" s="54" t="str">
        <f t="shared" ca="1" si="28"/>
        <v/>
      </c>
      <c r="K118" s="54" t="str">
        <f t="shared" ca="1" si="29"/>
        <v/>
      </c>
      <c r="L118" s="54" t="str">
        <f t="shared" ca="1" si="37"/>
        <v/>
      </c>
      <c r="M118" s="54" t="str">
        <f t="shared" ca="1" si="38"/>
        <v/>
      </c>
      <c r="N118" s="54" t="str">
        <f t="shared" ca="1" si="30"/>
        <v/>
      </c>
      <c r="O118" s="55" t="str">
        <f t="shared" ca="1" si="39"/>
        <v/>
      </c>
      <c r="P118" s="54" t="str">
        <f t="shared" ca="1" si="40"/>
        <v/>
      </c>
      <c r="Q118" s="55" t="str">
        <f t="shared" ca="1" si="31"/>
        <v/>
      </c>
      <c r="R118" s="54" t="str">
        <f t="shared" ca="1" si="32"/>
        <v/>
      </c>
      <c r="T118" t="str">
        <f t="shared" ca="1" si="41"/>
        <v/>
      </c>
      <c r="U118" t="str">
        <f t="shared" ca="1" si="33"/>
        <v/>
      </c>
      <c r="V118" t="str">
        <f t="shared" ca="1" si="34"/>
        <v/>
      </c>
      <c r="W118" t="e">
        <f t="shared" ca="1" si="42"/>
        <v>#VALUE!</v>
      </c>
    </row>
    <row r="119" spans="2:23" x14ac:dyDescent="0.3">
      <c r="B119" s="1">
        <f t="shared" si="35"/>
        <v>14</v>
      </c>
      <c r="C119" s="1">
        <f t="shared" si="43"/>
        <v>1</v>
      </c>
      <c r="D119" t="str">
        <f t="shared" ca="1" si="23"/>
        <v/>
      </c>
      <c r="E119" s="55" t="str">
        <f t="shared" ca="1" si="36"/>
        <v/>
      </c>
      <c r="F119" s="54" t="str">
        <f t="shared" ca="1" si="24"/>
        <v/>
      </c>
      <c r="G119" s="54" t="str">
        <f t="shared" ca="1" si="25"/>
        <v/>
      </c>
      <c r="H119" s="54" t="str">
        <f t="shared" ca="1" si="26"/>
        <v/>
      </c>
      <c r="I119" s="54" t="str">
        <f t="shared" ca="1" si="27"/>
        <v/>
      </c>
      <c r="J119" s="54" t="str">
        <f t="shared" ca="1" si="28"/>
        <v/>
      </c>
      <c r="K119" s="54" t="str">
        <f t="shared" ca="1" si="29"/>
        <v/>
      </c>
      <c r="L119" s="54" t="str">
        <f t="shared" ca="1" si="37"/>
        <v/>
      </c>
      <c r="M119" s="54" t="str">
        <f t="shared" ca="1" si="38"/>
        <v/>
      </c>
      <c r="N119" s="54" t="str">
        <f t="shared" ca="1" si="30"/>
        <v/>
      </c>
      <c r="O119" s="55" t="str">
        <f t="shared" ca="1" si="39"/>
        <v/>
      </c>
      <c r="P119" s="54" t="str">
        <f t="shared" ca="1" si="40"/>
        <v/>
      </c>
      <c r="Q119" s="55" t="str">
        <f t="shared" ca="1" si="31"/>
        <v/>
      </c>
      <c r="R119" s="54" t="str">
        <f t="shared" ca="1" si="32"/>
        <v/>
      </c>
      <c r="T119" t="str">
        <f t="shared" ca="1" si="41"/>
        <v/>
      </c>
      <c r="U119" t="str">
        <f t="shared" ca="1" si="33"/>
        <v/>
      </c>
      <c r="V119" t="str">
        <f t="shared" ca="1" si="34"/>
        <v/>
      </c>
      <c r="W119" t="e">
        <f t="shared" ca="1" si="42"/>
        <v>#VALUE!</v>
      </c>
    </row>
    <row r="120" spans="2:23" x14ac:dyDescent="0.3">
      <c r="B120" s="1">
        <f t="shared" si="35"/>
        <v>14</v>
      </c>
      <c r="C120" s="1">
        <f t="shared" si="43"/>
        <v>2</v>
      </c>
      <c r="D120" t="str">
        <f t="shared" ca="1" si="23"/>
        <v/>
      </c>
      <c r="E120" s="55" t="str">
        <f t="shared" ca="1" si="36"/>
        <v/>
      </c>
      <c r="F120" s="54" t="str">
        <f t="shared" ca="1" si="24"/>
        <v/>
      </c>
      <c r="G120" s="54" t="str">
        <f t="shared" ca="1" si="25"/>
        <v/>
      </c>
      <c r="H120" s="54" t="str">
        <f t="shared" ca="1" si="26"/>
        <v/>
      </c>
      <c r="I120" s="54" t="str">
        <f t="shared" ca="1" si="27"/>
        <v/>
      </c>
      <c r="J120" s="54" t="str">
        <f t="shared" ca="1" si="28"/>
        <v/>
      </c>
      <c r="K120" s="54" t="str">
        <f t="shared" ca="1" si="29"/>
        <v/>
      </c>
      <c r="L120" s="54" t="str">
        <f t="shared" ca="1" si="37"/>
        <v/>
      </c>
      <c r="M120" s="54" t="str">
        <f t="shared" ca="1" si="38"/>
        <v/>
      </c>
      <c r="N120" s="54" t="str">
        <f t="shared" ca="1" si="30"/>
        <v/>
      </c>
      <c r="O120" s="55" t="str">
        <f t="shared" ca="1" si="39"/>
        <v/>
      </c>
      <c r="P120" s="54" t="str">
        <f t="shared" ca="1" si="40"/>
        <v/>
      </c>
      <c r="Q120" s="55" t="str">
        <f t="shared" ca="1" si="31"/>
        <v/>
      </c>
      <c r="R120" s="54" t="str">
        <f t="shared" ca="1" si="32"/>
        <v/>
      </c>
      <c r="T120" t="str">
        <f t="shared" ca="1" si="41"/>
        <v/>
      </c>
      <c r="U120" t="str">
        <f t="shared" ca="1" si="33"/>
        <v/>
      </c>
      <c r="V120" t="str">
        <f t="shared" ca="1" si="34"/>
        <v/>
      </c>
      <c r="W120" t="e">
        <f t="shared" ca="1" si="42"/>
        <v>#VALUE!</v>
      </c>
    </row>
    <row r="121" spans="2:23" x14ac:dyDescent="0.3">
      <c r="B121" s="1">
        <f t="shared" si="35"/>
        <v>14</v>
      </c>
      <c r="C121" s="1">
        <f t="shared" si="43"/>
        <v>3</v>
      </c>
      <c r="D121" t="str">
        <f t="shared" ca="1" si="23"/>
        <v/>
      </c>
      <c r="E121" s="55" t="str">
        <f t="shared" ca="1" si="36"/>
        <v/>
      </c>
      <c r="F121" s="54" t="str">
        <f t="shared" ca="1" si="24"/>
        <v/>
      </c>
      <c r="G121" s="54" t="str">
        <f t="shared" ca="1" si="25"/>
        <v/>
      </c>
      <c r="H121" s="54" t="str">
        <f t="shared" ca="1" si="26"/>
        <v/>
      </c>
      <c r="I121" s="54" t="str">
        <f t="shared" ca="1" si="27"/>
        <v/>
      </c>
      <c r="J121" s="54" t="str">
        <f t="shared" ca="1" si="28"/>
        <v/>
      </c>
      <c r="K121" s="54" t="str">
        <f t="shared" ca="1" si="29"/>
        <v/>
      </c>
      <c r="L121" s="54" t="str">
        <f t="shared" ca="1" si="37"/>
        <v/>
      </c>
      <c r="M121" s="54" t="str">
        <f t="shared" ca="1" si="38"/>
        <v/>
      </c>
      <c r="N121" s="54" t="str">
        <f t="shared" ca="1" si="30"/>
        <v/>
      </c>
      <c r="O121" s="55" t="str">
        <f t="shared" ca="1" si="39"/>
        <v/>
      </c>
      <c r="P121" s="54" t="str">
        <f t="shared" ca="1" si="40"/>
        <v/>
      </c>
      <c r="Q121" s="55" t="str">
        <f t="shared" ca="1" si="31"/>
        <v/>
      </c>
      <c r="R121" s="54" t="str">
        <f t="shared" ca="1" si="32"/>
        <v/>
      </c>
      <c r="T121" t="str">
        <f t="shared" ca="1" si="41"/>
        <v/>
      </c>
      <c r="U121" t="str">
        <f t="shared" ca="1" si="33"/>
        <v/>
      </c>
      <c r="V121" t="str">
        <f t="shared" ca="1" si="34"/>
        <v/>
      </c>
      <c r="W121" t="e">
        <f t="shared" ca="1" si="42"/>
        <v>#VALUE!</v>
      </c>
    </row>
    <row r="122" spans="2:23" x14ac:dyDescent="0.3">
      <c r="B122" s="1">
        <f t="shared" si="35"/>
        <v>14</v>
      </c>
      <c r="C122" s="1">
        <f t="shared" si="43"/>
        <v>4</v>
      </c>
      <c r="D122" t="str">
        <f t="shared" ca="1" si="23"/>
        <v/>
      </c>
      <c r="E122" s="55" t="str">
        <f t="shared" ca="1" si="36"/>
        <v/>
      </c>
      <c r="F122" s="54" t="str">
        <f t="shared" ca="1" si="24"/>
        <v/>
      </c>
      <c r="G122" s="54" t="str">
        <f t="shared" ca="1" si="25"/>
        <v/>
      </c>
      <c r="H122" s="54" t="str">
        <f t="shared" ca="1" si="26"/>
        <v/>
      </c>
      <c r="I122" s="54" t="str">
        <f t="shared" ca="1" si="27"/>
        <v/>
      </c>
      <c r="J122" s="54" t="str">
        <f t="shared" ca="1" si="28"/>
        <v/>
      </c>
      <c r="K122" s="54" t="str">
        <f t="shared" ca="1" si="29"/>
        <v/>
      </c>
      <c r="L122" s="54" t="str">
        <f t="shared" ca="1" si="37"/>
        <v/>
      </c>
      <c r="M122" s="54" t="str">
        <f t="shared" ca="1" si="38"/>
        <v/>
      </c>
      <c r="N122" s="54" t="str">
        <f t="shared" ca="1" si="30"/>
        <v/>
      </c>
      <c r="O122" s="55" t="str">
        <f t="shared" ca="1" si="39"/>
        <v/>
      </c>
      <c r="P122" s="54" t="str">
        <f t="shared" ca="1" si="40"/>
        <v/>
      </c>
      <c r="Q122" s="55" t="str">
        <f t="shared" ca="1" si="31"/>
        <v/>
      </c>
      <c r="R122" s="54" t="str">
        <f t="shared" ca="1" si="32"/>
        <v/>
      </c>
      <c r="T122" t="str">
        <f t="shared" ca="1" si="41"/>
        <v/>
      </c>
      <c r="U122" t="str">
        <f t="shared" ca="1" si="33"/>
        <v/>
      </c>
      <c r="V122" t="str">
        <f t="shared" ca="1" si="34"/>
        <v/>
      </c>
      <c r="W122" t="e">
        <f t="shared" ca="1" si="42"/>
        <v>#VALUE!</v>
      </c>
    </row>
    <row r="123" spans="2:23" x14ac:dyDescent="0.3">
      <c r="B123" s="1">
        <f t="shared" si="35"/>
        <v>14</v>
      </c>
      <c r="C123" s="1">
        <f t="shared" si="43"/>
        <v>5</v>
      </c>
      <c r="D123" t="str">
        <f t="shared" ca="1" si="23"/>
        <v/>
      </c>
      <c r="E123" s="55" t="str">
        <f t="shared" ca="1" si="36"/>
        <v/>
      </c>
      <c r="F123" s="54" t="str">
        <f t="shared" ca="1" si="24"/>
        <v/>
      </c>
      <c r="G123" s="54" t="str">
        <f t="shared" ca="1" si="25"/>
        <v/>
      </c>
      <c r="H123" s="54" t="str">
        <f t="shared" ca="1" si="26"/>
        <v/>
      </c>
      <c r="I123" s="54" t="str">
        <f t="shared" ca="1" si="27"/>
        <v/>
      </c>
      <c r="J123" s="54" t="str">
        <f t="shared" ca="1" si="28"/>
        <v/>
      </c>
      <c r="K123" s="54" t="str">
        <f t="shared" ca="1" si="29"/>
        <v/>
      </c>
      <c r="L123" s="54" t="str">
        <f t="shared" ca="1" si="37"/>
        <v/>
      </c>
      <c r="M123" s="54" t="str">
        <f t="shared" ca="1" si="38"/>
        <v/>
      </c>
      <c r="N123" s="54" t="str">
        <f t="shared" ca="1" si="30"/>
        <v/>
      </c>
      <c r="O123" s="55" t="str">
        <f t="shared" ca="1" si="39"/>
        <v/>
      </c>
      <c r="P123" s="54" t="str">
        <f t="shared" ca="1" si="40"/>
        <v/>
      </c>
      <c r="Q123" s="55" t="str">
        <f t="shared" ca="1" si="31"/>
        <v/>
      </c>
      <c r="R123" s="54" t="str">
        <f t="shared" ca="1" si="32"/>
        <v/>
      </c>
      <c r="T123" t="str">
        <f t="shared" ca="1" si="41"/>
        <v/>
      </c>
      <c r="U123" t="str">
        <f t="shared" ca="1" si="33"/>
        <v/>
      </c>
      <c r="V123" t="str">
        <f t="shared" ca="1" si="34"/>
        <v/>
      </c>
      <c r="W123" t="e">
        <f t="shared" ca="1" si="42"/>
        <v>#VALUE!</v>
      </c>
    </row>
    <row r="124" spans="2:23" x14ac:dyDescent="0.3">
      <c r="B124" s="1">
        <f t="shared" si="35"/>
        <v>14</v>
      </c>
      <c r="C124" s="1">
        <f t="shared" si="43"/>
        <v>6</v>
      </c>
      <c r="D124" t="str">
        <f t="shared" ca="1" si="23"/>
        <v/>
      </c>
      <c r="E124" s="55" t="str">
        <f t="shared" ca="1" si="36"/>
        <v/>
      </c>
      <c r="F124" s="54" t="str">
        <f t="shared" ca="1" si="24"/>
        <v/>
      </c>
      <c r="G124" s="54" t="str">
        <f t="shared" ca="1" si="25"/>
        <v/>
      </c>
      <c r="H124" s="54" t="str">
        <f t="shared" ca="1" si="26"/>
        <v/>
      </c>
      <c r="I124" s="54" t="str">
        <f t="shared" ca="1" si="27"/>
        <v/>
      </c>
      <c r="J124" s="54" t="str">
        <f t="shared" ca="1" si="28"/>
        <v/>
      </c>
      <c r="K124" s="54" t="str">
        <f t="shared" ca="1" si="29"/>
        <v/>
      </c>
      <c r="L124" s="54" t="str">
        <f t="shared" ca="1" si="37"/>
        <v/>
      </c>
      <c r="M124" s="54" t="str">
        <f t="shared" ca="1" si="38"/>
        <v/>
      </c>
      <c r="N124" s="54" t="str">
        <f t="shared" ca="1" si="30"/>
        <v/>
      </c>
      <c r="O124" s="55" t="str">
        <f t="shared" ca="1" si="39"/>
        <v/>
      </c>
      <c r="P124" s="54" t="str">
        <f t="shared" ca="1" si="40"/>
        <v/>
      </c>
      <c r="Q124" s="55" t="str">
        <f t="shared" ca="1" si="31"/>
        <v/>
      </c>
      <c r="R124" s="54" t="str">
        <f t="shared" ca="1" si="32"/>
        <v/>
      </c>
      <c r="T124" t="str">
        <f t="shared" ca="1" si="41"/>
        <v/>
      </c>
      <c r="U124" t="str">
        <f t="shared" ca="1" si="33"/>
        <v/>
      </c>
      <c r="V124" t="str">
        <f t="shared" ca="1" si="34"/>
        <v/>
      </c>
      <c r="W124" t="e">
        <f t="shared" ca="1" si="42"/>
        <v>#VALUE!</v>
      </c>
    </row>
    <row r="125" spans="2:23" x14ac:dyDescent="0.3">
      <c r="B125" s="1">
        <f t="shared" si="35"/>
        <v>14</v>
      </c>
      <c r="C125" s="1">
        <f t="shared" si="43"/>
        <v>7</v>
      </c>
      <c r="D125" t="str">
        <f t="shared" ca="1" si="23"/>
        <v/>
      </c>
      <c r="E125" s="55" t="str">
        <f t="shared" ca="1" si="36"/>
        <v/>
      </c>
      <c r="F125" s="54" t="str">
        <f t="shared" ca="1" si="24"/>
        <v/>
      </c>
      <c r="G125" s="54" t="str">
        <f t="shared" ca="1" si="25"/>
        <v/>
      </c>
      <c r="H125" s="54" t="str">
        <f t="shared" ca="1" si="26"/>
        <v/>
      </c>
      <c r="I125" s="54" t="str">
        <f t="shared" ca="1" si="27"/>
        <v/>
      </c>
      <c r="J125" s="54" t="str">
        <f t="shared" ca="1" si="28"/>
        <v/>
      </c>
      <c r="K125" s="54" t="str">
        <f t="shared" ca="1" si="29"/>
        <v/>
      </c>
      <c r="L125" s="54" t="str">
        <f t="shared" ca="1" si="37"/>
        <v/>
      </c>
      <c r="M125" s="54" t="str">
        <f t="shared" ca="1" si="38"/>
        <v/>
      </c>
      <c r="N125" s="54" t="str">
        <f t="shared" ca="1" si="30"/>
        <v/>
      </c>
      <c r="O125" s="55" t="str">
        <f t="shared" ca="1" si="39"/>
        <v/>
      </c>
      <c r="P125" s="54" t="str">
        <f t="shared" ca="1" si="40"/>
        <v/>
      </c>
      <c r="Q125" s="55" t="str">
        <f t="shared" ca="1" si="31"/>
        <v/>
      </c>
      <c r="R125" s="54" t="str">
        <f t="shared" ca="1" si="32"/>
        <v/>
      </c>
      <c r="T125" t="str">
        <f t="shared" ca="1" si="41"/>
        <v/>
      </c>
      <c r="U125" t="str">
        <f t="shared" ca="1" si="33"/>
        <v/>
      </c>
      <c r="V125" t="str">
        <f t="shared" ca="1" si="34"/>
        <v/>
      </c>
      <c r="W125" t="e">
        <f t="shared" ca="1" si="42"/>
        <v>#VALUE!</v>
      </c>
    </row>
    <row r="126" spans="2:23" x14ac:dyDescent="0.3">
      <c r="B126" s="1">
        <f t="shared" si="35"/>
        <v>14</v>
      </c>
      <c r="C126" s="1">
        <f t="shared" si="43"/>
        <v>8</v>
      </c>
      <c r="D126" t="str">
        <f t="shared" ca="1" si="23"/>
        <v/>
      </c>
      <c r="E126" s="55" t="str">
        <f t="shared" ca="1" si="36"/>
        <v/>
      </c>
      <c r="F126" s="54" t="str">
        <f t="shared" ca="1" si="24"/>
        <v/>
      </c>
      <c r="G126" s="54" t="str">
        <f t="shared" ca="1" si="25"/>
        <v/>
      </c>
      <c r="H126" s="54" t="str">
        <f t="shared" ca="1" si="26"/>
        <v/>
      </c>
      <c r="I126" s="54" t="str">
        <f t="shared" ca="1" si="27"/>
        <v/>
      </c>
      <c r="J126" s="54" t="str">
        <f t="shared" ca="1" si="28"/>
        <v/>
      </c>
      <c r="K126" s="54" t="str">
        <f t="shared" ca="1" si="29"/>
        <v/>
      </c>
      <c r="L126" s="54" t="str">
        <f t="shared" ca="1" si="37"/>
        <v/>
      </c>
      <c r="M126" s="54" t="str">
        <f t="shared" ca="1" si="38"/>
        <v/>
      </c>
      <c r="N126" s="54" t="str">
        <f t="shared" ca="1" si="30"/>
        <v/>
      </c>
      <c r="O126" s="55" t="str">
        <f t="shared" ca="1" si="39"/>
        <v/>
      </c>
      <c r="P126" s="54" t="str">
        <f t="shared" ca="1" si="40"/>
        <v/>
      </c>
      <c r="Q126" s="55" t="str">
        <f t="shared" ca="1" si="31"/>
        <v/>
      </c>
      <c r="R126" s="54" t="str">
        <f t="shared" ca="1" si="32"/>
        <v/>
      </c>
      <c r="T126" t="str">
        <f t="shared" ca="1" si="41"/>
        <v/>
      </c>
      <c r="U126" t="str">
        <f t="shared" ca="1" si="33"/>
        <v/>
      </c>
      <c r="V126" t="str">
        <f t="shared" ca="1" si="34"/>
        <v/>
      </c>
      <c r="W126" t="e">
        <f t="shared" ca="1" si="42"/>
        <v>#VALUE!</v>
      </c>
    </row>
    <row r="127" spans="2:23" x14ac:dyDescent="0.3">
      <c r="B127" s="1">
        <f t="shared" si="35"/>
        <v>14</v>
      </c>
      <c r="C127" s="1">
        <f t="shared" si="43"/>
        <v>9</v>
      </c>
      <c r="D127" t="str">
        <f t="shared" ca="1" si="23"/>
        <v/>
      </c>
      <c r="E127" s="55" t="str">
        <f t="shared" ca="1" si="36"/>
        <v/>
      </c>
      <c r="F127" s="54" t="str">
        <f t="shared" ca="1" si="24"/>
        <v/>
      </c>
      <c r="G127" s="54" t="str">
        <f t="shared" ca="1" si="25"/>
        <v/>
      </c>
      <c r="H127" s="54" t="str">
        <f t="shared" ca="1" si="26"/>
        <v/>
      </c>
      <c r="I127" s="54" t="str">
        <f t="shared" ca="1" si="27"/>
        <v/>
      </c>
      <c r="J127" s="54" t="str">
        <f t="shared" ca="1" si="28"/>
        <v/>
      </c>
      <c r="K127" s="54" t="str">
        <f t="shared" ca="1" si="29"/>
        <v/>
      </c>
      <c r="L127" s="54" t="str">
        <f t="shared" ca="1" si="37"/>
        <v/>
      </c>
      <c r="M127" s="54" t="str">
        <f t="shared" ca="1" si="38"/>
        <v/>
      </c>
      <c r="N127" s="54" t="str">
        <f t="shared" ca="1" si="30"/>
        <v/>
      </c>
      <c r="O127" s="55" t="str">
        <f t="shared" ca="1" si="39"/>
        <v/>
      </c>
      <c r="P127" s="54" t="str">
        <f t="shared" ca="1" si="40"/>
        <v/>
      </c>
      <c r="Q127" s="55" t="str">
        <f t="shared" ca="1" si="31"/>
        <v/>
      </c>
      <c r="R127" s="54" t="str">
        <f t="shared" ca="1" si="32"/>
        <v/>
      </c>
      <c r="T127" t="str">
        <f t="shared" ca="1" si="41"/>
        <v/>
      </c>
      <c r="U127" t="str">
        <f t="shared" ca="1" si="33"/>
        <v/>
      </c>
      <c r="V127" t="str">
        <f t="shared" ca="1" si="34"/>
        <v/>
      </c>
      <c r="W127" t="e">
        <f t="shared" ca="1" si="42"/>
        <v>#VALUE!</v>
      </c>
    </row>
    <row r="128" spans="2:23" x14ac:dyDescent="0.3">
      <c r="B128" s="1">
        <f t="shared" si="35"/>
        <v>15</v>
      </c>
      <c r="C128" s="1">
        <f t="shared" si="43"/>
        <v>1</v>
      </c>
      <c r="D128" t="str">
        <f t="shared" ca="1" si="23"/>
        <v/>
      </c>
      <c r="E128" s="55" t="str">
        <f t="shared" ca="1" si="36"/>
        <v/>
      </c>
      <c r="F128" s="54" t="str">
        <f t="shared" ca="1" si="24"/>
        <v/>
      </c>
      <c r="G128" s="54" t="str">
        <f t="shared" ca="1" si="25"/>
        <v/>
      </c>
      <c r="H128" s="54" t="str">
        <f t="shared" ca="1" si="26"/>
        <v/>
      </c>
      <c r="I128" s="54" t="str">
        <f t="shared" ca="1" si="27"/>
        <v/>
      </c>
      <c r="J128" s="54" t="str">
        <f t="shared" ca="1" si="28"/>
        <v/>
      </c>
      <c r="K128" s="54" t="str">
        <f t="shared" ca="1" si="29"/>
        <v/>
      </c>
      <c r="L128" s="54" t="str">
        <f t="shared" ca="1" si="37"/>
        <v/>
      </c>
      <c r="M128" s="54" t="str">
        <f t="shared" ca="1" si="38"/>
        <v/>
      </c>
      <c r="N128" s="54" t="str">
        <f t="shared" ca="1" si="30"/>
        <v/>
      </c>
      <c r="O128" s="55" t="str">
        <f t="shared" ca="1" si="39"/>
        <v/>
      </c>
      <c r="P128" s="54" t="str">
        <f t="shared" ca="1" si="40"/>
        <v/>
      </c>
      <c r="Q128" s="55" t="str">
        <f t="shared" ca="1" si="31"/>
        <v/>
      </c>
      <c r="R128" s="54" t="str">
        <f t="shared" ca="1" si="32"/>
        <v/>
      </c>
      <c r="T128" t="str">
        <f t="shared" ca="1" si="41"/>
        <v/>
      </c>
      <c r="U128" t="str">
        <f t="shared" ca="1" si="33"/>
        <v/>
      </c>
      <c r="V128" t="str">
        <f t="shared" ca="1" si="34"/>
        <v/>
      </c>
      <c r="W128" t="e">
        <f t="shared" ca="1" si="42"/>
        <v>#VALUE!</v>
      </c>
    </row>
    <row r="129" spans="2:23" x14ac:dyDescent="0.3">
      <c r="B129" s="1">
        <f t="shared" si="35"/>
        <v>15</v>
      </c>
      <c r="C129" s="1">
        <f t="shared" si="43"/>
        <v>2</v>
      </c>
      <c r="D129" t="str">
        <f t="shared" ca="1" si="23"/>
        <v/>
      </c>
      <c r="E129" s="55" t="str">
        <f t="shared" ca="1" si="36"/>
        <v/>
      </c>
      <c r="F129" s="54" t="str">
        <f t="shared" ca="1" si="24"/>
        <v/>
      </c>
      <c r="G129" s="54" t="str">
        <f t="shared" ca="1" si="25"/>
        <v/>
      </c>
      <c r="H129" s="54" t="str">
        <f t="shared" ca="1" si="26"/>
        <v/>
      </c>
      <c r="I129" s="54" t="str">
        <f t="shared" ca="1" si="27"/>
        <v/>
      </c>
      <c r="J129" s="54" t="str">
        <f t="shared" ca="1" si="28"/>
        <v/>
      </c>
      <c r="K129" s="54" t="str">
        <f t="shared" ca="1" si="29"/>
        <v/>
      </c>
      <c r="L129" s="54" t="str">
        <f t="shared" ca="1" si="37"/>
        <v/>
      </c>
      <c r="M129" s="54" t="str">
        <f t="shared" ca="1" si="38"/>
        <v/>
      </c>
      <c r="N129" s="54" t="str">
        <f t="shared" ca="1" si="30"/>
        <v/>
      </c>
      <c r="O129" s="55" t="str">
        <f t="shared" ca="1" si="39"/>
        <v/>
      </c>
      <c r="P129" s="54" t="str">
        <f t="shared" ca="1" si="40"/>
        <v/>
      </c>
      <c r="Q129" s="55" t="str">
        <f t="shared" ca="1" si="31"/>
        <v/>
      </c>
      <c r="R129" s="54" t="str">
        <f t="shared" ca="1" si="32"/>
        <v/>
      </c>
      <c r="T129" t="str">
        <f t="shared" ca="1" si="41"/>
        <v/>
      </c>
      <c r="U129" t="str">
        <f t="shared" ca="1" si="33"/>
        <v/>
      </c>
      <c r="V129" t="str">
        <f t="shared" ca="1" si="34"/>
        <v/>
      </c>
      <c r="W129" t="e">
        <f t="shared" ca="1" si="42"/>
        <v>#VALUE!</v>
      </c>
    </row>
    <row r="130" spans="2:23" x14ac:dyDescent="0.3">
      <c r="B130" s="1">
        <f t="shared" si="35"/>
        <v>15</v>
      </c>
      <c r="C130" s="1">
        <f t="shared" si="43"/>
        <v>3</v>
      </c>
      <c r="D130" t="str">
        <f t="shared" ref="D130:D193" ca="1" si="44">IF($E130="","",OFFSET(EventBase,$B130,-1))</f>
        <v/>
      </c>
      <c r="E130" s="55" t="str">
        <f t="shared" ca="1" si="36"/>
        <v/>
      </c>
      <c r="F130" s="54" t="str">
        <f t="shared" ref="F130:F193" ca="1" si="45">IF($E130="","",OFFSET(Selectbase,$B130,0))</f>
        <v/>
      </c>
      <c r="G130" s="54" t="str">
        <f t="shared" ref="G130:G193" ca="1" si="46">IF($E130="","",OFFSET(EventBase,$B130,T130+2))</f>
        <v/>
      </c>
      <c r="H130" s="54" t="str">
        <f t="shared" ref="H130:H193" ca="1" si="47">IF($E130="","",OFFSET(EventBase,$B130,19+C130))</f>
        <v/>
      </c>
      <c r="I130" s="54" t="str">
        <f t="shared" ref="I130:I193" ca="1" si="48">IF($E130="","",OFFSET(EventBase,$B130,19))</f>
        <v/>
      </c>
      <c r="J130" s="54" t="str">
        <f t="shared" ref="J130:J193" ca="1" si="49">IF($E130="","",OFFSET(EventBase,$B130,2))</f>
        <v/>
      </c>
      <c r="K130" s="54" t="str">
        <f t="shared" ref="K130:K193" ca="1" si="50">IF($E130="","",OFFSET(EventBase,$B130,59))</f>
        <v/>
      </c>
      <c r="L130" s="54" t="str">
        <f t="shared" ca="1" si="37"/>
        <v/>
      </c>
      <c r="M130" s="54" t="str">
        <f t="shared" ca="1" si="38"/>
        <v/>
      </c>
      <c r="N130" s="54" t="str">
        <f t="shared" ref="N130:N193" ca="1" si="51">IF($E130="","",OFFSET(EventBase,$B130,48+C130))</f>
        <v/>
      </c>
      <c r="O130" s="55" t="str">
        <f t="shared" ca="1" si="39"/>
        <v/>
      </c>
      <c r="P130" s="54" t="str">
        <f t="shared" ca="1" si="40"/>
        <v/>
      </c>
      <c r="Q130" s="55" t="str">
        <f t="shared" ref="Q130:Q193" ca="1" si="52">IF($E130="","",OFFSET(EventBase,$B130,58))</f>
        <v/>
      </c>
      <c r="R130" s="54" t="str">
        <f t="shared" ref="R130:R193" ca="1" si="53">IF($E130="","",IF(OR(C130=U130,C130&gt;T130),IF(OFFSET(EventBase,$B130,14)="","",OFFSET(EventBase,$B130,14)),""))</f>
        <v/>
      </c>
      <c r="T130" t="str">
        <f t="shared" ca="1" si="41"/>
        <v/>
      </c>
      <c r="U130" t="str">
        <f t="shared" ref="U130:U193" ca="1" si="54">OFFSET(EventBase,$B130,17)</f>
        <v/>
      </c>
      <c r="V130" t="str">
        <f t="shared" ref="V130:V193" ca="1" si="55">IF($E130="","",OFFSET(EventBase,$B130,2+C130))</f>
        <v/>
      </c>
      <c r="W130" t="e">
        <f t="shared" ca="1" si="42"/>
        <v>#VALUE!</v>
      </c>
    </row>
    <row r="131" spans="2:23" x14ac:dyDescent="0.3">
      <c r="B131" s="1">
        <f t="shared" ref="B131:B194" si="56">TRUNC((7+ROW())/9)</f>
        <v>15</v>
      </c>
      <c r="C131" s="1">
        <f t="shared" si="43"/>
        <v>4</v>
      </c>
      <c r="D131" t="str">
        <f t="shared" ca="1" si="44"/>
        <v/>
      </c>
      <c r="E131" s="55" t="str">
        <f t="shared" ref="E131:E194" ca="1" si="57">IF(OR(C131&lt;=T131,AND(C131=9,U131&gt;T131)),OFFSET(EventBase,$B131,0),"")</f>
        <v/>
      </c>
      <c r="F131" s="54" t="str">
        <f t="shared" ca="1" si="45"/>
        <v/>
      </c>
      <c r="G131" s="54" t="str">
        <f t="shared" ca="1" si="46"/>
        <v/>
      </c>
      <c r="H131" s="54" t="str">
        <f t="shared" ca="1" si="47"/>
        <v/>
      </c>
      <c r="I131" s="54" t="str">
        <f t="shared" ca="1" si="48"/>
        <v/>
      </c>
      <c r="J131" s="54" t="str">
        <f t="shared" ca="1" si="49"/>
        <v/>
      </c>
      <c r="K131" s="54" t="str">
        <f t="shared" ca="1" si="50"/>
        <v/>
      </c>
      <c r="L131" s="54" t="str">
        <f t="shared" ref="L131:L194" ca="1" si="58">IF(ISNUMBER(W131),LEFT(V131,W131-1),"")</f>
        <v/>
      </c>
      <c r="M131" s="54" t="str">
        <f t="shared" ref="M131:M194" ca="1" si="59">IF(ISNUMBER(W131),RIGHT(V131,LEN(V131)-W131),V131)</f>
        <v/>
      </c>
      <c r="N131" s="54" t="str">
        <f t="shared" ca="1" si="51"/>
        <v/>
      </c>
      <c r="O131" s="55" t="str">
        <f t="shared" ref="O131:O194" ca="1" si="60">IF($E131="","",IF(C131=9,"C",C131))</f>
        <v/>
      </c>
      <c r="P131" s="54" t="str">
        <f t="shared" ref="P131:P194" ca="1" si="61">IF($E131="","",OFFSET(M131,T131-C131,0))</f>
        <v/>
      </c>
      <c r="Q131" s="55" t="str">
        <f t="shared" ca="1" si="52"/>
        <v/>
      </c>
      <c r="R131" s="54" t="str">
        <f t="shared" ca="1" si="53"/>
        <v/>
      </c>
      <c r="T131" t="str">
        <f t="shared" ref="T131:T194" ca="1" si="62">IF(OR(U131=1,U131=2,U131=4,U131=""),U131,U131-1)</f>
        <v/>
      </c>
      <c r="U131" t="str">
        <f t="shared" ca="1" si="54"/>
        <v/>
      </c>
      <c r="V131" t="str">
        <f t="shared" ca="1" si="55"/>
        <v/>
      </c>
      <c r="W131" t="e">
        <f t="shared" ref="W131:W194" ca="1" si="63">FIND(" ",V131,1)</f>
        <v>#VALUE!</v>
      </c>
    </row>
    <row r="132" spans="2:23" x14ac:dyDescent="0.3">
      <c r="B132" s="1">
        <f t="shared" si="56"/>
        <v>15</v>
      </c>
      <c r="C132" s="1">
        <f t="shared" si="43"/>
        <v>5</v>
      </c>
      <c r="D132" t="str">
        <f t="shared" ca="1" si="44"/>
        <v/>
      </c>
      <c r="E132" s="55" t="str">
        <f t="shared" ca="1" si="57"/>
        <v/>
      </c>
      <c r="F132" s="54" t="str">
        <f t="shared" ca="1" si="45"/>
        <v/>
      </c>
      <c r="G132" s="54" t="str">
        <f t="shared" ca="1" si="46"/>
        <v/>
      </c>
      <c r="H132" s="54" t="str">
        <f t="shared" ca="1" si="47"/>
        <v/>
      </c>
      <c r="I132" s="54" t="str">
        <f t="shared" ca="1" si="48"/>
        <v/>
      </c>
      <c r="J132" s="54" t="str">
        <f t="shared" ca="1" si="49"/>
        <v/>
      </c>
      <c r="K132" s="54" t="str">
        <f t="shared" ca="1" si="50"/>
        <v/>
      </c>
      <c r="L132" s="54" t="str">
        <f t="shared" ca="1" si="58"/>
        <v/>
      </c>
      <c r="M132" s="54" t="str">
        <f t="shared" ca="1" si="59"/>
        <v/>
      </c>
      <c r="N132" s="54" t="str">
        <f t="shared" ca="1" si="51"/>
        <v/>
      </c>
      <c r="O132" s="55" t="str">
        <f t="shared" ca="1" si="60"/>
        <v/>
      </c>
      <c r="P132" s="54" t="str">
        <f t="shared" ca="1" si="61"/>
        <v/>
      </c>
      <c r="Q132" s="55" t="str">
        <f t="shared" ca="1" si="52"/>
        <v/>
      </c>
      <c r="R132" s="54" t="str">
        <f t="shared" ca="1" si="53"/>
        <v/>
      </c>
      <c r="T132" t="str">
        <f t="shared" ca="1" si="62"/>
        <v/>
      </c>
      <c r="U132" t="str">
        <f t="shared" ca="1" si="54"/>
        <v/>
      </c>
      <c r="V132" t="str">
        <f t="shared" ca="1" si="55"/>
        <v/>
      </c>
      <c r="W132" t="e">
        <f t="shared" ca="1" si="63"/>
        <v>#VALUE!</v>
      </c>
    </row>
    <row r="133" spans="2:23" x14ac:dyDescent="0.3">
      <c r="B133" s="1">
        <f t="shared" si="56"/>
        <v>15</v>
      </c>
      <c r="C133" s="1">
        <f t="shared" si="43"/>
        <v>6</v>
      </c>
      <c r="D133" t="str">
        <f t="shared" ca="1" si="44"/>
        <v/>
      </c>
      <c r="E133" s="55" t="str">
        <f t="shared" ca="1" si="57"/>
        <v/>
      </c>
      <c r="F133" s="54" t="str">
        <f t="shared" ca="1" si="45"/>
        <v/>
      </c>
      <c r="G133" s="54" t="str">
        <f t="shared" ca="1" si="46"/>
        <v/>
      </c>
      <c r="H133" s="54" t="str">
        <f t="shared" ca="1" si="47"/>
        <v/>
      </c>
      <c r="I133" s="54" t="str">
        <f t="shared" ca="1" si="48"/>
        <v/>
      </c>
      <c r="J133" s="54" t="str">
        <f t="shared" ca="1" si="49"/>
        <v/>
      </c>
      <c r="K133" s="54" t="str">
        <f t="shared" ca="1" si="50"/>
        <v/>
      </c>
      <c r="L133" s="54" t="str">
        <f t="shared" ca="1" si="58"/>
        <v/>
      </c>
      <c r="M133" s="54" t="str">
        <f t="shared" ca="1" si="59"/>
        <v/>
      </c>
      <c r="N133" s="54" t="str">
        <f t="shared" ca="1" si="51"/>
        <v/>
      </c>
      <c r="O133" s="55" t="str">
        <f t="shared" ca="1" si="60"/>
        <v/>
      </c>
      <c r="P133" s="54" t="str">
        <f t="shared" ca="1" si="61"/>
        <v/>
      </c>
      <c r="Q133" s="55" t="str">
        <f t="shared" ca="1" si="52"/>
        <v/>
      </c>
      <c r="R133" s="54" t="str">
        <f t="shared" ca="1" si="53"/>
        <v/>
      </c>
      <c r="T133" t="str">
        <f t="shared" ca="1" si="62"/>
        <v/>
      </c>
      <c r="U133" t="str">
        <f t="shared" ca="1" si="54"/>
        <v/>
      </c>
      <c r="V133" t="str">
        <f t="shared" ca="1" si="55"/>
        <v/>
      </c>
      <c r="W133" t="e">
        <f t="shared" ca="1" si="63"/>
        <v>#VALUE!</v>
      </c>
    </row>
    <row r="134" spans="2:23" x14ac:dyDescent="0.3">
      <c r="B134" s="1">
        <f t="shared" si="56"/>
        <v>15</v>
      </c>
      <c r="C134" s="1">
        <f t="shared" si="43"/>
        <v>7</v>
      </c>
      <c r="D134" t="str">
        <f t="shared" ca="1" si="44"/>
        <v/>
      </c>
      <c r="E134" s="55" t="str">
        <f t="shared" ca="1" si="57"/>
        <v/>
      </c>
      <c r="F134" s="54" t="str">
        <f t="shared" ca="1" si="45"/>
        <v/>
      </c>
      <c r="G134" s="54" t="str">
        <f t="shared" ca="1" si="46"/>
        <v/>
      </c>
      <c r="H134" s="54" t="str">
        <f t="shared" ca="1" si="47"/>
        <v/>
      </c>
      <c r="I134" s="54" t="str">
        <f t="shared" ca="1" si="48"/>
        <v/>
      </c>
      <c r="J134" s="54" t="str">
        <f t="shared" ca="1" si="49"/>
        <v/>
      </c>
      <c r="K134" s="54" t="str">
        <f t="shared" ca="1" si="50"/>
        <v/>
      </c>
      <c r="L134" s="54" t="str">
        <f t="shared" ca="1" si="58"/>
        <v/>
      </c>
      <c r="M134" s="54" t="str">
        <f t="shared" ca="1" si="59"/>
        <v/>
      </c>
      <c r="N134" s="54" t="str">
        <f t="shared" ca="1" si="51"/>
        <v/>
      </c>
      <c r="O134" s="55" t="str">
        <f t="shared" ca="1" si="60"/>
        <v/>
      </c>
      <c r="P134" s="54" t="str">
        <f t="shared" ca="1" si="61"/>
        <v/>
      </c>
      <c r="Q134" s="55" t="str">
        <f t="shared" ca="1" si="52"/>
        <v/>
      </c>
      <c r="R134" s="54" t="str">
        <f t="shared" ca="1" si="53"/>
        <v/>
      </c>
      <c r="T134" t="str">
        <f t="shared" ca="1" si="62"/>
        <v/>
      </c>
      <c r="U134" t="str">
        <f t="shared" ca="1" si="54"/>
        <v/>
      </c>
      <c r="V134" t="str">
        <f t="shared" ca="1" si="55"/>
        <v/>
      </c>
      <c r="W134" t="e">
        <f t="shared" ca="1" si="63"/>
        <v>#VALUE!</v>
      </c>
    </row>
    <row r="135" spans="2:23" x14ac:dyDescent="0.3">
      <c r="B135" s="1">
        <f t="shared" si="56"/>
        <v>15</v>
      </c>
      <c r="C135" s="1">
        <f t="shared" si="43"/>
        <v>8</v>
      </c>
      <c r="D135" t="str">
        <f t="shared" ca="1" si="44"/>
        <v/>
      </c>
      <c r="E135" s="55" t="str">
        <f t="shared" ca="1" si="57"/>
        <v/>
      </c>
      <c r="F135" s="54" t="str">
        <f t="shared" ca="1" si="45"/>
        <v/>
      </c>
      <c r="G135" s="54" t="str">
        <f t="shared" ca="1" si="46"/>
        <v/>
      </c>
      <c r="H135" s="54" t="str">
        <f t="shared" ca="1" si="47"/>
        <v/>
      </c>
      <c r="I135" s="54" t="str">
        <f t="shared" ca="1" si="48"/>
        <v/>
      </c>
      <c r="J135" s="54" t="str">
        <f t="shared" ca="1" si="49"/>
        <v/>
      </c>
      <c r="K135" s="54" t="str">
        <f t="shared" ca="1" si="50"/>
        <v/>
      </c>
      <c r="L135" s="54" t="str">
        <f t="shared" ca="1" si="58"/>
        <v/>
      </c>
      <c r="M135" s="54" t="str">
        <f t="shared" ca="1" si="59"/>
        <v/>
      </c>
      <c r="N135" s="54" t="str">
        <f t="shared" ca="1" si="51"/>
        <v/>
      </c>
      <c r="O135" s="55" t="str">
        <f t="shared" ca="1" si="60"/>
        <v/>
      </c>
      <c r="P135" s="54" t="str">
        <f t="shared" ca="1" si="61"/>
        <v/>
      </c>
      <c r="Q135" s="55" t="str">
        <f t="shared" ca="1" si="52"/>
        <v/>
      </c>
      <c r="R135" s="54" t="str">
        <f t="shared" ca="1" si="53"/>
        <v/>
      </c>
      <c r="T135" t="str">
        <f t="shared" ca="1" si="62"/>
        <v/>
      </c>
      <c r="U135" t="str">
        <f t="shared" ca="1" si="54"/>
        <v/>
      </c>
      <c r="V135" t="str">
        <f t="shared" ca="1" si="55"/>
        <v/>
      </c>
      <c r="W135" t="e">
        <f t="shared" ca="1" si="63"/>
        <v>#VALUE!</v>
      </c>
    </row>
    <row r="136" spans="2:23" x14ac:dyDescent="0.3">
      <c r="B136" s="1">
        <f t="shared" si="56"/>
        <v>15</v>
      </c>
      <c r="C136" s="1">
        <f t="shared" si="43"/>
        <v>9</v>
      </c>
      <c r="D136" t="str">
        <f t="shared" ca="1" si="44"/>
        <v/>
      </c>
      <c r="E136" s="55" t="str">
        <f t="shared" ca="1" si="57"/>
        <v/>
      </c>
      <c r="F136" s="54" t="str">
        <f t="shared" ca="1" si="45"/>
        <v/>
      </c>
      <c r="G136" s="54" t="str">
        <f t="shared" ca="1" si="46"/>
        <v/>
      </c>
      <c r="H136" s="54" t="str">
        <f t="shared" ca="1" si="47"/>
        <v/>
      </c>
      <c r="I136" s="54" t="str">
        <f t="shared" ca="1" si="48"/>
        <v/>
      </c>
      <c r="J136" s="54" t="str">
        <f t="shared" ca="1" si="49"/>
        <v/>
      </c>
      <c r="K136" s="54" t="str">
        <f t="shared" ca="1" si="50"/>
        <v/>
      </c>
      <c r="L136" s="54" t="str">
        <f t="shared" ca="1" si="58"/>
        <v/>
      </c>
      <c r="M136" s="54" t="str">
        <f t="shared" ca="1" si="59"/>
        <v/>
      </c>
      <c r="N136" s="54" t="str">
        <f t="shared" ca="1" si="51"/>
        <v/>
      </c>
      <c r="O136" s="55" t="str">
        <f t="shared" ca="1" si="60"/>
        <v/>
      </c>
      <c r="P136" s="54" t="str">
        <f t="shared" ca="1" si="61"/>
        <v/>
      </c>
      <c r="Q136" s="55" t="str">
        <f t="shared" ca="1" si="52"/>
        <v/>
      </c>
      <c r="R136" s="54" t="str">
        <f t="shared" ca="1" si="53"/>
        <v/>
      </c>
      <c r="T136" t="str">
        <f t="shared" ca="1" si="62"/>
        <v/>
      </c>
      <c r="U136" t="str">
        <f t="shared" ca="1" si="54"/>
        <v/>
      </c>
      <c r="V136" t="str">
        <f t="shared" ca="1" si="55"/>
        <v/>
      </c>
      <c r="W136" t="e">
        <f t="shared" ca="1" si="63"/>
        <v>#VALUE!</v>
      </c>
    </row>
    <row r="137" spans="2:23" x14ac:dyDescent="0.3">
      <c r="B137" s="1">
        <f t="shared" si="56"/>
        <v>16</v>
      </c>
      <c r="C137" s="1">
        <f t="shared" si="43"/>
        <v>1</v>
      </c>
      <c r="D137" t="str">
        <f t="shared" ca="1" si="44"/>
        <v/>
      </c>
      <c r="E137" s="55" t="str">
        <f t="shared" ca="1" si="57"/>
        <v/>
      </c>
      <c r="F137" s="54" t="str">
        <f t="shared" ca="1" si="45"/>
        <v/>
      </c>
      <c r="G137" s="54" t="str">
        <f t="shared" ca="1" si="46"/>
        <v/>
      </c>
      <c r="H137" s="54" t="str">
        <f t="shared" ca="1" si="47"/>
        <v/>
      </c>
      <c r="I137" s="54" t="str">
        <f t="shared" ca="1" si="48"/>
        <v/>
      </c>
      <c r="J137" s="54" t="str">
        <f t="shared" ca="1" si="49"/>
        <v/>
      </c>
      <c r="K137" s="54" t="str">
        <f t="shared" ca="1" si="50"/>
        <v/>
      </c>
      <c r="L137" s="54" t="str">
        <f t="shared" ca="1" si="58"/>
        <v/>
      </c>
      <c r="M137" s="54" t="str">
        <f t="shared" ca="1" si="59"/>
        <v/>
      </c>
      <c r="N137" s="54" t="str">
        <f t="shared" ca="1" si="51"/>
        <v/>
      </c>
      <c r="O137" s="55" t="str">
        <f t="shared" ca="1" si="60"/>
        <v/>
      </c>
      <c r="P137" s="54" t="str">
        <f t="shared" ca="1" si="61"/>
        <v/>
      </c>
      <c r="Q137" s="55" t="str">
        <f t="shared" ca="1" si="52"/>
        <v/>
      </c>
      <c r="R137" s="54" t="str">
        <f t="shared" ca="1" si="53"/>
        <v/>
      </c>
      <c r="T137" t="str">
        <f t="shared" ca="1" si="62"/>
        <v/>
      </c>
      <c r="U137" t="str">
        <f t="shared" ca="1" si="54"/>
        <v/>
      </c>
      <c r="V137" t="str">
        <f t="shared" ca="1" si="55"/>
        <v/>
      </c>
      <c r="W137" t="e">
        <f t="shared" ca="1" si="63"/>
        <v>#VALUE!</v>
      </c>
    </row>
    <row r="138" spans="2:23" x14ac:dyDescent="0.3">
      <c r="B138" s="1">
        <f t="shared" si="56"/>
        <v>16</v>
      </c>
      <c r="C138" s="1">
        <f t="shared" si="43"/>
        <v>2</v>
      </c>
      <c r="D138" t="str">
        <f t="shared" ca="1" si="44"/>
        <v/>
      </c>
      <c r="E138" s="55" t="str">
        <f t="shared" ca="1" si="57"/>
        <v/>
      </c>
      <c r="F138" s="54" t="str">
        <f t="shared" ca="1" si="45"/>
        <v/>
      </c>
      <c r="G138" s="54" t="str">
        <f t="shared" ca="1" si="46"/>
        <v/>
      </c>
      <c r="H138" s="54" t="str">
        <f t="shared" ca="1" si="47"/>
        <v/>
      </c>
      <c r="I138" s="54" t="str">
        <f t="shared" ca="1" si="48"/>
        <v/>
      </c>
      <c r="J138" s="54" t="str">
        <f t="shared" ca="1" si="49"/>
        <v/>
      </c>
      <c r="K138" s="54" t="str">
        <f t="shared" ca="1" si="50"/>
        <v/>
      </c>
      <c r="L138" s="54" t="str">
        <f t="shared" ca="1" si="58"/>
        <v/>
      </c>
      <c r="M138" s="54" t="str">
        <f t="shared" ca="1" si="59"/>
        <v/>
      </c>
      <c r="N138" s="54" t="str">
        <f t="shared" ca="1" si="51"/>
        <v/>
      </c>
      <c r="O138" s="55" t="str">
        <f t="shared" ca="1" si="60"/>
        <v/>
      </c>
      <c r="P138" s="54" t="str">
        <f t="shared" ca="1" si="61"/>
        <v/>
      </c>
      <c r="Q138" s="55" t="str">
        <f t="shared" ca="1" si="52"/>
        <v/>
      </c>
      <c r="R138" s="54" t="str">
        <f t="shared" ca="1" si="53"/>
        <v/>
      </c>
      <c r="T138" t="str">
        <f t="shared" ca="1" si="62"/>
        <v/>
      </c>
      <c r="U138" t="str">
        <f t="shared" ca="1" si="54"/>
        <v/>
      </c>
      <c r="V138" t="str">
        <f t="shared" ca="1" si="55"/>
        <v/>
      </c>
      <c r="W138" t="e">
        <f t="shared" ca="1" si="63"/>
        <v>#VALUE!</v>
      </c>
    </row>
    <row r="139" spans="2:23" x14ac:dyDescent="0.3">
      <c r="B139" s="1">
        <f t="shared" si="56"/>
        <v>16</v>
      </c>
      <c r="C139" s="1">
        <f t="shared" si="43"/>
        <v>3</v>
      </c>
      <c r="D139" t="str">
        <f t="shared" ca="1" si="44"/>
        <v/>
      </c>
      <c r="E139" s="55" t="str">
        <f t="shared" ca="1" si="57"/>
        <v/>
      </c>
      <c r="F139" s="54" t="str">
        <f t="shared" ca="1" si="45"/>
        <v/>
      </c>
      <c r="G139" s="54" t="str">
        <f t="shared" ca="1" si="46"/>
        <v/>
      </c>
      <c r="H139" s="54" t="str">
        <f t="shared" ca="1" si="47"/>
        <v/>
      </c>
      <c r="I139" s="54" t="str">
        <f t="shared" ca="1" si="48"/>
        <v/>
      </c>
      <c r="J139" s="54" t="str">
        <f t="shared" ca="1" si="49"/>
        <v/>
      </c>
      <c r="K139" s="54" t="str">
        <f t="shared" ca="1" si="50"/>
        <v/>
      </c>
      <c r="L139" s="54" t="str">
        <f t="shared" ca="1" si="58"/>
        <v/>
      </c>
      <c r="M139" s="54" t="str">
        <f t="shared" ca="1" si="59"/>
        <v/>
      </c>
      <c r="N139" s="54" t="str">
        <f t="shared" ca="1" si="51"/>
        <v/>
      </c>
      <c r="O139" s="55" t="str">
        <f t="shared" ca="1" si="60"/>
        <v/>
      </c>
      <c r="P139" s="54" t="str">
        <f t="shared" ca="1" si="61"/>
        <v/>
      </c>
      <c r="Q139" s="55" t="str">
        <f t="shared" ca="1" si="52"/>
        <v/>
      </c>
      <c r="R139" s="54" t="str">
        <f t="shared" ca="1" si="53"/>
        <v/>
      </c>
      <c r="T139" t="str">
        <f t="shared" ca="1" si="62"/>
        <v/>
      </c>
      <c r="U139" t="str">
        <f t="shared" ca="1" si="54"/>
        <v/>
      </c>
      <c r="V139" t="str">
        <f t="shared" ca="1" si="55"/>
        <v/>
      </c>
      <c r="W139" t="e">
        <f t="shared" ca="1" si="63"/>
        <v>#VALUE!</v>
      </c>
    </row>
    <row r="140" spans="2:23" x14ac:dyDescent="0.3">
      <c r="B140" s="1">
        <f t="shared" si="56"/>
        <v>16</v>
      </c>
      <c r="C140" s="1">
        <f t="shared" ref="C140:C203" si="64">C131</f>
        <v>4</v>
      </c>
      <c r="D140" t="str">
        <f t="shared" ca="1" si="44"/>
        <v/>
      </c>
      <c r="E140" s="55" t="str">
        <f t="shared" ca="1" si="57"/>
        <v/>
      </c>
      <c r="F140" s="54" t="str">
        <f t="shared" ca="1" si="45"/>
        <v/>
      </c>
      <c r="G140" s="54" t="str">
        <f t="shared" ca="1" si="46"/>
        <v/>
      </c>
      <c r="H140" s="54" t="str">
        <f t="shared" ca="1" si="47"/>
        <v/>
      </c>
      <c r="I140" s="54" t="str">
        <f t="shared" ca="1" si="48"/>
        <v/>
      </c>
      <c r="J140" s="54" t="str">
        <f t="shared" ca="1" si="49"/>
        <v/>
      </c>
      <c r="K140" s="54" t="str">
        <f t="shared" ca="1" si="50"/>
        <v/>
      </c>
      <c r="L140" s="54" t="str">
        <f t="shared" ca="1" si="58"/>
        <v/>
      </c>
      <c r="M140" s="54" t="str">
        <f t="shared" ca="1" si="59"/>
        <v/>
      </c>
      <c r="N140" s="54" t="str">
        <f t="shared" ca="1" si="51"/>
        <v/>
      </c>
      <c r="O140" s="55" t="str">
        <f t="shared" ca="1" si="60"/>
        <v/>
      </c>
      <c r="P140" s="54" t="str">
        <f t="shared" ca="1" si="61"/>
        <v/>
      </c>
      <c r="Q140" s="55" t="str">
        <f t="shared" ca="1" si="52"/>
        <v/>
      </c>
      <c r="R140" s="54" t="str">
        <f t="shared" ca="1" si="53"/>
        <v/>
      </c>
      <c r="T140" t="str">
        <f t="shared" ca="1" si="62"/>
        <v/>
      </c>
      <c r="U140" t="str">
        <f t="shared" ca="1" si="54"/>
        <v/>
      </c>
      <c r="V140" t="str">
        <f t="shared" ca="1" si="55"/>
        <v/>
      </c>
      <c r="W140" t="e">
        <f t="shared" ca="1" si="63"/>
        <v>#VALUE!</v>
      </c>
    </row>
    <row r="141" spans="2:23" x14ac:dyDescent="0.3">
      <c r="B141" s="1">
        <f t="shared" si="56"/>
        <v>16</v>
      </c>
      <c r="C141" s="1">
        <f t="shared" si="64"/>
        <v>5</v>
      </c>
      <c r="D141" t="str">
        <f t="shared" ca="1" si="44"/>
        <v/>
      </c>
      <c r="E141" s="55" t="str">
        <f t="shared" ca="1" si="57"/>
        <v/>
      </c>
      <c r="F141" s="54" t="str">
        <f t="shared" ca="1" si="45"/>
        <v/>
      </c>
      <c r="G141" s="54" t="str">
        <f t="shared" ca="1" si="46"/>
        <v/>
      </c>
      <c r="H141" s="54" t="str">
        <f t="shared" ca="1" si="47"/>
        <v/>
      </c>
      <c r="I141" s="54" t="str">
        <f t="shared" ca="1" si="48"/>
        <v/>
      </c>
      <c r="J141" s="54" t="str">
        <f t="shared" ca="1" si="49"/>
        <v/>
      </c>
      <c r="K141" s="54" t="str">
        <f t="shared" ca="1" si="50"/>
        <v/>
      </c>
      <c r="L141" s="54" t="str">
        <f t="shared" ca="1" si="58"/>
        <v/>
      </c>
      <c r="M141" s="54" t="str">
        <f t="shared" ca="1" si="59"/>
        <v/>
      </c>
      <c r="N141" s="54" t="str">
        <f t="shared" ca="1" si="51"/>
        <v/>
      </c>
      <c r="O141" s="55" t="str">
        <f t="shared" ca="1" si="60"/>
        <v/>
      </c>
      <c r="P141" s="54" t="str">
        <f t="shared" ca="1" si="61"/>
        <v/>
      </c>
      <c r="Q141" s="55" t="str">
        <f t="shared" ca="1" si="52"/>
        <v/>
      </c>
      <c r="R141" s="54" t="str">
        <f t="shared" ca="1" si="53"/>
        <v/>
      </c>
      <c r="T141" t="str">
        <f t="shared" ca="1" si="62"/>
        <v/>
      </c>
      <c r="U141" t="str">
        <f t="shared" ca="1" si="54"/>
        <v/>
      </c>
      <c r="V141" t="str">
        <f t="shared" ca="1" si="55"/>
        <v/>
      </c>
      <c r="W141" t="e">
        <f t="shared" ca="1" si="63"/>
        <v>#VALUE!</v>
      </c>
    </row>
    <row r="142" spans="2:23" x14ac:dyDescent="0.3">
      <c r="B142" s="1">
        <f t="shared" si="56"/>
        <v>16</v>
      </c>
      <c r="C142" s="1">
        <f t="shared" si="64"/>
        <v>6</v>
      </c>
      <c r="D142" t="str">
        <f t="shared" ca="1" si="44"/>
        <v/>
      </c>
      <c r="E142" s="55" t="str">
        <f t="shared" ca="1" si="57"/>
        <v/>
      </c>
      <c r="F142" s="54" t="str">
        <f t="shared" ca="1" si="45"/>
        <v/>
      </c>
      <c r="G142" s="54" t="str">
        <f t="shared" ca="1" si="46"/>
        <v/>
      </c>
      <c r="H142" s="54" t="str">
        <f t="shared" ca="1" si="47"/>
        <v/>
      </c>
      <c r="I142" s="54" t="str">
        <f t="shared" ca="1" si="48"/>
        <v/>
      </c>
      <c r="J142" s="54" t="str">
        <f t="shared" ca="1" si="49"/>
        <v/>
      </c>
      <c r="K142" s="54" t="str">
        <f t="shared" ca="1" si="50"/>
        <v/>
      </c>
      <c r="L142" s="54" t="str">
        <f t="shared" ca="1" si="58"/>
        <v/>
      </c>
      <c r="M142" s="54" t="str">
        <f t="shared" ca="1" si="59"/>
        <v/>
      </c>
      <c r="N142" s="54" t="str">
        <f t="shared" ca="1" si="51"/>
        <v/>
      </c>
      <c r="O142" s="55" t="str">
        <f t="shared" ca="1" si="60"/>
        <v/>
      </c>
      <c r="P142" s="54" t="str">
        <f t="shared" ca="1" si="61"/>
        <v/>
      </c>
      <c r="Q142" s="55" t="str">
        <f t="shared" ca="1" si="52"/>
        <v/>
      </c>
      <c r="R142" s="54" t="str">
        <f t="shared" ca="1" si="53"/>
        <v/>
      </c>
      <c r="T142" t="str">
        <f t="shared" ca="1" si="62"/>
        <v/>
      </c>
      <c r="U142" t="str">
        <f t="shared" ca="1" si="54"/>
        <v/>
      </c>
      <c r="V142" t="str">
        <f t="shared" ca="1" si="55"/>
        <v/>
      </c>
      <c r="W142" t="e">
        <f t="shared" ca="1" si="63"/>
        <v>#VALUE!</v>
      </c>
    </row>
    <row r="143" spans="2:23" x14ac:dyDescent="0.3">
      <c r="B143" s="1">
        <f t="shared" si="56"/>
        <v>16</v>
      </c>
      <c r="C143" s="1">
        <f t="shared" si="64"/>
        <v>7</v>
      </c>
      <c r="D143" t="str">
        <f t="shared" ca="1" si="44"/>
        <v/>
      </c>
      <c r="E143" s="55" t="str">
        <f t="shared" ca="1" si="57"/>
        <v/>
      </c>
      <c r="F143" s="54" t="str">
        <f t="shared" ca="1" si="45"/>
        <v/>
      </c>
      <c r="G143" s="54" t="str">
        <f t="shared" ca="1" si="46"/>
        <v/>
      </c>
      <c r="H143" s="54" t="str">
        <f t="shared" ca="1" si="47"/>
        <v/>
      </c>
      <c r="I143" s="54" t="str">
        <f t="shared" ca="1" si="48"/>
        <v/>
      </c>
      <c r="J143" s="54" t="str">
        <f t="shared" ca="1" si="49"/>
        <v/>
      </c>
      <c r="K143" s="54" t="str">
        <f t="shared" ca="1" si="50"/>
        <v/>
      </c>
      <c r="L143" s="54" t="str">
        <f t="shared" ca="1" si="58"/>
        <v/>
      </c>
      <c r="M143" s="54" t="str">
        <f t="shared" ca="1" si="59"/>
        <v/>
      </c>
      <c r="N143" s="54" t="str">
        <f t="shared" ca="1" si="51"/>
        <v/>
      </c>
      <c r="O143" s="55" t="str">
        <f t="shared" ca="1" si="60"/>
        <v/>
      </c>
      <c r="P143" s="54" t="str">
        <f t="shared" ca="1" si="61"/>
        <v/>
      </c>
      <c r="Q143" s="55" t="str">
        <f t="shared" ca="1" si="52"/>
        <v/>
      </c>
      <c r="R143" s="54" t="str">
        <f t="shared" ca="1" si="53"/>
        <v/>
      </c>
      <c r="T143" t="str">
        <f t="shared" ca="1" si="62"/>
        <v/>
      </c>
      <c r="U143" t="str">
        <f t="shared" ca="1" si="54"/>
        <v/>
      </c>
      <c r="V143" t="str">
        <f t="shared" ca="1" si="55"/>
        <v/>
      </c>
      <c r="W143" t="e">
        <f t="shared" ca="1" si="63"/>
        <v>#VALUE!</v>
      </c>
    </row>
    <row r="144" spans="2:23" x14ac:dyDescent="0.3">
      <c r="B144" s="1">
        <f t="shared" si="56"/>
        <v>16</v>
      </c>
      <c r="C144" s="1">
        <f t="shared" si="64"/>
        <v>8</v>
      </c>
      <c r="D144" t="str">
        <f t="shared" ca="1" si="44"/>
        <v/>
      </c>
      <c r="E144" s="55" t="str">
        <f t="shared" ca="1" si="57"/>
        <v/>
      </c>
      <c r="F144" s="54" t="str">
        <f t="shared" ca="1" si="45"/>
        <v/>
      </c>
      <c r="G144" s="54" t="str">
        <f t="shared" ca="1" si="46"/>
        <v/>
      </c>
      <c r="H144" s="54" t="str">
        <f t="shared" ca="1" si="47"/>
        <v/>
      </c>
      <c r="I144" s="54" t="str">
        <f t="shared" ca="1" si="48"/>
        <v/>
      </c>
      <c r="J144" s="54" t="str">
        <f t="shared" ca="1" si="49"/>
        <v/>
      </c>
      <c r="K144" s="54" t="str">
        <f t="shared" ca="1" si="50"/>
        <v/>
      </c>
      <c r="L144" s="54" t="str">
        <f t="shared" ca="1" si="58"/>
        <v/>
      </c>
      <c r="M144" s="54" t="str">
        <f t="shared" ca="1" si="59"/>
        <v/>
      </c>
      <c r="N144" s="54" t="str">
        <f t="shared" ca="1" si="51"/>
        <v/>
      </c>
      <c r="O144" s="55" t="str">
        <f t="shared" ca="1" si="60"/>
        <v/>
      </c>
      <c r="P144" s="54" t="str">
        <f t="shared" ca="1" si="61"/>
        <v/>
      </c>
      <c r="Q144" s="55" t="str">
        <f t="shared" ca="1" si="52"/>
        <v/>
      </c>
      <c r="R144" s="54" t="str">
        <f t="shared" ca="1" si="53"/>
        <v/>
      </c>
      <c r="T144" t="str">
        <f t="shared" ca="1" si="62"/>
        <v/>
      </c>
      <c r="U144" t="str">
        <f t="shared" ca="1" si="54"/>
        <v/>
      </c>
      <c r="V144" t="str">
        <f t="shared" ca="1" si="55"/>
        <v/>
      </c>
      <c r="W144" t="e">
        <f t="shared" ca="1" si="63"/>
        <v>#VALUE!</v>
      </c>
    </row>
    <row r="145" spans="2:23" x14ac:dyDescent="0.3">
      <c r="B145" s="1">
        <f t="shared" si="56"/>
        <v>16</v>
      </c>
      <c r="C145" s="1">
        <f t="shared" si="64"/>
        <v>9</v>
      </c>
      <c r="D145" t="str">
        <f t="shared" ca="1" si="44"/>
        <v/>
      </c>
      <c r="E145" s="55" t="str">
        <f t="shared" ca="1" si="57"/>
        <v/>
      </c>
      <c r="F145" s="54" t="str">
        <f t="shared" ca="1" si="45"/>
        <v/>
      </c>
      <c r="G145" s="54" t="str">
        <f t="shared" ca="1" si="46"/>
        <v/>
      </c>
      <c r="H145" s="54" t="str">
        <f t="shared" ca="1" si="47"/>
        <v/>
      </c>
      <c r="I145" s="54" t="str">
        <f t="shared" ca="1" si="48"/>
        <v/>
      </c>
      <c r="J145" s="54" t="str">
        <f t="shared" ca="1" si="49"/>
        <v/>
      </c>
      <c r="K145" s="54" t="str">
        <f t="shared" ca="1" si="50"/>
        <v/>
      </c>
      <c r="L145" s="54" t="str">
        <f t="shared" ca="1" si="58"/>
        <v/>
      </c>
      <c r="M145" s="54" t="str">
        <f t="shared" ca="1" si="59"/>
        <v/>
      </c>
      <c r="N145" s="54" t="str">
        <f t="shared" ca="1" si="51"/>
        <v/>
      </c>
      <c r="O145" s="55" t="str">
        <f t="shared" ca="1" si="60"/>
        <v/>
      </c>
      <c r="P145" s="54" t="str">
        <f t="shared" ca="1" si="61"/>
        <v/>
      </c>
      <c r="Q145" s="55" t="str">
        <f t="shared" ca="1" si="52"/>
        <v/>
      </c>
      <c r="R145" s="54" t="str">
        <f t="shared" ca="1" si="53"/>
        <v/>
      </c>
      <c r="T145" t="str">
        <f t="shared" ca="1" si="62"/>
        <v/>
      </c>
      <c r="U145" t="str">
        <f t="shared" ca="1" si="54"/>
        <v/>
      </c>
      <c r="V145" t="str">
        <f t="shared" ca="1" si="55"/>
        <v/>
      </c>
      <c r="W145" t="e">
        <f t="shared" ca="1" si="63"/>
        <v>#VALUE!</v>
      </c>
    </row>
    <row r="146" spans="2:23" x14ac:dyDescent="0.3">
      <c r="B146" s="1">
        <f t="shared" si="56"/>
        <v>17</v>
      </c>
      <c r="C146" s="1">
        <f t="shared" si="64"/>
        <v>1</v>
      </c>
      <c r="D146" t="str">
        <f t="shared" ca="1" si="44"/>
        <v/>
      </c>
      <c r="E146" s="55" t="str">
        <f t="shared" ca="1" si="57"/>
        <v/>
      </c>
      <c r="F146" s="54" t="str">
        <f t="shared" ca="1" si="45"/>
        <v/>
      </c>
      <c r="G146" s="54" t="str">
        <f t="shared" ca="1" si="46"/>
        <v/>
      </c>
      <c r="H146" s="54" t="str">
        <f t="shared" ca="1" si="47"/>
        <v/>
      </c>
      <c r="I146" s="54" t="str">
        <f t="shared" ca="1" si="48"/>
        <v/>
      </c>
      <c r="J146" s="54" t="str">
        <f t="shared" ca="1" si="49"/>
        <v/>
      </c>
      <c r="K146" s="54" t="str">
        <f t="shared" ca="1" si="50"/>
        <v/>
      </c>
      <c r="L146" s="54" t="str">
        <f t="shared" ca="1" si="58"/>
        <v/>
      </c>
      <c r="M146" s="54" t="str">
        <f t="shared" ca="1" si="59"/>
        <v/>
      </c>
      <c r="N146" s="54" t="str">
        <f t="shared" ca="1" si="51"/>
        <v/>
      </c>
      <c r="O146" s="55" t="str">
        <f t="shared" ca="1" si="60"/>
        <v/>
      </c>
      <c r="P146" s="54" t="str">
        <f t="shared" ca="1" si="61"/>
        <v/>
      </c>
      <c r="Q146" s="55" t="str">
        <f t="shared" ca="1" si="52"/>
        <v/>
      </c>
      <c r="R146" s="54" t="str">
        <f t="shared" ca="1" si="53"/>
        <v/>
      </c>
      <c r="T146" t="str">
        <f t="shared" ca="1" si="62"/>
        <v/>
      </c>
      <c r="U146" t="str">
        <f t="shared" ca="1" si="54"/>
        <v/>
      </c>
      <c r="V146" t="str">
        <f t="shared" ca="1" si="55"/>
        <v/>
      </c>
      <c r="W146" t="e">
        <f t="shared" ca="1" si="63"/>
        <v>#VALUE!</v>
      </c>
    </row>
    <row r="147" spans="2:23" x14ac:dyDescent="0.3">
      <c r="B147" s="1">
        <f t="shared" si="56"/>
        <v>17</v>
      </c>
      <c r="C147" s="1">
        <f t="shared" si="64"/>
        <v>2</v>
      </c>
      <c r="D147" t="str">
        <f t="shared" ca="1" si="44"/>
        <v/>
      </c>
      <c r="E147" s="55" t="str">
        <f t="shared" ca="1" si="57"/>
        <v/>
      </c>
      <c r="F147" s="54" t="str">
        <f t="shared" ca="1" si="45"/>
        <v/>
      </c>
      <c r="G147" s="54" t="str">
        <f t="shared" ca="1" si="46"/>
        <v/>
      </c>
      <c r="H147" s="54" t="str">
        <f t="shared" ca="1" si="47"/>
        <v/>
      </c>
      <c r="I147" s="54" t="str">
        <f t="shared" ca="1" si="48"/>
        <v/>
      </c>
      <c r="J147" s="54" t="str">
        <f t="shared" ca="1" si="49"/>
        <v/>
      </c>
      <c r="K147" s="54" t="str">
        <f t="shared" ca="1" si="50"/>
        <v/>
      </c>
      <c r="L147" s="54" t="str">
        <f t="shared" ca="1" si="58"/>
        <v/>
      </c>
      <c r="M147" s="54" t="str">
        <f t="shared" ca="1" si="59"/>
        <v/>
      </c>
      <c r="N147" s="54" t="str">
        <f t="shared" ca="1" si="51"/>
        <v/>
      </c>
      <c r="O147" s="55" t="str">
        <f t="shared" ca="1" si="60"/>
        <v/>
      </c>
      <c r="P147" s="54" t="str">
        <f t="shared" ca="1" si="61"/>
        <v/>
      </c>
      <c r="Q147" s="55" t="str">
        <f t="shared" ca="1" si="52"/>
        <v/>
      </c>
      <c r="R147" s="54" t="str">
        <f t="shared" ca="1" si="53"/>
        <v/>
      </c>
      <c r="T147" t="str">
        <f t="shared" ca="1" si="62"/>
        <v/>
      </c>
      <c r="U147" t="str">
        <f t="shared" ca="1" si="54"/>
        <v/>
      </c>
      <c r="V147" t="str">
        <f t="shared" ca="1" si="55"/>
        <v/>
      </c>
      <c r="W147" t="e">
        <f t="shared" ca="1" si="63"/>
        <v>#VALUE!</v>
      </c>
    </row>
    <row r="148" spans="2:23" x14ac:dyDescent="0.3">
      <c r="B148" s="1">
        <f t="shared" si="56"/>
        <v>17</v>
      </c>
      <c r="C148" s="1">
        <f t="shared" si="64"/>
        <v>3</v>
      </c>
      <c r="D148" t="str">
        <f t="shared" ca="1" si="44"/>
        <v/>
      </c>
      <c r="E148" s="55" t="str">
        <f t="shared" ca="1" si="57"/>
        <v/>
      </c>
      <c r="F148" s="54" t="str">
        <f t="shared" ca="1" si="45"/>
        <v/>
      </c>
      <c r="G148" s="54" t="str">
        <f t="shared" ca="1" si="46"/>
        <v/>
      </c>
      <c r="H148" s="54" t="str">
        <f t="shared" ca="1" si="47"/>
        <v/>
      </c>
      <c r="I148" s="54" t="str">
        <f t="shared" ca="1" si="48"/>
        <v/>
      </c>
      <c r="J148" s="54" t="str">
        <f t="shared" ca="1" si="49"/>
        <v/>
      </c>
      <c r="K148" s="54" t="str">
        <f t="shared" ca="1" si="50"/>
        <v/>
      </c>
      <c r="L148" s="54" t="str">
        <f t="shared" ca="1" si="58"/>
        <v/>
      </c>
      <c r="M148" s="54" t="str">
        <f t="shared" ca="1" si="59"/>
        <v/>
      </c>
      <c r="N148" s="54" t="str">
        <f t="shared" ca="1" si="51"/>
        <v/>
      </c>
      <c r="O148" s="55" t="str">
        <f t="shared" ca="1" si="60"/>
        <v/>
      </c>
      <c r="P148" s="54" t="str">
        <f t="shared" ca="1" si="61"/>
        <v/>
      </c>
      <c r="Q148" s="55" t="str">
        <f t="shared" ca="1" si="52"/>
        <v/>
      </c>
      <c r="R148" s="54" t="str">
        <f t="shared" ca="1" si="53"/>
        <v/>
      </c>
      <c r="T148" t="str">
        <f t="shared" ca="1" si="62"/>
        <v/>
      </c>
      <c r="U148" t="str">
        <f t="shared" ca="1" si="54"/>
        <v/>
      </c>
      <c r="V148" t="str">
        <f t="shared" ca="1" si="55"/>
        <v/>
      </c>
      <c r="W148" t="e">
        <f t="shared" ca="1" si="63"/>
        <v>#VALUE!</v>
      </c>
    </row>
    <row r="149" spans="2:23" x14ac:dyDescent="0.3">
      <c r="B149" s="1">
        <f t="shared" si="56"/>
        <v>17</v>
      </c>
      <c r="C149" s="1">
        <f t="shared" si="64"/>
        <v>4</v>
      </c>
      <c r="D149" t="str">
        <f t="shared" ca="1" si="44"/>
        <v/>
      </c>
      <c r="E149" s="55" t="str">
        <f t="shared" ca="1" si="57"/>
        <v/>
      </c>
      <c r="F149" s="54" t="str">
        <f t="shared" ca="1" si="45"/>
        <v/>
      </c>
      <c r="G149" s="54" t="str">
        <f t="shared" ca="1" si="46"/>
        <v/>
      </c>
      <c r="H149" s="54" t="str">
        <f t="shared" ca="1" si="47"/>
        <v/>
      </c>
      <c r="I149" s="54" t="str">
        <f t="shared" ca="1" si="48"/>
        <v/>
      </c>
      <c r="J149" s="54" t="str">
        <f t="shared" ca="1" si="49"/>
        <v/>
      </c>
      <c r="K149" s="54" t="str">
        <f t="shared" ca="1" si="50"/>
        <v/>
      </c>
      <c r="L149" s="54" t="str">
        <f t="shared" ca="1" si="58"/>
        <v/>
      </c>
      <c r="M149" s="54" t="str">
        <f t="shared" ca="1" si="59"/>
        <v/>
      </c>
      <c r="N149" s="54" t="str">
        <f t="shared" ca="1" si="51"/>
        <v/>
      </c>
      <c r="O149" s="55" t="str">
        <f t="shared" ca="1" si="60"/>
        <v/>
      </c>
      <c r="P149" s="54" t="str">
        <f t="shared" ca="1" si="61"/>
        <v/>
      </c>
      <c r="Q149" s="55" t="str">
        <f t="shared" ca="1" si="52"/>
        <v/>
      </c>
      <c r="R149" s="54" t="str">
        <f t="shared" ca="1" si="53"/>
        <v/>
      </c>
      <c r="T149" t="str">
        <f t="shared" ca="1" si="62"/>
        <v/>
      </c>
      <c r="U149" t="str">
        <f t="shared" ca="1" si="54"/>
        <v/>
      </c>
      <c r="V149" t="str">
        <f t="shared" ca="1" si="55"/>
        <v/>
      </c>
      <c r="W149" t="e">
        <f t="shared" ca="1" si="63"/>
        <v>#VALUE!</v>
      </c>
    </row>
    <row r="150" spans="2:23" x14ac:dyDescent="0.3">
      <c r="B150" s="1">
        <f t="shared" si="56"/>
        <v>17</v>
      </c>
      <c r="C150" s="1">
        <f t="shared" si="64"/>
        <v>5</v>
      </c>
      <c r="D150" t="str">
        <f t="shared" ca="1" si="44"/>
        <v/>
      </c>
      <c r="E150" s="55" t="str">
        <f t="shared" ca="1" si="57"/>
        <v/>
      </c>
      <c r="F150" s="54" t="str">
        <f t="shared" ca="1" si="45"/>
        <v/>
      </c>
      <c r="G150" s="54" t="str">
        <f t="shared" ca="1" si="46"/>
        <v/>
      </c>
      <c r="H150" s="54" t="str">
        <f t="shared" ca="1" si="47"/>
        <v/>
      </c>
      <c r="I150" s="54" t="str">
        <f t="shared" ca="1" si="48"/>
        <v/>
      </c>
      <c r="J150" s="54" t="str">
        <f t="shared" ca="1" si="49"/>
        <v/>
      </c>
      <c r="K150" s="54" t="str">
        <f t="shared" ca="1" si="50"/>
        <v/>
      </c>
      <c r="L150" s="54" t="str">
        <f t="shared" ca="1" si="58"/>
        <v/>
      </c>
      <c r="M150" s="54" t="str">
        <f t="shared" ca="1" si="59"/>
        <v/>
      </c>
      <c r="N150" s="54" t="str">
        <f t="shared" ca="1" si="51"/>
        <v/>
      </c>
      <c r="O150" s="55" t="str">
        <f t="shared" ca="1" si="60"/>
        <v/>
      </c>
      <c r="P150" s="54" t="str">
        <f t="shared" ca="1" si="61"/>
        <v/>
      </c>
      <c r="Q150" s="55" t="str">
        <f t="shared" ca="1" si="52"/>
        <v/>
      </c>
      <c r="R150" s="54" t="str">
        <f t="shared" ca="1" si="53"/>
        <v/>
      </c>
      <c r="T150" t="str">
        <f t="shared" ca="1" si="62"/>
        <v/>
      </c>
      <c r="U150" t="str">
        <f t="shared" ca="1" si="54"/>
        <v/>
      </c>
      <c r="V150" t="str">
        <f t="shared" ca="1" si="55"/>
        <v/>
      </c>
      <c r="W150" t="e">
        <f t="shared" ca="1" si="63"/>
        <v>#VALUE!</v>
      </c>
    </row>
    <row r="151" spans="2:23" x14ac:dyDescent="0.3">
      <c r="B151" s="1">
        <f t="shared" si="56"/>
        <v>17</v>
      </c>
      <c r="C151" s="1">
        <f t="shared" si="64"/>
        <v>6</v>
      </c>
      <c r="D151" t="str">
        <f t="shared" ca="1" si="44"/>
        <v/>
      </c>
      <c r="E151" s="55" t="str">
        <f t="shared" ca="1" si="57"/>
        <v/>
      </c>
      <c r="F151" s="54" t="str">
        <f t="shared" ca="1" si="45"/>
        <v/>
      </c>
      <c r="G151" s="54" t="str">
        <f t="shared" ca="1" si="46"/>
        <v/>
      </c>
      <c r="H151" s="54" t="str">
        <f t="shared" ca="1" si="47"/>
        <v/>
      </c>
      <c r="I151" s="54" t="str">
        <f t="shared" ca="1" si="48"/>
        <v/>
      </c>
      <c r="J151" s="54" t="str">
        <f t="shared" ca="1" si="49"/>
        <v/>
      </c>
      <c r="K151" s="54" t="str">
        <f t="shared" ca="1" si="50"/>
        <v/>
      </c>
      <c r="L151" s="54" t="str">
        <f t="shared" ca="1" si="58"/>
        <v/>
      </c>
      <c r="M151" s="54" t="str">
        <f t="shared" ca="1" si="59"/>
        <v/>
      </c>
      <c r="N151" s="54" t="str">
        <f t="shared" ca="1" si="51"/>
        <v/>
      </c>
      <c r="O151" s="55" t="str">
        <f t="shared" ca="1" si="60"/>
        <v/>
      </c>
      <c r="P151" s="54" t="str">
        <f t="shared" ca="1" si="61"/>
        <v/>
      </c>
      <c r="Q151" s="55" t="str">
        <f t="shared" ca="1" si="52"/>
        <v/>
      </c>
      <c r="R151" s="54" t="str">
        <f t="shared" ca="1" si="53"/>
        <v/>
      </c>
      <c r="T151" t="str">
        <f t="shared" ca="1" si="62"/>
        <v/>
      </c>
      <c r="U151" t="str">
        <f t="shared" ca="1" si="54"/>
        <v/>
      </c>
      <c r="V151" t="str">
        <f t="shared" ca="1" si="55"/>
        <v/>
      </c>
      <c r="W151" t="e">
        <f t="shared" ca="1" si="63"/>
        <v>#VALUE!</v>
      </c>
    </row>
    <row r="152" spans="2:23" x14ac:dyDescent="0.3">
      <c r="B152" s="1">
        <f t="shared" si="56"/>
        <v>17</v>
      </c>
      <c r="C152" s="1">
        <f t="shared" si="64"/>
        <v>7</v>
      </c>
      <c r="D152" t="str">
        <f t="shared" ca="1" si="44"/>
        <v/>
      </c>
      <c r="E152" s="55" t="str">
        <f t="shared" ca="1" si="57"/>
        <v/>
      </c>
      <c r="F152" s="54" t="str">
        <f t="shared" ca="1" si="45"/>
        <v/>
      </c>
      <c r="G152" s="54" t="str">
        <f t="shared" ca="1" si="46"/>
        <v/>
      </c>
      <c r="H152" s="54" t="str">
        <f t="shared" ca="1" si="47"/>
        <v/>
      </c>
      <c r="I152" s="54" t="str">
        <f t="shared" ca="1" si="48"/>
        <v/>
      </c>
      <c r="J152" s="54" t="str">
        <f t="shared" ca="1" si="49"/>
        <v/>
      </c>
      <c r="K152" s="54" t="str">
        <f t="shared" ca="1" si="50"/>
        <v/>
      </c>
      <c r="L152" s="54" t="str">
        <f t="shared" ca="1" si="58"/>
        <v/>
      </c>
      <c r="M152" s="54" t="str">
        <f t="shared" ca="1" si="59"/>
        <v/>
      </c>
      <c r="N152" s="54" t="str">
        <f t="shared" ca="1" si="51"/>
        <v/>
      </c>
      <c r="O152" s="55" t="str">
        <f t="shared" ca="1" si="60"/>
        <v/>
      </c>
      <c r="P152" s="54" t="str">
        <f t="shared" ca="1" si="61"/>
        <v/>
      </c>
      <c r="Q152" s="55" t="str">
        <f t="shared" ca="1" si="52"/>
        <v/>
      </c>
      <c r="R152" s="54" t="str">
        <f t="shared" ca="1" si="53"/>
        <v/>
      </c>
      <c r="T152" t="str">
        <f t="shared" ca="1" si="62"/>
        <v/>
      </c>
      <c r="U152" t="str">
        <f t="shared" ca="1" si="54"/>
        <v/>
      </c>
      <c r="V152" t="str">
        <f t="shared" ca="1" si="55"/>
        <v/>
      </c>
      <c r="W152" t="e">
        <f t="shared" ca="1" si="63"/>
        <v>#VALUE!</v>
      </c>
    </row>
    <row r="153" spans="2:23" x14ac:dyDescent="0.3">
      <c r="B153" s="1">
        <f t="shared" si="56"/>
        <v>17</v>
      </c>
      <c r="C153" s="1">
        <f t="shared" si="64"/>
        <v>8</v>
      </c>
      <c r="D153" t="str">
        <f t="shared" ca="1" si="44"/>
        <v/>
      </c>
      <c r="E153" s="55" t="str">
        <f t="shared" ca="1" si="57"/>
        <v/>
      </c>
      <c r="F153" s="54" t="str">
        <f t="shared" ca="1" si="45"/>
        <v/>
      </c>
      <c r="G153" s="54" t="str">
        <f t="shared" ca="1" si="46"/>
        <v/>
      </c>
      <c r="H153" s="54" t="str">
        <f t="shared" ca="1" si="47"/>
        <v/>
      </c>
      <c r="I153" s="54" t="str">
        <f t="shared" ca="1" si="48"/>
        <v/>
      </c>
      <c r="J153" s="54" t="str">
        <f t="shared" ca="1" si="49"/>
        <v/>
      </c>
      <c r="K153" s="54" t="str">
        <f t="shared" ca="1" si="50"/>
        <v/>
      </c>
      <c r="L153" s="54" t="str">
        <f t="shared" ca="1" si="58"/>
        <v/>
      </c>
      <c r="M153" s="54" t="str">
        <f t="shared" ca="1" si="59"/>
        <v/>
      </c>
      <c r="N153" s="54" t="str">
        <f t="shared" ca="1" si="51"/>
        <v/>
      </c>
      <c r="O153" s="55" t="str">
        <f t="shared" ca="1" si="60"/>
        <v/>
      </c>
      <c r="P153" s="54" t="str">
        <f t="shared" ca="1" si="61"/>
        <v/>
      </c>
      <c r="Q153" s="55" t="str">
        <f t="shared" ca="1" si="52"/>
        <v/>
      </c>
      <c r="R153" s="54" t="str">
        <f t="shared" ca="1" si="53"/>
        <v/>
      </c>
      <c r="T153" t="str">
        <f t="shared" ca="1" si="62"/>
        <v/>
      </c>
      <c r="U153" t="str">
        <f t="shared" ca="1" si="54"/>
        <v/>
      </c>
      <c r="V153" t="str">
        <f t="shared" ca="1" si="55"/>
        <v/>
      </c>
      <c r="W153" t="e">
        <f t="shared" ca="1" si="63"/>
        <v>#VALUE!</v>
      </c>
    </row>
    <row r="154" spans="2:23" x14ac:dyDescent="0.3">
      <c r="B154" s="1">
        <f t="shared" si="56"/>
        <v>17</v>
      </c>
      <c r="C154" s="1">
        <f t="shared" si="64"/>
        <v>9</v>
      </c>
      <c r="D154" t="str">
        <f t="shared" ca="1" si="44"/>
        <v/>
      </c>
      <c r="E154" s="55" t="str">
        <f t="shared" ca="1" si="57"/>
        <v/>
      </c>
      <c r="F154" s="54" t="str">
        <f t="shared" ca="1" si="45"/>
        <v/>
      </c>
      <c r="G154" s="54" t="str">
        <f t="shared" ca="1" si="46"/>
        <v/>
      </c>
      <c r="H154" s="54" t="str">
        <f t="shared" ca="1" si="47"/>
        <v/>
      </c>
      <c r="I154" s="54" t="str">
        <f t="shared" ca="1" si="48"/>
        <v/>
      </c>
      <c r="J154" s="54" t="str">
        <f t="shared" ca="1" si="49"/>
        <v/>
      </c>
      <c r="K154" s="54" t="str">
        <f t="shared" ca="1" si="50"/>
        <v/>
      </c>
      <c r="L154" s="54" t="str">
        <f t="shared" ca="1" si="58"/>
        <v/>
      </c>
      <c r="M154" s="54" t="str">
        <f t="shared" ca="1" si="59"/>
        <v/>
      </c>
      <c r="N154" s="54" t="str">
        <f t="shared" ca="1" si="51"/>
        <v/>
      </c>
      <c r="O154" s="55" t="str">
        <f t="shared" ca="1" si="60"/>
        <v/>
      </c>
      <c r="P154" s="54" t="str">
        <f t="shared" ca="1" si="61"/>
        <v/>
      </c>
      <c r="Q154" s="55" t="str">
        <f t="shared" ca="1" si="52"/>
        <v/>
      </c>
      <c r="R154" s="54" t="str">
        <f t="shared" ca="1" si="53"/>
        <v/>
      </c>
      <c r="T154" t="str">
        <f t="shared" ca="1" si="62"/>
        <v/>
      </c>
      <c r="U154" t="str">
        <f t="shared" ca="1" si="54"/>
        <v/>
      </c>
      <c r="V154" t="str">
        <f t="shared" ca="1" si="55"/>
        <v/>
      </c>
      <c r="W154" t="e">
        <f t="shared" ca="1" si="63"/>
        <v>#VALUE!</v>
      </c>
    </row>
    <row r="155" spans="2:23" x14ac:dyDescent="0.3">
      <c r="B155" s="1">
        <f t="shared" si="56"/>
        <v>18</v>
      </c>
      <c r="C155" s="1">
        <f t="shared" si="64"/>
        <v>1</v>
      </c>
      <c r="D155" t="str">
        <f t="shared" ca="1" si="44"/>
        <v/>
      </c>
      <c r="E155" s="55" t="str">
        <f t="shared" ca="1" si="57"/>
        <v/>
      </c>
      <c r="F155" s="54" t="str">
        <f t="shared" ca="1" si="45"/>
        <v/>
      </c>
      <c r="G155" s="54" t="str">
        <f t="shared" ca="1" si="46"/>
        <v/>
      </c>
      <c r="H155" s="54" t="str">
        <f t="shared" ca="1" si="47"/>
        <v/>
      </c>
      <c r="I155" s="54" t="str">
        <f t="shared" ca="1" si="48"/>
        <v/>
      </c>
      <c r="J155" s="54" t="str">
        <f t="shared" ca="1" si="49"/>
        <v/>
      </c>
      <c r="K155" s="54" t="str">
        <f t="shared" ca="1" si="50"/>
        <v/>
      </c>
      <c r="L155" s="54" t="str">
        <f t="shared" ca="1" si="58"/>
        <v/>
      </c>
      <c r="M155" s="54" t="str">
        <f t="shared" ca="1" si="59"/>
        <v/>
      </c>
      <c r="N155" s="54" t="str">
        <f t="shared" ca="1" si="51"/>
        <v/>
      </c>
      <c r="O155" s="55" t="str">
        <f t="shared" ca="1" si="60"/>
        <v/>
      </c>
      <c r="P155" s="54" t="str">
        <f t="shared" ca="1" si="61"/>
        <v/>
      </c>
      <c r="Q155" s="55" t="str">
        <f t="shared" ca="1" si="52"/>
        <v/>
      </c>
      <c r="R155" s="54" t="str">
        <f t="shared" ca="1" si="53"/>
        <v/>
      </c>
      <c r="T155" t="str">
        <f t="shared" ca="1" si="62"/>
        <v/>
      </c>
      <c r="U155" t="str">
        <f t="shared" ca="1" si="54"/>
        <v/>
      </c>
      <c r="V155" t="str">
        <f t="shared" ca="1" si="55"/>
        <v/>
      </c>
      <c r="W155" t="e">
        <f t="shared" ca="1" si="63"/>
        <v>#VALUE!</v>
      </c>
    </row>
    <row r="156" spans="2:23" x14ac:dyDescent="0.3">
      <c r="B156" s="1">
        <f t="shared" si="56"/>
        <v>18</v>
      </c>
      <c r="C156" s="1">
        <f t="shared" si="64"/>
        <v>2</v>
      </c>
      <c r="D156" t="str">
        <f t="shared" ca="1" si="44"/>
        <v/>
      </c>
      <c r="E156" s="55" t="str">
        <f t="shared" ca="1" si="57"/>
        <v/>
      </c>
      <c r="F156" s="54" t="str">
        <f t="shared" ca="1" si="45"/>
        <v/>
      </c>
      <c r="G156" s="54" t="str">
        <f t="shared" ca="1" si="46"/>
        <v/>
      </c>
      <c r="H156" s="54" t="str">
        <f t="shared" ca="1" si="47"/>
        <v/>
      </c>
      <c r="I156" s="54" t="str">
        <f t="shared" ca="1" si="48"/>
        <v/>
      </c>
      <c r="J156" s="54" t="str">
        <f t="shared" ca="1" si="49"/>
        <v/>
      </c>
      <c r="K156" s="54" t="str">
        <f t="shared" ca="1" si="50"/>
        <v/>
      </c>
      <c r="L156" s="54" t="str">
        <f t="shared" ca="1" si="58"/>
        <v/>
      </c>
      <c r="M156" s="54" t="str">
        <f t="shared" ca="1" si="59"/>
        <v/>
      </c>
      <c r="N156" s="54" t="str">
        <f t="shared" ca="1" si="51"/>
        <v/>
      </c>
      <c r="O156" s="55" t="str">
        <f t="shared" ca="1" si="60"/>
        <v/>
      </c>
      <c r="P156" s="54" t="str">
        <f t="shared" ca="1" si="61"/>
        <v/>
      </c>
      <c r="Q156" s="55" t="str">
        <f t="shared" ca="1" si="52"/>
        <v/>
      </c>
      <c r="R156" s="54" t="str">
        <f t="shared" ca="1" si="53"/>
        <v/>
      </c>
      <c r="T156" t="str">
        <f t="shared" ca="1" si="62"/>
        <v/>
      </c>
      <c r="U156" t="str">
        <f t="shared" ca="1" si="54"/>
        <v/>
      </c>
      <c r="V156" t="str">
        <f t="shared" ca="1" si="55"/>
        <v/>
      </c>
      <c r="W156" t="e">
        <f t="shared" ca="1" si="63"/>
        <v>#VALUE!</v>
      </c>
    </row>
    <row r="157" spans="2:23" x14ac:dyDescent="0.3">
      <c r="B157" s="1">
        <f t="shared" si="56"/>
        <v>18</v>
      </c>
      <c r="C157" s="1">
        <f t="shared" si="64"/>
        <v>3</v>
      </c>
      <c r="D157" t="str">
        <f t="shared" ca="1" si="44"/>
        <v/>
      </c>
      <c r="E157" s="55" t="str">
        <f t="shared" ca="1" si="57"/>
        <v/>
      </c>
      <c r="F157" s="54" t="str">
        <f t="shared" ca="1" si="45"/>
        <v/>
      </c>
      <c r="G157" s="54" t="str">
        <f t="shared" ca="1" si="46"/>
        <v/>
      </c>
      <c r="H157" s="54" t="str">
        <f t="shared" ca="1" si="47"/>
        <v/>
      </c>
      <c r="I157" s="54" t="str">
        <f t="shared" ca="1" si="48"/>
        <v/>
      </c>
      <c r="J157" s="54" t="str">
        <f t="shared" ca="1" si="49"/>
        <v/>
      </c>
      <c r="K157" s="54" t="str">
        <f t="shared" ca="1" si="50"/>
        <v/>
      </c>
      <c r="L157" s="54" t="str">
        <f t="shared" ca="1" si="58"/>
        <v/>
      </c>
      <c r="M157" s="54" t="str">
        <f t="shared" ca="1" si="59"/>
        <v/>
      </c>
      <c r="N157" s="54" t="str">
        <f t="shared" ca="1" si="51"/>
        <v/>
      </c>
      <c r="O157" s="55" t="str">
        <f t="shared" ca="1" si="60"/>
        <v/>
      </c>
      <c r="P157" s="54" t="str">
        <f t="shared" ca="1" si="61"/>
        <v/>
      </c>
      <c r="Q157" s="55" t="str">
        <f t="shared" ca="1" si="52"/>
        <v/>
      </c>
      <c r="R157" s="54" t="str">
        <f t="shared" ca="1" si="53"/>
        <v/>
      </c>
      <c r="T157" t="str">
        <f t="shared" ca="1" si="62"/>
        <v/>
      </c>
      <c r="U157" t="str">
        <f t="shared" ca="1" si="54"/>
        <v/>
      </c>
      <c r="V157" t="str">
        <f t="shared" ca="1" si="55"/>
        <v/>
      </c>
      <c r="W157" t="e">
        <f t="shared" ca="1" si="63"/>
        <v>#VALUE!</v>
      </c>
    </row>
    <row r="158" spans="2:23" x14ac:dyDescent="0.3">
      <c r="B158" s="1">
        <f t="shared" si="56"/>
        <v>18</v>
      </c>
      <c r="C158" s="1">
        <f t="shared" si="64"/>
        <v>4</v>
      </c>
      <c r="D158" t="str">
        <f t="shared" ca="1" si="44"/>
        <v/>
      </c>
      <c r="E158" s="55" t="str">
        <f t="shared" ca="1" si="57"/>
        <v/>
      </c>
      <c r="F158" s="54" t="str">
        <f t="shared" ca="1" si="45"/>
        <v/>
      </c>
      <c r="G158" s="54" t="str">
        <f t="shared" ca="1" si="46"/>
        <v/>
      </c>
      <c r="H158" s="54" t="str">
        <f t="shared" ca="1" si="47"/>
        <v/>
      </c>
      <c r="I158" s="54" t="str">
        <f t="shared" ca="1" si="48"/>
        <v/>
      </c>
      <c r="J158" s="54" t="str">
        <f t="shared" ca="1" si="49"/>
        <v/>
      </c>
      <c r="K158" s="54" t="str">
        <f t="shared" ca="1" si="50"/>
        <v/>
      </c>
      <c r="L158" s="54" t="str">
        <f t="shared" ca="1" si="58"/>
        <v/>
      </c>
      <c r="M158" s="54" t="str">
        <f t="shared" ca="1" si="59"/>
        <v/>
      </c>
      <c r="N158" s="54" t="str">
        <f t="shared" ca="1" si="51"/>
        <v/>
      </c>
      <c r="O158" s="55" t="str">
        <f t="shared" ca="1" si="60"/>
        <v/>
      </c>
      <c r="P158" s="54" t="str">
        <f t="shared" ca="1" si="61"/>
        <v/>
      </c>
      <c r="Q158" s="55" t="str">
        <f t="shared" ca="1" si="52"/>
        <v/>
      </c>
      <c r="R158" s="54" t="str">
        <f t="shared" ca="1" si="53"/>
        <v/>
      </c>
      <c r="T158" t="str">
        <f t="shared" ca="1" si="62"/>
        <v/>
      </c>
      <c r="U158" t="str">
        <f t="shared" ca="1" si="54"/>
        <v/>
      </c>
      <c r="V158" t="str">
        <f t="shared" ca="1" si="55"/>
        <v/>
      </c>
      <c r="W158" t="e">
        <f t="shared" ca="1" si="63"/>
        <v>#VALUE!</v>
      </c>
    </row>
    <row r="159" spans="2:23" x14ac:dyDescent="0.3">
      <c r="B159" s="1">
        <f t="shared" si="56"/>
        <v>18</v>
      </c>
      <c r="C159" s="1">
        <f t="shared" si="64"/>
        <v>5</v>
      </c>
      <c r="D159" t="str">
        <f t="shared" ca="1" si="44"/>
        <v/>
      </c>
      <c r="E159" s="55" t="str">
        <f t="shared" ca="1" si="57"/>
        <v/>
      </c>
      <c r="F159" s="54" t="str">
        <f t="shared" ca="1" si="45"/>
        <v/>
      </c>
      <c r="G159" s="54" t="str">
        <f t="shared" ca="1" si="46"/>
        <v/>
      </c>
      <c r="H159" s="54" t="str">
        <f t="shared" ca="1" si="47"/>
        <v/>
      </c>
      <c r="I159" s="54" t="str">
        <f t="shared" ca="1" si="48"/>
        <v/>
      </c>
      <c r="J159" s="54" t="str">
        <f t="shared" ca="1" si="49"/>
        <v/>
      </c>
      <c r="K159" s="54" t="str">
        <f t="shared" ca="1" si="50"/>
        <v/>
      </c>
      <c r="L159" s="54" t="str">
        <f t="shared" ca="1" si="58"/>
        <v/>
      </c>
      <c r="M159" s="54" t="str">
        <f t="shared" ca="1" si="59"/>
        <v/>
      </c>
      <c r="N159" s="54" t="str">
        <f t="shared" ca="1" si="51"/>
        <v/>
      </c>
      <c r="O159" s="55" t="str">
        <f t="shared" ca="1" si="60"/>
        <v/>
      </c>
      <c r="P159" s="54" t="str">
        <f t="shared" ca="1" si="61"/>
        <v/>
      </c>
      <c r="Q159" s="55" t="str">
        <f t="shared" ca="1" si="52"/>
        <v/>
      </c>
      <c r="R159" s="54" t="str">
        <f t="shared" ca="1" si="53"/>
        <v/>
      </c>
      <c r="T159" t="str">
        <f t="shared" ca="1" si="62"/>
        <v/>
      </c>
      <c r="U159" t="str">
        <f t="shared" ca="1" si="54"/>
        <v/>
      </c>
      <c r="V159" t="str">
        <f t="shared" ca="1" si="55"/>
        <v/>
      </c>
      <c r="W159" t="e">
        <f t="shared" ca="1" si="63"/>
        <v>#VALUE!</v>
      </c>
    </row>
    <row r="160" spans="2:23" x14ac:dyDescent="0.3">
      <c r="B160" s="1">
        <f t="shared" si="56"/>
        <v>18</v>
      </c>
      <c r="C160" s="1">
        <f t="shared" si="64"/>
        <v>6</v>
      </c>
      <c r="D160" t="str">
        <f t="shared" ca="1" si="44"/>
        <v/>
      </c>
      <c r="E160" s="55" t="str">
        <f t="shared" ca="1" si="57"/>
        <v/>
      </c>
      <c r="F160" s="54" t="str">
        <f t="shared" ca="1" si="45"/>
        <v/>
      </c>
      <c r="G160" s="54" t="str">
        <f t="shared" ca="1" si="46"/>
        <v/>
      </c>
      <c r="H160" s="54" t="str">
        <f t="shared" ca="1" si="47"/>
        <v/>
      </c>
      <c r="I160" s="54" t="str">
        <f t="shared" ca="1" si="48"/>
        <v/>
      </c>
      <c r="J160" s="54" t="str">
        <f t="shared" ca="1" si="49"/>
        <v/>
      </c>
      <c r="K160" s="54" t="str">
        <f t="shared" ca="1" si="50"/>
        <v/>
      </c>
      <c r="L160" s="54" t="str">
        <f t="shared" ca="1" si="58"/>
        <v/>
      </c>
      <c r="M160" s="54" t="str">
        <f t="shared" ca="1" si="59"/>
        <v/>
      </c>
      <c r="N160" s="54" t="str">
        <f t="shared" ca="1" si="51"/>
        <v/>
      </c>
      <c r="O160" s="55" t="str">
        <f t="shared" ca="1" si="60"/>
        <v/>
      </c>
      <c r="P160" s="54" t="str">
        <f t="shared" ca="1" si="61"/>
        <v/>
      </c>
      <c r="Q160" s="55" t="str">
        <f t="shared" ca="1" si="52"/>
        <v/>
      </c>
      <c r="R160" s="54" t="str">
        <f t="shared" ca="1" si="53"/>
        <v/>
      </c>
      <c r="T160" t="str">
        <f t="shared" ca="1" si="62"/>
        <v/>
      </c>
      <c r="U160" t="str">
        <f t="shared" ca="1" si="54"/>
        <v/>
      </c>
      <c r="V160" t="str">
        <f t="shared" ca="1" si="55"/>
        <v/>
      </c>
      <c r="W160" t="e">
        <f t="shared" ca="1" si="63"/>
        <v>#VALUE!</v>
      </c>
    </row>
    <row r="161" spans="2:23" x14ac:dyDescent="0.3">
      <c r="B161" s="1">
        <f t="shared" si="56"/>
        <v>18</v>
      </c>
      <c r="C161" s="1">
        <f t="shared" si="64"/>
        <v>7</v>
      </c>
      <c r="D161" t="str">
        <f t="shared" ca="1" si="44"/>
        <v/>
      </c>
      <c r="E161" s="55" t="str">
        <f t="shared" ca="1" si="57"/>
        <v/>
      </c>
      <c r="F161" s="54" t="str">
        <f t="shared" ca="1" si="45"/>
        <v/>
      </c>
      <c r="G161" s="54" t="str">
        <f t="shared" ca="1" si="46"/>
        <v/>
      </c>
      <c r="H161" s="54" t="str">
        <f t="shared" ca="1" si="47"/>
        <v/>
      </c>
      <c r="I161" s="54" t="str">
        <f t="shared" ca="1" si="48"/>
        <v/>
      </c>
      <c r="J161" s="54" t="str">
        <f t="shared" ca="1" si="49"/>
        <v/>
      </c>
      <c r="K161" s="54" t="str">
        <f t="shared" ca="1" si="50"/>
        <v/>
      </c>
      <c r="L161" s="54" t="str">
        <f t="shared" ca="1" si="58"/>
        <v/>
      </c>
      <c r="M161" s="54" t="str">
        <f t="shared" ca="1" si="59"/>
        <v/>
      </c>
      <c r="N161" s="54" t="str">
        <f t="shared" ca="1" si="51"/>
        <v/>
      </c>
      <c r="O161" s="55" t="str">
        <f t="shared" ca="1" si="60"/>
        <v/>
      </c>
      <c r="P161" s="54" t="str">
        <f t="shared" ca="1" si="61"/>
        <v/>
      </c>
      <c r="Q161" s="55" t="str">
        <f t="shared" ca="1" si="52"/>
        <v/>
      </c>
      <c r="R161" s="54" t="str">
        <f t="shared" ca="1" si="53"/>
        <v/>
      </c>
      <c r="T161" t="str">
        <f t="shared" ca="1" si="62"/>
        <v/>
      </c>
      <c r="U161" t="str">
        <f t="shared" ca="1" si="54"/>
        <v/>
      </c>
      <c r="V161" t="str">
        <f t="shared" ca="1" si="55"/>
        <v/>
      </c>
      <c r="W161" t="e">
        <f t="shared" ca="1" si="63"/>
        <v>#VALUE!</v>
      </c>
    </row>
    <row r="162" spans="2:23" x14ac:dyDescent="0.3">
      <c r="B162" s="1">
        <f t="shared" si="56"/>
        <v>18</v>
      </c>
      <c r="C162" s="1">
        <f t="shared" si="64"/>
        <v>8</v>
      </c>
      <c r="D162" t="str">
        <f t="shared" ca="1" si="44"/>
        <v/>
      </c>
      <c r="E162" s="55" t="str">
        <f t="shared" ca="1" si="57"/>
        <v/>
      </c>
      <c r="F162" s="54" t="str">
        <f t="shared" ca="1" si="45"/>
        <v/>
      </c>
      <c r="G162" s="54" t="str">
        <f t="shared" ca="1" si="46"/>
        <v/>
      </c>
      <c r="H162" s="54" t="str">
        <f t="shared" ca="1" si="47"/>
        <v/>
      </c>
      <c r="I162" s="54" t="str">
        <f t="shared" ca="1" si="48"/>
        <v/>
      </c>
      <c r="J162" s="54" t="str">
        <f t="shared" ca="1" si="49"/>
        <v/>
      </c>
      <c r="K162" s="54" t="str">
        <f t="shared" ca="1" si="50"/>
        <v/>
      </c>
      <c r="L162" s="54" t="str">
        <f t="shared" ca="1" si="58"/>
        <v/>
      </c>
      <c r="M162" s="54" t="str">
        <f t="shared" ca="1" si="59"/>
        <v/>
      </c>
      <c r="N162" s="54" t="str">
        <f t="shared" ca="1" si="51"/>
        <v/>
      </c>
      <c r="O162" s="55" t="str">
        <f t="shared" ca="1" si="60"/>
        <v/>
      </c>
      <c r="P162" s="54" t="str">
        <f t="shared" ca="1" si="61"/>
        <v/>
      </c>
      <c r="Q162" s="55" t="str">
        <f t="shared" ca="1" si="52"/>
        <v/>
      </c>
      <c r="R162" s="54" t="str">
        <f t="shared" ca="1" si="53"/>
        <v/>
      </c>
      <c r="T162" t="str">
        <f t="shared" ca="1" si="62"/>
        <v/>
      </c>
      <c r="U162" t="str">
        <f t="shared" ca="1" si="54"/>
        <v/>
      </c>
      <c r="V162" t="str">
        <f t="shared" ca="1" si="55"/>
        <v/>
      </c>
      <c r="W162" t="e">
        <f t="shared" ca="1" si="63"/>
        <v>#VALUE!</v>
      </c>
    </row>
    <row r="163" spans="2:23" x14ac:dyDescent="0.3">
      <c r="B163" s="1">
        <f t="shared" si="56"/>
        <v>18</v>
      </c>
      <c r="C163" s="1">
        <f t="shared" si="64"/>
        <v>9</v>
      </c>
      <c r="D163" t="str">
        <f t="shared" ca="1" si="44"/>
        <v/>
      </c>
      <c r="E163" s="55" t="str">
        <f t="shared" ca="1" si="57"/>
        <v/>
      </c>
      <c r="F163" s="54" t="str">
        <f t="shared" ca="1" si="45"/>
        <v/>
      </c>
      <c r="G163" s="54" t="str">
        <f t="shared" ca="1" si="46"/>
        <v/>
      </c>
      <c r="H163" s="54" t="str">
        <f t="shared" ca="1" si="47"/>
        <v/>
      </c>
      <c r="I163" s="54" t="str">
        <f t="shared" ca="1" si="48"/>
        <v/>
      </c>
      <c r="J163" s="54" t="str">
        <f t="shared" ca="1" si="49"/>
        <v/>
      </c>
      <c r="K163" s="54" t="str">
        <f t="shared" ca="1" si="50"/>
        <v/>
      </c>
      <c r="L163" s="54" t="str">
        <f t="shared" ca="1" si="58"/>
        <v/>
      </c>
      <c r="M163" s="54" t="str">
        <f t="shared" ca="1" si="59"/>
        <v/>
      </c>
      <c r="N163" s="54" t="str">
        <f t="shared" ca="1" si="51"/>
        <v/>
      </c>
      <c r="O163" s="55" t="str">
        <f t="shared" ca="1" si="60"/>
        <v/>
      </c>
      <c r="P163" s="54" t="str">
        <f t="shared" ca="1" si="61"/>
        <v/>
      </c>
      <c r="Q163" s="55" t="str">
        <f t="shared" ca="1" si="52"/>
        <v/>
      </c>
      <c r="R163" s="54" t="str">
        <f t="shared" ca="1" si="53"/>
        <v/>
      </c>
      <c r="T163" t="str">
        <f t="shared" ca="1" si="62"/>
        <v/>
      </c>
      <c r="U163" t="str">
        <f t="shared" ca="1" si="54"/>
        <v/>
      </c>
      <c r="V163" t="str">
        <f t="shared" ca="1" si="55"/>
        <v/>
      </c>
      <c r="W163" t="e">
        <f t="shared" ca="1" si="63"/>
        <v>#VALUE!</v>
      </c>
    </row>
    <row r="164" spans="2:23" x14ac:dyDescent="0.3">
      <c r="B164" s="1">
        <f t="shared" si="56"/>
        <v>19</v>
      </c>
      <c r="C164" s="1">
        <f t="shared" si="64"/>
        <v>1</v>
      </c>
      <c r="D164" t="str">
        <f t="shared" ca="1" si="44"/>
        <v/>
      </c>
      <c r="E164" s="55" t="str">
        <f t="shared" ca="1" si="57"/>
        <v/>
      </c>
      <c r="F164" s="54" t="str">
        <f t="shared" ca="1" si="45"/>
        <v/>
      </c>
      <c r="G164" s="54" t="str">
        <f t="shared" ca="1" si="46"/>
        <v/>
      </c>
      <c r="H164" s="54" t="str">
        <f t="shared" ca="1" si="47"/>
        <v/>
      </c>
      <c r="I164" s="54" t="str">
        <f t="shared" ca="1" si="48"/>
        <v/>
      </c>
      <c r="J164" s="54" t="str">
        <f t="shared" ca="1" si="49"/>
        <v/>
      </c>
      <c r="K164" s="54" t="str">
        <f t="shared" ca="1" si="50"/>
        <v/>
      </c>
      <c r="L164" s="54" t="str">
        <f t="shared" ca="1" si="58"/>
        <v/>
      </c>
      <c r="M164" s="54" t="str">
        <f t="shared" ca="1" si="59"/>
        <v/>
      </c>
      <c r="N164" s="54" t="str">
        <f t="shared" ca="1" si="51"/>
        <v/>
      </c>
      <c r="O164" s="55" t="str">
        <f t="shared" ca="1" si="60"/>
        <v/>
      </c>
      <c r="P164" s="54" t="str">
        <f t="shared" ca="1" si="61"/>
        <v/>
      </c>
      <c r="Q164" s="55" t="str">
        <f t="shared" ca="1" si="52"/>
        <v/>
      </c>
      <c r="R164" s="54" t="str">
        <f t="shared" ca="1" si="53"/>
        <v/>
      </c>
      <c r="T164" t="str">
        <f t="shared" ca="1" si="62"/>
        <v/>
      </c>
      <c r="U164" t="str">
        <f t="shared" ca="1" si="54"/>
        <v/>
      </c>
      <c r="V164" t="str">
        <f t="shared" ca="1" si="55"/>
        <v/>
      </c>
      <c r="W164" t="e">
        <f t="shared" ca="1" si="63"/>
        <v>#VALUE!</v>
      </c>
    </row>
    <row r="165" spans="2:23" x14ac:dyDescent="0.3">
      <c r="B165" s="1">
        <f t="shared" si="56"/>
        <v>19</v>
      </c>
      <c r="C165" s="1">
        <f t="shared" si="64"/>
        <v>2</v>
      </c>
      <c r="D165" t="str">
        <f t="shared" ca="1" si="44"/>
        <v/>
      </c>
      <c r="E165" s="55" t="str">
        <f t="shared" ca="1" si="57"/>
        <v/>
      </c>
      <c r="F165" s="54" t="str">
        <f t="shared" ca="1" si="45"/>
        <v/>
      </c>
      <c r="G165" s="54" t="str">
        <f t="shared" ca="1" si="46"/>
        <v/>
      </c>
      <c r="H165" s="54" t="str">
        <f t="shared" ca="1" si="47"/>
        <v/>
      </c>
      <c r="I165" s="54" t="str">
        <f t="shared" ca="1" si="48"/>
        <v/>
      </c>
      <c r="J165" s="54" t="str">
        <f t="shared" ca="1" si="49"/>
        <v/>
      </c>
      <c r="K165" s="54" t="str">
        <f t="shared" ca="1" si="50"/>
        <v/>
      </c>
      <c r="L165" s="54" t="str">
        <f t="shared" ca="1" si="58"/>
        <v/>
      </c>
      <c r="M165" s="54" t="str">
        <f t="shared" ca="1" si="59"/>
        <v/>
      </c>
      <c r="N165" s="54" t="str">
        <f t="shared" ca="1" si="51"/>
        <v/>
      </c>
      <c r="O165" s="55" t="str">
        <f t="shared" ca="1" si="60"/>
        <v/>
      </c>
      <c r="P165" s="54" t="str">
        <f t="shared" ca="1" si="61"/>
        <v/>
      </c>
      <c r="Q165" s="55" t="str">
        <f t="shared" ca="1" si="52"/>
        <v/>
      </c>
      <c r="R165" s="54" t="str">
        <f t="shared" ca="1" si="53"/>
        <v/>
      </c>
      <c r="T165" t="str">
        <f t="shared" ca="1" si="62"/>
        <v/>
      </c>
      <c r="U165" t="str">
        <f t="shared" ca="1" si="54"/>
        <v/>
      </c>
      <c r="V165" t="str">
        <f t="shared" ca="1" si="55"/>
        <v/>
      </c>
      <c r="W165" t="e">
        <f t="shared" ca="1" si="63"/>
        <v>#VALUE!</v>
      </c>
    </row>
    <row r="166" spans="2:23" x14ac:dyDescent="0.3">
      <c r="B166" s="1">
        <f t="shared" si="56"/>
        <v>19</v>
      </c>
      <c r="C166" s="1">
        <f t="shared" si="64"/>
        <v>3</v>
      </c>
      <c r="D166" t="str">
        <f t="shared" ca="1" si="44"/>
        <v/>
      </c>
      <c r="E166" s="55" t="str">
        <f t="shared" ca="1" si="57"/>
        <v/>
      </c>
      <c r="F166" s="54" t="str">
        <f t="shared" ca="1" si="45"/>
        <v/>
      </c>
      <c r="G166" s="54" t="str">
        <f t="shared" ca="1" si="46"/>
        <v/>
      </c>
      <c r="H166" s="54" t="str">
        <f t="shared" ca="1" si="47"/>
        <v/>
      </c>
      <c r="I166" s="54" t="str">
        <f t="shared" ca="1" si="48"/>
        <v/>
      </c>
      <c r="J166" s="54" t="str">
        <f t="shared" ca="1" si="49"/>
        <v/>
      </c>
      <c r="K166" s="54" t="str">
        <f t="shared" ca="1" si="50"/>
        <v/>
      </c>
      <c r="L166" s="54" t="str">
        <f t="shared" ca="1" si="58"/>
        <v/>
      </c>
      <c r="M166" s="54" t="str">
        <f t="shared" ca="1" si="59"/>
        <v/>
      </c>
      <c r="N166" s="54" t="str">
        <f t="shared" ca="1" si="51"/>
        <v/>
      </c>
      <c r="O166" s="55" t="str">
        <f t="shared" ca="1" si="60"/>
        <v/>
      </c>
      <c r="P166" s="54" t="str">
        <f t="shared" ca="1" si="61"/>
        <v/>
      </c>
      <c r="Q166" s="55" t="str">
        <f t="shared" ca="1" si="52"/>
        <v/>
      </c>
      <c r="R166" s="54" t="str">
        <f t="shared" ca="1" si="53"/>
        <v/>
      </c>
      <c r="T166" t="str">
        <f t="shared" ca="1" si="62"/>
        <v/>
      </c>
      <c r="U166" t="str">
        <f t="shared" ca="1" si="54"/>
        <v/>
      </c>
      <c r="V166" t="str">
        <f t="shared" ca="1" si="55"/>
        <v/>
      </c>
      <c r="W166" t="e">
        <f t="shared" ca="1" si="63"/>
        <v>#VALUE!</v>
      </c>
    </row>
    <row r="167" spans="2:23" x14ac:dyDescent="0.3">
      <c r="B167" s="1">
        <f t="shared" si="56"/>
        <v>19</v>
      </c>
      <c r="C167" s="1">
        <f t="shared" si="64"/>
        <v>4</v>
      </c>
      <c r="D167" t="str">
        <f t="shared" ca="1" si="44"/>
        <v/>
      </c>
      <c r="E167" s="55" t="str">
        <f t="shared" ca="1" si="57"/>
        <v/>
      </c>
      <c r="F167" s="54" t="str">
        <f t="shared" ca="1" si="45"/>
        <v/>
      </c>
      <c r="G167" s="54" t="str">
        <f t="shared" ca="1" si="46"/>
        <v/>
      </c>
      <c r="H167" s="54" t="str">
        <f t="shared" ca="1" si="47"/>
        <v/>
      </c>
      <c r="I167" s="54" t="str">
        <f t="shared" ca="1" si="48"/>
        <v/>
      </c>
      <c r="J167" s="54" t="str">
        <f t="shared" ca="1" si="49"/>
        <v/>
      </c>
      <c r="K167" s="54" t="str">
        <f t="shared" ca="1" si="50"/>
        <v/>
      </c>
      <c r="L167" s="54" t="str">
        <f t="shared" ca="1" si="58"/>
        <v/>
      </c>
      <c r="M167" s="54" t="str">
        <f t="shared" ca="1" si="59"/>
        <v/>
      </c>
      <c r="N167" s="54" t="str">
        <f t="shared" ca="1" si="51"/>
        <v/>
      </c>
      <c r="O167" s="55" t="str">
        <f t="shared" ca="1" si="60"/>
        <v/>
      </c>
      <c r="P167" s="54" t="str">
        <f t="shared" ca="1" si="61"/>
        <v/>
      </c>
      <c r="Q167" s="55" t="str">
        <f t="shared" ca="1" si="52"/>
        <v/>
      </c>
      <c r="R167" s="54" t="str">
        <f t="shared" ca="1" si="53"/>
        <v/>
      </c>
      <c r="T167" t="str">
        <f t="shared" ca="1" si="62"/>
        <v/>
      </c>
      <c r="U167" t="str">
        <f t="shared" ca="1" si="54"/>
        <v/>
      </c>
      <c r="V167" t="str">
        <f t="shared" ca="1" si="55"/>
        <v/>
      </c>
      <c r="W167" t="e">
        <f t="shared" ca="1" si="63"/>
        <v>#VALUE!</v>
      </c>
    </row>
    <row r="168" spans="2:23" x14ac:dyDescent="0.3">
      <c r="B168" s="1">
        <f t="shared" si="56"/>
        <v>19</v>
      </c>
      <c r="C168" s="1">
        <f t="shared" si="64"/>
        <v>5</v>
      </c>
      <c r="D168" t="str">
        <f t="shared" ca="1" si="44"/>
        <v/>
      </c>
      <c r="E168" s="55" t="str">
        <f t="shared" ca="1" si="57"/>
        <v/>
      </c>
      <c r="F168" s="54" t="str">
        <f t="shared" ca="1" si="45"/>
        <v/>
      </c>
      <c r="G168" s="54" t="str">
        <f t="shared" ca="1" si="46"/>
        <v/>
      </c>
      <c r="H168" s="54" t="str">
        <f t="shared" ca="1" si="47"/>
        <v/>
      </c>
      <c r="I168" s="54" t="str">
        <f t="shared" ca="1" si="48"/>
        <v/>
      </c>
      <c r="J168" s="54" t="str">
        <f t="shared" ca="1" si="49"/>
        <v/>
      </c>
      <c r="K168" s="54" t="str">
        <f t="shared" ca="1" si="50"/>
        <v/>
      </c>
      <c r="L168" s="54" t="str">
        <f t="shared" ca="1" si="58"/>
        <v/>
      </c>
      <c r="M168" s="54" t="str">
        <f t="shared" ca="1" si="59"/>
        <v/>
      </c>
      <c r="N168" s="54" t="str">
        <f t="shared" ca="1" si="51"/>
        <v/>
      </c>
      <c r="O168" s="55" t="str">
        <f t="shared" ca="1" si="60"/>
        <v/>
      </c>
      <c r="P168" s="54" t="str">
        <f t="shared" ca="1" si="61"/>
        <v/>
      </c>
      <c r="Q168" s="55" t="str">
        <f t="shared" ca="1" si="52"/>
        <v/>
      </c>
      <c r="R168" s="54" t="str">
        <f t="shared" ca="1" si="53"/>
        <v/>
      </c>
      <c r="T168" t="str">
        <f t="shared" ca="1" si="62"/>
        <v/>
      </c>
      <c r="U168" t="str">
        <f t="shared" ca="1" si="54"/>
        <v/>
      </c>
      <c r="V168" t="str">
        <f t="shared" ca="1" si="55"/>
        <v/>
      </c>
      <c r="W168" t="e">
        <f t="shared" ca="1" si="63"/>
        <v>#VALUE!</v>
      </c>
    </row>
    <row r="169" spans="2:23" x14ac:dyDescent="0.3">
      <c r="B169" s="1">
        <f t="shared" si="56"/>
        <v>19</v>
      </c>
      <c r="C169" s="1">
        <f t="shared" si="64"/>
        <v>6</v>
      </c>
      <c r="D169" t="str">
        <f t="shared" ca="1" si="44"/>
        <v/>
      </c>
      <c r="E169" s="55" t="str">
        <f t="shared" ca="1" si="57"/>
        <v/>
      </c>
      <c r="F169" s="54" t="str">
        <f t="shared" ca="1" si="45"/>
        <v/>
      </c>
      <c r="G169" s="54" t="str">
        <f t="shared" ca="1" si="46"/>
        <v/>
      </c>
      <c r="H169" s="54" t="str">
        <f t="shared" ca="1" si="47"/>
        <v/>
      </c>
      <c r="I169" s="54" t="str">
        <f t="shared" ca="1" si="48"/>
        <v/>
      </c>
      <c r="J169" s="54" t="str">
        <f t="shared" ca="1" si="49"/>
        <v/>
      </c>
      <c r="K169" s="54" t="str">
        <f t="shared" ca="1" si="50"/>
        <v/>
      </c>
      <c r="L169" s="54" t="str">
        <f t="shared" ca="1" si="58"/>
        <v/>
      </c>
      <c r="M169" s="54" t="str">
        <f t="shared" ca="1" si="59"/>
        <v/>
      </c>
      <c r="N169" s="54" t="str">
        <f t="shared" ca="1" si="51"/>
        <v/>
      </c>
      <c r="O169" s="55" t="str">
        <f t="shared" ca="1" si="60"/>
        <v/>
      </c>
      <c r="P169" s="54" t="str">
        <f t="shared" ca="1" si="61"/>
        <v/>
      </c>
      <c r="Q169" s="55" t="str">
        <f t="shared" ca="1" si="52"/>
        <v/>
      </c>
      <c r="R169" s="54" t="str">
        <f t="shared" ca="1" si="53"/>
        <v/>
      </c>
      <c r="T169" t="str">
        <f t="shared" ca="1" si="62"/>
        <v/>
      </c>
      <c r="U169" t="str">
        <f t="shared" ca="1" si="54"/>
        <v/>
      </c>
      <c r="V169" t="str">
        <f t="shared" ca="1" si="55"/>
        <v/>
      </c>
      <c r="W169" t="e">
        <f t="shared" ca="1" si="63"/>
        <v>#VALUE!</v>
      </c>
    </row>
    <row r="170" spans="2:23" x14ac:dyDescent="0.3">
      <c r="B170" s="1">
        <f t="shared" si="56"/>
        <v>19</v>
      </c>
      <c r="C170" s="1">
        <f t="shared" si="64"/>
        <v>7</v>
      </c>
      <c r="D170" t="str">
        <f t="shared" ca="1" si="44"/>
        <v/>
      </c>
      <c r="E170" s="55" t="str">
        <f t="shared" ca="1" si="57"/>
        <v/>
      </c>
      <c r="F170" s="54" t="str">
        <f t="shared" ca="1" si="45"/>
        <v/>
      </c>
      <c r="G170" s="54" t="str">
        <f t="shared" ca="1" si="46"/>
        <v/>
      </c>
      <c r="H170" s="54" t="str">
        <f t="shared" ca="1" si="47"/>
        <v/>
      </c>
      <c r="I170" s="54" t="str">
        <f t="shared" ca="1" si="48"/>
        <v/>
      </c>
      <c r="J170" s="54" t="str">
        <f t="shared" ca="1" si="49"/>
        <v/>
      </c>
      <c r="K170" s="54" t="str">
        <f t="shared" ca="1" si="50"/>
        <v/>
      </c>
      <c r="L170" s="54" t="str">
        <f t="shared" ca="1" si="58"/>
        <v/>
      </c>
      <c r="M170" s="54" t="str">
        <f t="shared" ca="1" si="59"/>
        <v/>
      </c>
      <c r="N170" s="54" t="str">
        <f t="shared" ca="1" si="51"/>
        <v/>
      </c>
      <c r="O170" s="55" t="str">
        <f t="shared" ca="1" si="60"/>
        <v/>
      </c>
      <c r="P170" s="54" t="str">
        <f t="shared" ca="1" si="61"/>
        <v/>
      </c>
      <c r="Q170" s="55" t="str">
        <f t="shared" ca="1" si="52"/>
        <v/>
      </c>
      <c r="R170" s="54" t="str">
        <f t="shared" ca="1" si="53"/>
        <v/>
      </c>
      <c r="T170" t="str">
        <f t="shared" ca="1" si="62"/>
        <v/>
      </c>
      <c r="U170" t="str">
        <f t="shared" ca="1" si="54"/>
        <v/>
      </c>
      <c r="V170" t="str">
        <f t="shared" ca="1" si="55"/>
        <v/>
      </c>
      <c r="W170" t="e">
        <f t="shared" ca="1" si="63"/>
        <v>#VALUE!</v>
      </c>
    </row>
    <row r="171" spans="2:23" x14ac:dyDescent="0.3">
      <c r="B171" s="1">
        <f t="shared" si="56"/>
        <v>19</v>
      </c>
      <c r="C171" s="1">
        <f t="shared" si="64"/>
        <v>8</v>
      </c>
      <c r="D171" t="str">
        <f t="shared" ca="1" si="44"/>
        <v/>
      </c>
      <c r="E171" s="55" t="str">
        <f t="shared" ca="1" si="57"/>
        <v/>
      </c>
      <c r="F171" s="54" t="str">
        <f t="shared" ca="1" si="45"/>
        <v/>
      </c>
      <c r="G171" s="54" t="str">
        <f t="shared" ca="1" si="46"/>
        <v/>
      </c>
      <c r="H171" s="54" t="str">
        <f t="shared" ca="1" si="47"/>
        <v/>
      </c>
      <c r="I171" s="54" t="str">
        <f t="shared" ca="1" si="48"/>
        <v/>
      </c>
      <c r="J171" s="54" t="str">
        <f t="shared" ca="1" si="49"/>
        <v/>
      </c>
      <c r="K171" s="54" t="str">
        <f t="shared" ca="1" si="50"/>
        <v/>
      </c>
      <c r="L171" s="54" t="str">
        <f t="shared" ca="1" si="58"/>
        <v/>
      </c>
      <c r="M171" s="54" t="str">
        <f t="shared" ca="1" si="59"/>
        <v/>
      </c>
      <c r="N171" s="54" t="str">
        <f t="shared" ca="1" si="51"/>
        <v/>
      </c>
      <c r="O171" s="55" t="str">
        <f t="shared" ca="1" si="60"/>
        <v/>
      </c>
      <c r="P171" s="54" t="str">
        <f t="shared" ca="1" si="61"/>
        <v/>
      </c>
      <c r="Q171" s="55" t="str">
        <f t="shared" ca="1" si="52"/>
        <v/>
      </c>
      <c r="R171" s="54" t="str">
        <f t="shared" ca="1" si="53"/>
        <v/>
      </c>
      <c r="T171" t="str">
        <f t="shared" ca="1" si="62"/>
        <v/>
      </c>
      <c r="U171" t="str">
        <f t="shared" ca="1" si="54"/>
        <v/>
      </c>
      <c r="V171" t="str">
        <f t="shared" ca="1" si="55"/>
        <v/>
      </c>
      <c r="W171" t="e">
        <f t="shared" ca="1" si="63"/>
        <v>#VALUE!</v>
      </c>
    </row>
    <row r="172" spans="2:23" x14ac:dyDescent="0.3">
      <c r="B172" s="1">
        <f t="shared" si="56"/>
        <v>19</v>
      </c>
      <c r="C172" s="1">
        <f t="shared" si="64"/>
        <v>9</v>
      </c>
      <c r="D172" t="str">
        <f t="shared" ca="1" si="44"/>
        <v/>
      </c>
      <c r="E172" s="55" t="str">
        <f t="shared" ca="1" si="57"/>
        <v/>
      </c>
      <c r="F172" s="54" t="str">
        <f t="shared" ca="1" si="45"/>
        <v/>
      </c>
      <c r="G172" s="54" t="str">
        <f t="shared" ca="1" si="46"/>
        <v/>
      </c>
      <c r="H172" s="54" t="str">
        <f t="shared" ca="1" si="47"/>
        <v/>
      </c>
      <c r="I172" s="54" t="str">
        <f t="shared" ca="1" si="48"/>
        <v/>
      </c>
      <c r="J172" s="54" t="str">
        <f t="shared" ca="1" si="49"/>
        <v/>
      </c>
      <c r="K172" s="54" t="str">
        <f t="shared" ca="1" si="50"/>
        <v/>
      </c>
      <c r="L172" s="54" t="str">
        <f t="shared" ca="1" si="58"/>
        <v/>
      </c>
      <c r="M172" s="54" t="str">
        <f t="shared" ca="1" si="59"/>
        <v/>
      </c>
      <c r="N172" s="54" t="str">
        <f t="shared" ca="1" si="51"/>
        <v/>
      </c>
      <c r="O172" s="55" t="str">
        <f t="shared" ca="1" si="60"/>
        <v/>
      </c>
      <c r="P172" s="54" t="str">
        <f t="shared" ca="1" si="61"/>
        <v/>
      </c>
      <c r="Q172" s="55" t="str">
        <f t="shared" ca="1" si="52"/>
        <v/>
      </c>
      <c r="R172" s="54" t="str">
        <f t="shared" ca="1" si="53"/>
        <v/>
      </c>
      <c r="T172" t="str">
        <f t="shared" ca="1" si="62"/>
        <v/>
      </c>
      <c r="U172" t="str">
        <f t="shared" ca="1" si="54"/>
        <v/>
      </c>
      <c r="V172" t="str">
        <f t="shared" ca="1" si="55"/>
        <v/>
      </c>
      <c r="W172" t="e">
        <f t="shared" ca="1" si="63"/>
        <v>#VALUE!</v>
      </c>
    </row>
    <row r="173" spans="2:23" x14ac:dyDescent="0.3">
      <c r="B173" s="1">
        <f t="shared" si="56"/>
        <v>20</v>
      </c>
      <c r="C173" s="1">
        <f t="shared" si="64"/>
        <v>1</v>
      </c>
      <c r="D173" t="str">
        <f t="shared" ca="1" si="44"/>
        <v/>
      </c>
      <c r="E173" s="55" t="str">
        <f t="shared" ca="1" si="57"/>
        <v/>
      </c>
      <c r="F173" s="54" t="str">
        <f t="shared" ca="1" si="45"/>
        <v/>
      </c>
      <c r="G173" s="54" t="str">
        <f t="shared" ca="1" si="46"/>
        <v/>
      </c>
      <c r="H173" s="54" t="str">
        <f t="shared" ca="1" si="47"/>
        <v/>
      </c>
      <c r="I173" s="54" t="str">
        <f t="shared" ca="1" si="48"/>
        <v/>
      </c>
      <c r="J173" s="54" t="str">
        <f t="shared" ca="1" si="49"/>
        <v/>
      </c>
      <c r="K173" s="54" t="str">
        <f t="shared" ca="1" si="50"/>
        <v/>
      </c>
      <c r="L173" s="54" t="str">
        <f t="shared" ca="1" si="58"/>
        <v/>
      </c>
      <c r="M173" s="54" t="str">
        <f t="shared" ca="1" si="59"/>
        <v/>
      </c>
      <c r="N173" s="54" t="str">
        <f t="shared" ca="1" si="51"/>
        <v/>
      </c>
      <c r="O173" s="55" t="str">
        <f t="shared" ca="1" si="60"/>
        <v/>
      </c>
      <c r="P173" s="54" t="str">
        <f t="shared" ca="1" si="61"/>
        <v/>
      </c>
      <c r="Q173" s="55" t="str">
        <f t="shared" ca="1" si="52"/>
        <v/>
      </c>
      <c r="R173" s="54" t="str">
        <f t="shared" ca="1" si="53"/>
        <v/>
      </c>
      <c r="T173" t="str">
        <f t="shared" ca="1" si="62"/>
        <v/>
      </c>
      <c r="U173" t="str">
        <f t="shared" ca="1" si="54"/>
        <v/>
      </c>
      <c r="V173" t="str">
        <f t="shared" ca="1" si="55"/>
        <v/>
      </c>
      <c r="W173" t="e">
        <f t="shared" ca="1" si="63"/>
        <v>#VALUE!</v>
      </c>
    </row>
    <row r="174" spans="2:23" x14ac:dyDescent="0.3">
      <c r="B174" s="1">
        <f t="shared" si="56"/>
        <v>20</v>
      </c>
      <c r="C174" s="1">
        <f t="shared" si="64"/>
        <v>2</v>
      </c>
      <c r="D174" t="str">
        <f t="shared" ca="1" si="44"/>
        <v/>
      </c>
      <c r="E174" s="55" t="str">
        <f t="shared" ca="1" si="57"/>
        <v/>
      </c>
      <c r="F174" s="54" t="str">
        <f t="shared" ca="1" si="45"/>
        <v/>
      </c>
      <c r="G174" s="54" t="str">
        <f t="shared" ca="1" si="46"/>
        <v/>
      </c>
      <c r="H174" s="54" t="str">
        <f t="shared" ca="1" si="47"/>
        <v/>
      </c>
      <c r="I174" s="54" t="str">
        <f t="shared" ca="1" si="48"/>
        <v/>
      </c>
      <c r="J174" s="54" t="str">
        <f t="shared" ca="1" si="49"/>
        <v/>
      </c>
      <c r="K174" s="54" t="str">
        <f t="shared" ca="1" si="50"/>
        <v/>
      </c>
      <c r="L174" s="54" t="str">
        <f t="shared" ca="1" si="58"/>
        <v/>
      </c>
      <c r="M174" s="54" t="str">
        <f t="shared" ca="1" si="59"/>
        <v/>
      </c>
      <c r="N174" s="54" t="str">
        <f t="shared" ca="1" si="51"/>
        <v/>
      </c>
      <c r="O174" s="55" t="str">
        <f t="shared" ca="1" si="60"/>
        <v/>
      </c>
      <c r="P174" s="54" t="str">
        <f t="shared" ca="1" si="61"/>
        <v/>
      </c>
      <c r="Q174" s="55" t="str">
        <f t="shared" ca="1" si="52"/>
        <v/>
      </c>
      <c r="R174" s="54" t="str">
        <f t="shared" ca="1" si="53"/>
        <v/>
      </c>
      <c r="T174" t="str">
        <f t="shared" ca="1" si="62"/>
        <v/>
      </c>
      <c r="U174" t="str">
        <f t="shared" ca="1" si="54"/>
        <v/>
      </c>
      <c r="V174" t="str">
        <f t="shared" ca="1" si="55"/>
        <v/>
      </c>
      <c r="W174" t="e">
        <f t="shared" ca="1" si="63"/>
        <v>#VALUE!</v>
      </c>
    </row>
    <row r="175" spans="2:23" x14ac:dyDescent="0.3">
      <c r="B175" s="1">
        <f t="shared" si="56"/>
        <v>20</v>
      </c>
      <c r="C175" s="1">
        <f t="shared" si="64"/>
        <v>3</v>
      </c>
      <c r="D175" t="str">
        <f t="shared" ca="1" si="44"/>
        <v/>
      </c>
      <c r="E175" s="55" t="str">
        <f t="shared" ca="1" si="57"/>
        <v/>
      </c>
      <c r="F175" s="54" t="str">
        <f t="shared" ca="1" si="45"/>
        <v/>
      </c>
      <c r="G175" s="54" t="str">
        <f t="shared" ca="1" si="46"/>
        <v/>
      </c>
      <c r="H175" s="54" t="str">
        <f t="shared" ca="1" si="47"/>
        <v/>
      </c>
      <c r="I175" s="54" t="str">
        <f t="shared" ca="1" si="48"/>
        <v/>
      </c>
      <c r="J175" s="54" t="str">
        <f t="shared" ca="1" si="49"/>
        <v/>
      </c>
      <c r="K175" s="54" t="str">
        <f t="shared" ca="1" si="50"/>
        <v/>
      </c>
      <c r="L175" s="54" t="str">
        <f t="shared" ca="1" si="58"/>
        <v/>
      </c>
      <c r="M175" s="54" t="str">
        <f t="shared" ca="1" si="59"/>
        <v/>
      </c>
      <c r="N175" s="54" t="str">
        <f t="shared" ca="1" si="51"/>
        <v/>
      </c>
      <c r="O175" s="55" t="str">
        <f t="shared" ca="1" si="60"/>
        <v/>
      </c>
      <c r="P175" s="54" t="str">
        <f t="shared" ca="1" si="61"/>
        <v/>
      </c>
      <c r="Q175" s="55" t="str">
        <f t="shared" ca="1" si="52"/>
        <v/>
      </c>
      <c r="R175" s="54" t="str">
        <f t="shared" ca="1" si="53"/>
        <v/>
      </c>
      <c r="T175" t="str">
        <f t="shared" ca="1" si="62"/>
        <v/>
      </c>
      <c r="U175" t="str">
        <f t="shared" ca="1" si="54"/>
        <v/>
      </c>
      <c r="V175" t="str">
        <f t="shared" ca="1" si="55"/>
        <v/>
      </c>
      <c r="W175" t="e">
        <f t="shared" ca="1" si="63"/>
        <v>#VALUE!</v>
      </c>
    </row>
    <row r="176" spans="2:23" x14ac:dyDescent="0.3">
      <c r="B176" s="1">
        <f t="shared" si="56"/>
        <v>20</v>
      </c>
      <c r="C176" s="1">
        <f t="shared" si="64"/>
        <v>4</v>
      </c>
      <c r="D176" t="str">
        <f t="shared" ca="1" si="44"/>
        <v/>
      </c>
      <c r="E176" s="55" t="str">
        <f t="shared" ca="1" si="57"/>
        <v/>
      </c>
      <c r="F176" s="54" t="str">
        <f t="shared" ca="1" si="45"/>
        <v/>
      </c>
      <c r="G176" s="54" t="str">
        <f t="shared" ca="1" si="46"/>
        <v/>
      </c>
      <c r="H176" s="54" t="str">
        <f t="shared" ca="1" si="47"/>
        <v/>
      </c>
      <c r="I176" s="54" t="str">
        <f t="shared" ca="1" si="48"/>
        <v/>
      </c>
      <c r="J176" s="54" t="str">
        <f t="shared" ca="1" si="49"/>
        <v/>
      </c>
      <c r="K176" s="54" t="str">
        <f t="shared" ca="1" si="50"/>
        <v/>
      </c>
      <c r="L176" s="54" t="str">
        <f t="shared" ca="1" si="58"/>
        <v/>
      </c>
      <c r="M176" s="54" t="str">
        <f t="shared" ca="1" si="59"/>
        <v/>
      </c>
      <c r="N176" s="54" t="str">
        <f t="shared" ca="1" si="51"/>
        <v/>
      </c>
      <c r="O176" s="55" t="str">
        <f t="shared" ca="1" si="60"/>
        <v/>
      </c>
      <c r="P176" s="54" t="str">
        <f t="shared" ca="1" si="61"/>
        <v/>
      </c>
      <c r="Q176" s="55" t="str">
        <f t="shared" ca="1" si="52"/>
        <v/>
      </c>
      <c r="R176" s="54" t="str">
        <f t="shared" ca="1" si="53"/>
        <v/>
      </c>
      <c r="T176" t="str">
        <f t="shared" ca="1" si="62"/>
        <v/>
      </c>
      <c r="U176" t="str">
        <f t="shared" ca="1" si="54"/>
        <v/>
      </c>
      <c r="V176" t="str">
        <f t="shared" ca="1" si="55"/>
        <v/>
      </c>
      <c r="W176" t="e">
        <f t="shared" ca="1" si="63"/>
        <v>#VALUE!</v>
      </c>
    </row>
    <row r="177" spans="2:23" x14ac:dyDescent="0.3">
      <c r="B177" s="1">
        <f t="shared" si="56"/>
        <v>20</v>
      </c>
      <c r="C177" s="1">
        <f t="shared" si="64"/>
        <v>5</v>
      </c>
      <c r="D177" t="str">
        <f t="shared" ca="1" si="44"/>
        <v/>
      </c>
      <c r="E177" s="55" t="str">
        <f t="shared" ca="1" si="57"/>
        <v/>
      </c>
      <c r="F177" s="54" t="str">
        <f t="shared" ca="1" si="45"/>
        <v/>
      </c>
      <c r="G177" s="54" t="str">
        <f t="shared" ca="1" si="46"/>
        <v/>
      </c>
      <c r="H177" s="54" t="str">
        <f t="shared" ca="1" si="47"/>
        <v/>
      </c>
      <c r="I177" s="54" t="str">
        <f t="shared" ca="1" si="48"/>
        <v/>
      </c>
      <c r="J177" s="54" t="str">
        <f t="shared" ca="1" si="49"/>
        <v/>
      </c>
      <c r="K177" s="54" t="str">
        <f t="shared" ca="1" si="50"/>
        <v/>
      </c>
      <c r="L177" s="54" t="str">
        <f t="shared" ca="1" si="58"/>
        <v/>
      </c>
      <c r="M177" s="54" t="str">
        <f t="shared" ca="1" si="59"/>
        <v/>
      </c>
      <c r="N177" s="54" t="str">
        <f t="shared" ca="1" si="51"/>
        <v/>
      </c>
      <c r="O177" s="55" t="str">
        <f t="shared" ca="1" si="60"/>
        <v/>
      </c>
      <c r="P177" s="54" t="str">
        <f t="shared" ca="1" si="61"/>
        <v/>
      </c>
      <c r="Q177" s="55" t="str">
        <f t="shared" ca="1" si="52"/>
        <v/>
      </c>
      <c r="R177" s="54" t="str">
        <f t="shared" ca="1" si="53"/>
        <v/>
      </c>
      <c r="T177" t="str">
        <f t="shared" ca="1" si="62"/>
        <v/>
      </c>
      <c r="U177" t="str">
        <f t="shared" ca="1" si="54"/>
        <v/>
      </c>
      <c r="V177" t="str">
        <f t="shared" ca="1" si="55"/>
        <v/>
      </c>
      <c r="W177" t="e">
        <f t="shared" ca="1" si="63"/>
        <v>#VALUE!</v>
      </c>
    </row>
    <row r="178" spans="2:23" x14ac:dyDescent="0.3">
      <c r="B178" s="1">
        <f t="shared" si="56"/>
        <v>20</v>
      </c>
      <c r="C178" s="1">
        <f t="shared" si="64"/>
        <v>6</v>
      </c>
      <c r="D178" t="str">
        <f t="shared" ca="1" si="44"/>
        <v/>
      </c>
      <c r="E178" s="55" t="str">
        <f t="shared" ca="1" si="57"/>
        <v/>
      </c>
      <c r="F178" s="54" t="str">
        <f t="shared" ca="1" si="45"/>
        <v/>
      </c>
      <c r="G178" s="54" t="str">
        <f t="shared" ca="1" si="46"/>
        <v/>
      </c>
      <c r="H178" s="54" t="str">
        <f t="shared" ca="1" si="47"/>
        <v/>
      </c>
      <c r="I178" s="54" t="str">
        <f t="shared" ca="1" si="48"/>
        <v/>
      </c>
      <c r="J178" s="54" t="str">
        <f t="shared" ca="1" si="49"/>
        <v/>
      </c>
      <c r="K178" s="54" t="str">
        <f t="shared" ca="1" si="50"/>
        <v/>
      </c>
      <c r="L178" s="54" t="str">
        <f t="shared" ca="1" si="58"/>
        <v/>
      </c>
      <c r="M178" s="54" t="str">
        <f t="shared" ca="1" si="59"/>
        <v/>
      </c>
      <c r="N178" s="54" t="str">
        <f t="shared" ca="1" si="51"/>
        <v/>
      </c>
      <c r="O178" s="55" t="str">
        <f t="shared" ca="1" si="60"/>
        <v/>
      </c>
      <c r="P178" s="54" t="str">
        <f t="shared" ca="1" si="61"/>
        <v/>
      </c>
      <c r="Q178" s="55" t="str">
        <f t="shared" ca="1" si="52"/>
        <v/>
      </c>
      <c r="R178" s="54" t="str">
        <f t="shared" ca="1" si="53"/>
        <v/>
      </c>
      <c r="T178" t="str">
        <f t="shared" ca="1" si="62"/>
        <v/>
      </c>
      <c r="U178" t="str">
        <f t="shared" ca="1" si="54"/>
        <v/>
      </c>
      <c r="V178" t="str">
        <f t="shared" ca="1" si="55"/>
        <v/>
      </c>
      <c r="W178" t="e">
        <f t="shared" ca="1" si="63"/>
        <v>#VALUE!</v>
      </c>
    </row>
    <row r="179" spans="2:23" x14ac:dyDescent="0.3">
      <c r="B179" s="1">
        <f t="shared" si="56"/>
        <v>20</v>
      </c>
      <c r="C179" s="1">
        <f t="shared" si="64"/>
        <v>7</v>
      </c>
      <c r="D179" t="str">
        <f t="shared" ca="1" si="44"/>
        <v/>
      </c>
      <c r="E179" s="55" t="str">
        <f t="shared" ca="1" si="57"/>
        <v/>
      </c>
      <c r="F179" s="54" t="str">
        <f t="shared" ca="1" si="45"/>
        <v/>
      </c>
      <c r="G179" s="54" t="str">
        <f t="shared" ca="1" si="46"/>
        <v/>
      </c>
      <c r="H179" s="54" t="str">
        <f t="shared" ca="1" si="47"/>
        <v/>
      </c>
      <c r="I179" s="54" t="str">
        <f t="shared" ca="1" si="48"/>
        <v/>
      </c>
      <c r="J179" s="54" t="str">
        <f t="shared" ca="1" si="49"/>
        <v/>
      </c>
      <c r="K179" s="54" t="str">
        <f t="shared" ca="1" si="50"/>
        <v/>
      </c>
      <c r="L179" s="54" t="str">
        <f t="shared" ca="1" si="58"/>
        <v/>
      </c>
      <c r="M179" s="54" t="str">
        <f t="shared" ca="1" si="59"/>
        <v/>
      </c>
      <c r="N179" s="54" t="str">
        <f t="shared" ca="1" si="51"/>
        <v/>
      </c>
      <c r="O179" s="55" t="str">
        <f t="shared" ca="1" si="60"/>
        <v/>
      </c>
      <c r="P179" s="54" t="str">
        <f t="shared" ca="1" si="61"/>
        <v/>
      </c>
      <c r="Q179" s="55" t="str">
        <f t="shared" ca="1" si="52"/>
        <v/>
      </c>
      <c r="R179" s="54" t="str">
        <f t="shared" ca="1" si="53"/>
        <v/>
      </c>
      <c r="T179" t="str">
        <f t="shared" ca="1" si="62"/>
        <v/>
      </c>
      <c r="U179" t="str">
        <f t="shared" ca="1" si="54"/>
        <v/>
      </c>
      <c r="V179" t="str">
        <f t="shared" ca="1" si="55"/>
        <v/>
      </c>
      <c r="W179" t="e">
        <f t="shared" ca="1" si="63"/>
        <v>#VALUE!</v>
      </c>
    </row>
    <row r="180" spans="2:23" x14ac:dyDescent="0.3">
      <c r="B180" s="1">
        <f t="shared" si="56"/>
        <v>20</v>
      </c>
      <c r="C180" s="1">
        <f t="shared" si="64"/>
        <v>8</v>
      </c>
      <c r="D180" t="str">
        <f t="shared" ca="1" si="44"/>
        <v/>
      </c>
      <c r="E180" s="55" t="str">
        <f t="shared" ca="1" si="57"/>
        <v/>
      </c>
      <c r="F180" s="54" t="str">
        <f t="shared" ca="1" si="45"/>
        <v/>
      </c>
      <c r="G180" s="54" t="str">
        <f t="shared" ca="1" si="46"/>
        <v/>
      </c>
      <c r="H180" s="54" t="str">
        <f t="shared" ca="1" si="47"/>
        <v/>
      </c>
      <c r="I180" s="54" t="str">
        <f t="shared" ca="1" si="48"/>
        <v/>
      </c>
      <c r="J180" s="54" t="str">
        <f t="shared" ca="1" si="49"/>
        <v/>
      </c>
      <c r="K180" s="54" t="str">
        <f t="shared" ca="1" si="50"/>
        <v/>
      </c>
      <c r="L180" s="54" t="str">
        <f t="shared" ca="1" si="58"/>
        <v/>
      </c>
      <c r="M180" s="54" t="str">
        <f t="shared" ca="1" si="59"/>
        <v/>
      </c>
      <c r="N180" s="54" t="str">
        <f t="shared" ca="1" si="51"/>
        <v/>
      </c>
      <c r="O180" s="55" t="str">
        <f t="shared" ca="1" si="60"/>
        <v/>
      </c>
      <c r="P180" s="54" t="str">
        <f t="shared" ca="1" si="61"/>
        <v/>
      </c>
      <c r="Q180" s="55" t="str">
        <f t="shared" ca="1" si="52"/>
        <v/>
      </c>
      <c r="R180" s="54" t="str">
        <f t="shared" ca="1" si="53"/>
        <v/>
      </c>
      <c r="T180" t="str">
        <f t="shared" ca="1" si="62"/>
        <v/>
      </c>
      <c r="U180" t="str">
        <f t="shared" ca="1" si="54"/>
        <v/>
      </c>
      <c r="V180" t="str">
        <f t="shared" ca="1" si="55"/>
        <v/>
      </c>
      <c r="W180" t="e">
        <f t="shared" ca="1" si="63"/>
        <v>#VALUE!</v>
      </c>
    </row>
    <row r="181" spans="2:23" x14ac:dyDescent="0.3">
      <c r="B181" s="1">
        <f t="shared" si="56"/>
        <v>20</v>
      </c>
      <c r="C181" s="1">
        <f t="shared" si="64"/>
        <v>9</v>
      </c>
      <c r="D181" t="str">
        <f t="shared" ca="1" si="44"/>
        <v/>
      </c>
      <c r="E181" s="55" t="str">
        <f t="shared" ca="1" si="57"/>
        <v/>
      </c>
      <c r="F181" s="54" t="str">
        <f t="shared" ca="1" si="45"/>
        <v/>
      </c>
      <c r="G181" s="54" t="str">
        <f t="shared" ca="1" si="46"/>
        <v/>
      </c>
      <c r="H181" s="54" t="str">
        <f t="shared" ca="1" si="47"/>
        <v/>
      </c>
      <c r="I181" s="54" t="str">
        <f t="shared" ca="1" si="48"/>
        <v/>
      </c>
      <c r="J181" s="54" t="str">
        <f t="shared" ca="1" si="49"/>
        <v/>
      </c>
      <c r="K181" s="54" t="str">
        <f t="shared" ca="1" si="50"/>
        <v/>
      </c>
      <c r="L181" s="54" t="str">
        <f t="shared" ca="1" si="58"/>
        <v/>
      </c>
      <c r="M181" s="54" t="str">
        <f t="shared" ca="1" si="59"/>
        <v/>
      </c>
      <c r="N181" s="54" t="str">
        <f t="shared" ca="1" si="51"/>
        <v/>
      </c>
      <c r="O181" s="55" t="str">
        <f t="shared" ca="1" si="60"/>
        <v/>
      </c>
      <c r="P181" s="54" t="str">
        <f t="shared" ca="1" si="61"/>
        <v/>
      </c>
      <c r="Q181" s="55" t="str">
        <f t="shared" ca="1" si="52"/>
        <v/>
      </c>
      <c r="R181" s="54" t="str">
        <f t="shared" ca="1" si="53"/>
        <v/>
      </c>
      <c r="T181" t="str">
        <f t="shared" ca="1" si="62"/>
        <v/>
      </c>
      <c r="U181" t="str">
        <f t="shared" ca="1" si="54"/>
        <v/>
      </c>
      <c r="V181" t="str">
        <f t="shared" ca="1" si="55"/>
        <v/>
      </c>
      <c r="W181" t="e">
        <f t="shared" ca="1" si="63"/>
        <v>#VALUE!</v>
      </c>
    </row>
    <row r="182" spans="2:23" x14ac:dyDescent="0.3">
      <c r="B182" s="1">
        <f t="shared" si="56"/>
        <v>21</v>
      </c>
      <c r="C182" s="1">
        <f t="shared" si="64"/>
        <v>1</v>
      </c>
      <c r="D182" t="str">
        <f t="shared" ca="1" si="44"/>
        <v/>
      </c>
      <c r="E182" s="55" t="str">
        <f t="shared" ca="1" si="57"/>
        <v/>
      </c>
      <c r="F182" s="54" t="str">
        <f t="shared" ca="1" si="45"/>
        <v/>
      </c>
      <c r="G182" s="54" t="str">
        <f t="shared" ca="1" si="46"/>
        <v/>
      </c>
      <c r="H182" s="54" t="str">
        <f t="shared" ca="1" si="47"/>
        <v/>
      </c>
      <c r="I182" s="54" t="str">
        <f t="shared" ca="1" si="48"/>
        <v/>
      </c>
      <c r="J182" s="54" t="str">
        <f t="shared" ca="1" si="49"/>
        <v/>
      </c>
      <c r="K182" s="54" t="str">
        <f t="shared" ca="1" si="50"/>
        <v/>
      </c>
      <c r="L182" s="54" t="str">
        <f t="shared" ca="1" si="58"/>
        <v/>
      </c>
      <c r="M182" s="54" t="str">
        <f t="shared" ca="1" si="59"/>
        <v/>
      </c>
      <c r="N182" s="54" t="str">
        <f t="shared" ca="1" si="51"/>
        <v/>
      </c>
      <c r="O182" s="55" t="str">
        <f t="shared" ca="1" si="60"/>
        <v/>
      </c>
      <c r="P182" s="54" t="str">
        <f t="shared" ca="1" si="61"/>
        <v/>
      </c>
      <c r="Q182" s="55" t="str">
        <f t="shared" ca="1" si="52"/>
        <v/>
      </c>
      <c r="R182" s="54" t="str">
        <f t="shared" ca="1" si="53"/>
        <v/>
      </c>
      <c r="T182" t="str">
        <f t="shared" ca="1" si="62"/>
        <v/>
      </c>
      <c r="U182" t="str">
        <f t="shared" ca="1" si="54"/>
        <v/>
      </c>
      <c r="V182" t="str">
        <f t="shared" ca="1" si="55"/>
        <v/>
      </c>
      <c r="W182" t="e">
        <f t="shared" ca="1" si="63"/>
        <v>#VALUE!</v>
      </c>
    </row>
    <row r="183" spans="2:23" x14ac:dyDescent="0.3">
      <c r="B183" s="1">
        <f t="shared" si="56"/>
        <v>21</v>
      </c>
      <c r="C183" s="1">
        <f t="shared" si="64"/>
        <v>2</v>
      </c>
      <c r="D183" t="str">
        <f t="shared" ca="1" si="44"/>
        <v/>
      </c>
      <c r="E183" s="55" t="str">
        <f t="shared" ca="1" si="57"/>
        <v/>
      </c>
      <c r="F183" s="54" t="str">
        <f t="shared" ca="1" si="45"/>
        <v/>
      </c>
      <c r="G183" s="54" t="str">
        <f t="shared" ca="1" si="46"/>
        <v/>
      </c>
      <c r="H183" s="54" t="str">
        <f t="shared" ca="1" si="47"/>
        <v/>
      </c>
      <c r="I183" s="54" t="str">
        <f t="shared" ca="1" si="48"/>
        <v/>
      </c>
      <c r="J183" s="54" t="str">
        <f t="shared" ca="1" si="49"/>
        <v/>
      </c>
      <c r="K183" s="54" t="str">
        <f t="shared" ca="1" si="50"/>
        <v/>
      </c>
      <c r="L183" s="54" t="str">
        <f t="shared" ca="1" si="58"/>
        <v/>
      </c>
      <c r="M183" s="54" t="str">
        <f t="shared" ca="1" si="59"/>
        <v/>
      </c>
      <c r="N183" s="54" t="str">
        <f t="shared" ca="1" si="51"/>
        <v/>
      </c>
      <c r="O183" s="55" t="str">
        <f t="shared" ca="1" si="60"/>
        <v/>
      </c>
      <c r="P183" s="54" t="str">
        <f t="shared" ca="1" si="61"/>
        <v/>
      </c>
      <c r="Q183" s="55" t="str">
        <f t="shared" ca="1" si="52"/>
        <v/>
      </c>
      <c r="R183" s="54" t="str">
        <f t="shared" ca="1" si="53"/>
        <v/>
      </c>
      <c r="T183" t="str">
        <f t="shared" ca="1" si="62"/>
        <v/>
      </c>
      <c r="U183" t="str">
        <f t="shared" ca="1" si="54"/>
        <v/>
      </c>
      <c r="V183" t="str">
        <f t="shared" ca="1" si="55"/>
        <v/>
      </c>
      <c r="W183" t="e">
        <f t="shared" ca="1" si="63"/>
        <v>#VALUE!</v>
      </c>
    </row>
    <row r="184" spans="2:23" x14ac:dyDescent="0.3">
      <c r="B184" s="1">
        <f t="shared" si="56"/>
        <v>21</v>
      </c>
      <c r="C184" s="1">
        <f t="shared" si="64"/>
        <v>3</v>
      </c>
      <c r="D184" t="str">
        <f t="shared" ca="1" si="44"/>
        <v/>
      </c>
      <c r="E184" s="55" t="str">
        <f t="shared" ca="1" si="57"/>
        <v/>
      </c>
      <c r="F184" s="54" t="str">
        <f t="shared" ca="1" si="45"/>
        <v/>
      </c>
      <c r="G184" s="54" t="str">
        <f t="shared" ca="1" si="46"/>
        <v/>
      </c>
      <c r="H184" s="54" t="str">
        <f t="shared" ca="1" si="47"/>
        <v/>
      </c>
      <c r="I184" s="54" t="str">
        <f t="shared" ca="1" si="48"/>
        <v/>
      </c>
      <c r="J184" s="54" t="str">
        <f t="shared" ca="1" si="49"/>
        <v/>
      </c>
      <c r="K184" s="54" t="str">
        <f t="shared" ca="1" si="50"/>
        <v/>
      </c>
      <c r="L184" s="54" t="str">
        <f t="shared" ca="1" si="58"/>
        <v/>
      </c>
      <c r="M184" s="54" t="str">
        <f t="shared" ca="1" si="59"/>
        <v/>
      </c>
      <c r="N184" s="54" t="str">
        <f t="shared" ca="1" si="51"/>
        <v/>
      </c>
      <c r="O184" s="55" t="str">
        <f t="shared" ca="1" si="60"/>
        <v/>
      </c>
      <c r="P184" s="54" t="str">
        <f t="shared" ca="1" si="61"/>
        <v/>
      </c>
      <c r="Q184" s="55" t="str">
        <f t="shared" ca="1" si="52"/>
        <v/>
      </c>
      <c r="R184" s="54" t="str">
        <f t="shared" ca="1" si="53"/>
        <v/>
      </c>
      <c r="T184" t="str">
        <f t="shared" ca="1" si="62"/>
        <v/>
      </c>
      <c r="U184" t="str">
        <f t="shared" ca="1" si="54"/>
        <v/>
      </c>
      <c r="V184" t="str">
        <f t="shared" ca="1" si="55"/>
        <v/>
      </c>
      <c r="W184" t="e">
        <f t="shared" ca="1" si="63"/>
        <v>#VALUE!</v>
      </c>
    </row>
    <row r="185" spans="2:23" x14ac:dyDescent="0.3">
      <c r="B185" s="1">
        <f t="shared" si="56"/>
        <v>21</v>
      </c>
      <c r="C185" s="1">
        <f t="shared" si="64"/>
        <v>4</v>
      </c>
      <c r="D185" t="str">
        <f t="shared" ca="1" si="44"/>
        <v/>
      </c>
      <c r="E185" s="55" t="str">
        <f t="shared" ca="1" si="57"/>
        <v/>
      </c>
      <c r="F185" s="54" t="str">
        <f t="shared" ca="1" si="45"/>
        <v/>
      </c>
      <c r="G185" s="54" t="str">
        <f t="shared" ca="1" si="46"/>
        <v/>
      </c>
      <c r="H185" s="54" t="str">
        <f t="shared" ca="1" si="47"/>
        <v/>
      </c>
      <c r="I185" s="54" t="str">
        <f t="shared" ca="1" si="48"/>
        <v/>
      </c>
      <c r="J185" s="54" t="str">
        <f t="shared" ca="1" si="49"/>
        <v/>
      </c>
      <c r="K185" s="54" t="str">
        <f t="shared" ca="1" si="50"/>
        <v/>
      </c>
      <c r="L185" s="54" t="str">
        <f t="shared" ca="1" si="58"/>
        <v/>
      </c>
      <c r="M185" s="54" t="str">
        <f t="shared" ca="1" si="59"/>
        <v/>
      </c>
      <c r="N185" s="54" t="str">
        <f t="shared" ca="1" si="51"/>
        <v/>
      </c>
      <c r="O185" s="55" t="str">
        <f t="shared" ca="1" si="60"/>
        <v/>
      </c>
      <c r="P185" s="54" t="str">
        <f t="shared" ca="1" si="61"/>
        <v/>
      </c>
      <c r="Q185" s="55" t="str">
        <f t="shared" ca="1" si="52"/>
        <v/>
      </c>
      <c r="R185" s="54" t="str">
        <f t="shared" ca="1" si="53"/>
        <v/>
      </c>
      <c r="T185" t="str">
        <f t="shared" ca="1" si="62"/>
        <v/>
      </c>
      <c r="U185" t="str">
        <f t="shared" ca="1" si="54"/>
        <v/>
      </c>
      <c r="V185" t="str">
        <f t="shared" ca="1" si="55"/>
        <v/>
      </c>
      <c r="W185" t="e">
        <f t="shared" ca="1" si="63"/>
        <v>#VALUE!</v>
      </c>
    </row>
    <row r="186" spans="2:23" x14ac:dyDescent="0.3">
      <c r="B186" s="1">
        <f t="shared" si="56"/>
        <v>21</v>
      </c>
      <c r="C186" s="1">
        <f t="shared" si="64"/>
        <v>5</v>
      </c>
      <c r="D186" t="str">
        <f t="shared" ca="1" si="44"/>
        <v/>
      </c>
      <c r="E186" s="55" t="str">
        <f t="shared" ca="1" si="57"/>
        <v/>
      </c>
      <c r="F186" s="54" t="str">
        <f t="shared" ca="1" si="45"/>
        <v/>
      </c>
      <c r="G186" s="54" t="str">
        <f t="shared" ca="1" si="46"/>
        <v/>
      </c>
      <c r="H186" s="54" t="str">
        <f t="shared" ca="1" si="47"/>
        <v/>
      </c>
      <c r="I186" s="54" t="str">
        <f t="shared" ca="1" si="48"/>
        <v/>
      </c>
      <c r="J186" s="54" t="str">
        <f t="shared" ca="1" si="49"/>
        <v/>
      </c>
      <c r="K186" s="54" t="str">
        <f t="shared" ca="1" si="50"/>
        <v/>
      </c>
      <c r="L186" s="54" t="str">
        <f t="shared" ca="1" si="58"/>
        <v/>
      </c>
      <c r="M186" s="54" t="str">
        <f t="shared" ca="1" si="59"/>
        <v/>
      </c>
      <c r="N186" s="54" t="str">
        <f t="shared" ca="1" si="51"/>
        <v/>
      </c>
      <c r="O186" s="55" t="str">
        <f t="shared" ca="1" si="60"/>
        <v/>
      </c>
      <c r="P186" s="54" t="str">
        <f t="shared" ca="1" si="61"/>
        <v/>
      </c>
      <c r="Q186" s="55" t="str">
        <f t="shared" ca="1" si="52"/>
        <v/>
      </c>
      <c r="R186" s="54" t="str">
        <f t="shared" ca="1" si="53"/>
        <v/>
      </c>
      <c r="T186" t="str">
        <f t="shared" ca="1" si="62"/>
        <v/>
      </c>
      <c r="U186" t="str">
        <f t="shared" ca="1" si="54"/>
        <v/>
      </c>
      <c r="V186" t="str">
        <f t="shared" ca="1" si="55"/>
        <v/>
      </c>
      <c r="W186" t="e">
        <f t="shared" ca="1" si="63"/>
        <v>#VALUE!</v>
      </c>
    </row>
    <row r="187" spans="2:23" x14ac:dyDescent="0.3">
      <c r="B187" s="1">
        <f t="shared" si="56"/>
        <v>21</v>
      </c>
      <c r="C187" s="1">
        <f t="shared" si="64"/>
        <v>6</v>
      </c>
      <c r="D187" t="str">
        <f t="shared" ca="1" si="44"/>
        <v/>
      </c>
      <c r="E187" s="55" t="str">
        <f t="shared" ca="1" si="57"/>
        <v/>
      </c>
      <c r="F187" s="54" t="str">
        <f t="shared" ca="1" si="45"/>
        <v/>
      </c>
      <c r="G187" s="54" t="str">
        <f t="shared" ca="1" si="46"/>
        <v/>
      </c>
      <c r="H187" s="54" t="str">
        <f t="shared" ca="1" si="47"/>
        <v/>
      </c>
      <c r="I187" s="54" t="str">
        <f t="shared" ca="1" si="48"/>
        <v/>
      </c>
      <c r="J187" s="54" t="str">
        <f t="shared" ca="1" si="49"/>
        <v/>
      </c>
      <c r="K187" s="54" t="str">
        <f t="shared" ca="1" si="50"/>
        <v/>
      </c>
      <c r="L187" s="54" t="str">
        <f t="shared" ca="1" si="58"/>
        <v/>
      </c>
      <c r="M187" s="54" t="str">
        <f t="shared" ca="1" si="59"/>
        <v/>
      </c>
      <c r="N187" s="54" t="str">
        <f t="shared" ca="1" si="51"/>
        <v/>
      </c>
      <c r="O187" s="55" t="str">
        <f t="shared" ca="1" si="60"/>
        <v/>
      </c>
      <c r="P187" s="54" t="str">
        <f t="shared" ca="1" si="61"/>
        <v/>
      </c>
      <c r="Q187" s="55" t="str">
        <f t="shared" ca="1" si="52"/>
        <v/>
      </c>
      <c r="R187" s="54" t="str">
        <f t="shared" ca="1" si="53"/>
        <v/>
      </c>
      <c r="T187" t="str">
        <f t="shared" ca="1" si="62"/>
        <v/>
      </c>
      <c r="U187" t="str">
        <f t="shared" ca="1" si="54"/>
        <v/>
      </c>
      <c r="V187" t="str">
        <f t="shared" ca="1" si="55"/>
        <v/>
      </c>
      <c r="W187" t="e">
        <f t="shared" ca="1" si="63"/>
        <v>#VALUE!</v>
      </c>
    </row>
    <row r="188" spans="2:23" x14ac:dyDescent="0.3">
      <c r="B188" s="1">
        <f t="shared" si="56"/>
        <v>21</v>
      </c>
      <c r="C188" s="1">
        <f t="shared" si="64"/>
        <v>7</v>
      </c>
      <c r="D188" t="str">
        <f t="shared" ca="1" si="44"/>
        <v/>
      </c>
      <c r="E188" s="55" t="str">
        <f t="shared" ca="1" si="57"/>
        <v/>
      </c>
      <c r="F188" s="54" t="str">
        <f t="shared" ca="1" si="45"/>
        <v/>
      </c>
      <c r="G188" s="54" t="str">
        <f t="shared" ca="1" si="46"/>
        <v/>
      </c>
      <c r="H188" s="54" t="str">
        <f t="shared" ca="1" si="47"/>
        <v/>
      </c>
      <c r="I188" s="54" t="str">
        <f t="shared" ca="1" si="48"/>
        <v/>
      </c>
      <c r="J188" s="54" t="str">
        <f t="shared" ca="1" si="49"/>
        <v/>
      </c>
      <c r="K188" s="54" t="str">
        <f t="shared" ca="1" si="50"/>
        <v/>
      </c>
      <c r="L188" s="54" t="str">
        <f t="shared" ca="1" si="58"/>
        <v/>
      </c>
      <c r="M188" s="54" t="str">
        <f t="shared" ca="1" si="59"/>
        <v/>
      </c>
      <c r="N188" s="54" t="str">
        <f t="shared" ca="1" si="51"/>
        <v/>
      </c>
      <c r="O188" s="55" t="str">
        <f t="shared" ca="1" si="60"/>
        <v/>
      </c>
      <c r="P188" s="54" t="str">
        <f t="shared" ca="1" si="61"/>
        <v/>
      </c>
      <c r="Q188" s="55" t="str">
        <f t="shared" ca="1" si="52"/>
        <v/>
      </c>
      <c r="R188" s="54" t="str">
        <f t="shared" ca="1" si="53"/>
        <v/>
      </c>
      <c r="T188" t="str">
        <f t="shared" ca="1" si="62"/>
        <v/>
      </c>
      <c r="U188" t="str">
        <f t="shared" ca="1" si="54"/>
        <v/>
      </c>
      <c r="V188" t="str">
        <f t="shared" ca="1" si="55"/>
        <v/>
      </c>
      <c r="W188" t="e">
        <f t="shared" ca="1" si="63"/>
        <v>#VALUE!</v>
      </c>
    </row>
    <row r="189" spans="2:23" x14ac:dyDescent="0.3">
      <c r="B189" s="1">
        <f t="shared" si="56"/>
        <v>21</v>
      </c>
      <c r="C189" s="1">
        <f t="shared" si="64"/>
        <v>8</v>
      </c>
      <c r="D189" t="str">
        <f t="shared" ca="1" si="44"/>
        <v/>
      </c>
      <c r="E189" s="55" t="str">
        <f t="shared" ca="1" si="57"/>
        <v/>
      </c>
      <c r="F189" s="54" t="str">
        <f t="shared" ca="1" si="45"/>
        <v/>
      </c>
      <c r="G189" s="54" t="str">
        <f t="shared" ca="1" si="46"/>
        <v/>
      </c>
      <c r="H189" s="54" t="str">
        <f t="shared" ca="1" si="47"/>
        <v/>
      </c>
      <c r="I189" s="54" t="str">
        <f t="shared" ca="1" si="48"/>
        <v/>
      </c>
      <c r="J189" s="54" t="str">
        <f t="shared" ca="1" si="49"/>
        <v/>
      </c>
      <c r="K189" s="54" t="str">
        <f t="shared" ca="1" si="50"/>
        <v/>
      </c>
      <c r="L189" s="54" t="str">
        <f t="shared" ca="1" si="58"/>
        <v/>
      </c>
      <c r="M189" s="54" t="str">
        <f t="shared" ca="1" si="59"/>
        <v/>
      </c>
      <c r="N189" s="54" t="str">
        <f t="shared" ca="1" si="51"/>
        <v/>
      </c>
      <c r="O189" s="55" t="str">
        <f t="shared" ca="1" si="60"/>
        <v/>
      </c>
      <c r="P189" s="54" t="str">
        <f t="shared" ca="1" si="61"/>
        <v/>
      </c>
      <c r="Q189" s="55" t="str">
        <f t="shared" ca="1" si="52"/>
        <v/>
      </c>
      <c r="R189" s="54" t="str">
        <f t="shared" ca="1" si="53"/>
        <v/>
      </c>
      <c r="T189" t="str">
        <f t="shared" ca="1" si="62"/>
        <v/>
      </c>
      <c r="U189" t="str">
        <f t="shared" ca="1" si="54"/>
        <v/>
      </c>
      <c r="V189" t="str">
        <f t="shared" ca="1" si="55"/>
        <v/>
      </c>
      <c r="W189" t="e">
        <f t="shared" ca="1" si="63"/>
        <v>#VALUE!</v>
      </c>
    </row>
    <row r="190" spans="2:23" x14ac:dyDescent="0.3">
      <c r="B190" s="1">
        <f t="shared" si="56"/>
        <v>21</v>
      </c>
      <c r="C190" s="1">
        <f t="shared" si="64"/>
        <v>9</v>
      </c>
      <c r="D190" t="str">
        <f t="shared" ca="1" si="44"/>
        <v/>
      </c>
      <c r="E190" s="55" t="str">
        <f t="shared" ca="1" si="57"/>
        <v/>
      </c>
      <c r="F190" s="54" t="str">
        <f t="shared" ca="1" si="45"/>
        <v/>
      </c>
      <c r="G190" s="54" t="str">
        <f t="shared" ca="1" si="46"/>
        <v/>
      </c>
      <c r="H190" s="54" t="str">
        <f t="shared" ca="1" si="47"/>
        <v/>
      </c>
      <c r="I190" s="54" t="str">
        <f t="shared" ca="1" si="48"/>
        <v/>
      </c>
      <c r="J190" s="54" t="str">
        <f t="shared" ca="1" si="49"/>
        <v/>
      </c>
      <c r="K190" s="54" t="str">
        <f t="shared" ca="1" si="50"/>
        <v/>
      </c>
      <c r="L190" s="54" t="str">
        <f t="shared" ca="1" si="58"/>
        <v/>
      </c>
      <c r="M190" s="54" t="str">
        <f t="shared" ca="1" si="59"/>
        <v/>
      </c>
      <c r="N190" s="54" t="str">
        <f t="shared" ca="1" si="51"/>
        <v/>
      </c>
      <c r="O190" s="55" t="str">
        <f t="shared" ca="1" si="60"/>
        <v/>
      </c>
      <c r="P190" s="54" t="str">
        <f t="shared" ca="1" si="61"/>
        <v/>
      </c>
      <c r="Q190" s="55" t="str">
        <f t="shared" ca="1" si="52"/>
        <v/>
      </c>
      <c r="R190" s="54" t="str">
        <f t="shared" ca="1" si="53"/>
        <v/>
      </c>
      <c r="T190" t="str">
        <f t="shared" ca="1" si="62"/>
        <v/>
      </c>
      <c r="U190" t="str">
        <f t="shared" ca="1" si="54"/>
        <v/>
      </c>
      <c r="V190" t="str">
        <f t="shared" ca="1" si="55"/>
        <v/>
      </c>
      <c r="W190" t="e">
        <f t="shared" ca="1" si="63"/>
        <v>#VALUE!</v>
      </c>
    </row>
    <row r="191" spans="2:23" x14ac:dyDescent="0.3">
      <c r="B191" s="1">
        <f t="shared" si="56"/>
        <v>22</v>
      </c>
      <c r="C191" s="1">
        <f t="shared" si="64"/>
        <v>1</v>
      </c>
      <c r="D191" t="str">
        <f t="shared" ca="1" si="44"/>
        <v/>
      </c>
      <c r="E191" s="55" t="str">
        <f t="shared" ca="1" si="57"/>
        <v/>
      </c>
      <c r="F191" s="54" t="str">
        <f t="shared" ca="1" si="45"/>
        <v/>
      </c>
      <c r="G191" s="54" t="str">
        <f t="shared" ca="1" si="46"/>
        <v/>
      </c>
      <c r="H191" s="54" t="str">
        <f t="shared" ca="1" si="47"/>
        <v/>
      </c>
      <c r="I191" s="54" t="str">
        <f t="shared" ca="1" si="48"/>
        <v/>
      </c>
      <c r="J191" s="54" t="str">
        <f t="shared" ca="1" si="49"/>
        <v/>
      </c>
      <c r="K191" s="54" t="str">
        <f t="shared" ca="1" si="50"/>
        <v/>
      </c>
      <c r="L191" s="54" t="str">
        <f t="shared" ca="1" si="58"/>
        <v/>
      </c>
      <c r="M191" s="54" t="str">
        <f t="shared" ca="1" si="59"/>
        <v/>
      </c>
      <c r="N191" s="54" t="str">
        <f t="shared" ca="1" si="51"/>
        <v/>
      </c>
      <c r="O191" s="55" t="str">
        <f t="shared" ca="1" si="60"/>
        <v/>
      </c>
      <c r="P191" s="54" t="str">
        <f t="shared" ca="1" si="61"/>
        <v/>
      </c>
      <c r="Q191" s="55" t="str">
        <f t="shared" ca="1" si="52"/>
        <v/>
      </c>
      <c r="R191" s="54" t="str">
        <f t="shared" ca="1" si="53"/>
        <v/>
      </c>
      <c r="T191" t="str">
        <f t="shared" ca="1" si="62"/>
        <v/>
      </c>
      <c r="U191" t="str">
        <f t="shared" ca="1" si="54"/>
        <v/>
      </c>
      <c r="V191" t="str">
        <f t="shared" ca="1" si="55"/>
        <v/>
      </c>
      <c r="W191" t="e">
        <f t="shared" ca="1" si="63"/>
        <v>#VALUE!</v>
      </c>
    </row>
    <row r="192" spans="2:23" x14ac:dyDescent="0.3">
      <c r="B192" s="1">
        <f t="shared" si="56"/>
        <v>22</v>
      </c>
      <c r="C192" s="1">
        <f t="shared" si="64"/>
        <v>2</v>
      </c>
      <c r="D192" t="str">
        <f t="shared" ca="1" si="44"/>
        <v/>
      </c>
      <c r="E192" s="55" t="str">
        <f t="shared" ca="1" si="57"/>
        <v/>
      </c>
      <c r="F192" s="54" t="str">
        <f t="shared" ca="1" si="45"/>
        <v/>
      </c>
      <c r="G192" s="54" t="str">
        <f t="shared" ca="1" si="46"/>
        <v/>
      </c>
      <c r="H192" s="54" t="str">
        <f t="shared" ca="1" si="47"/>
        <v/>
      </c>
      <c r="I192" s="54" t="str">
        <f t="shared" ca="1" si="48"/>
        <v/>
      </c>
      <c r="J192" s="54" t="str">
        <f t="shared" ca="1" si="49"/>
        <v/>
      </c>
      <c r="K192" s="54" t="str">
        <f t="shared" ca="1" si="50"/>
        <v/>
      </c>
      <c r="L192" s="54" t="str">
        <f t="shared" ca="1" si="58"/>
        <v/>
      </c>
      <c r="M192" s="54" t="str">
        <f t="shared" ca="1" si="59"/>
        <v/>
      </c>
      <c r="N192" s="54" t="str">
        <f t="shared" ca="1" si="51"/>
        <v/>
      </c>
      <c r="O192" s="55" t="str">
        <f t="shared" ca="1" si="60"/>
        <v/>
      </c>
      <c r="P192" s="54" t="str">
        <f t="shared" ca="1" si="61"/>
        <v/>
      </c>
      <c r="Q192" s="55" t="str">
        <f t="shared" ca="1" si="52"/>
        <v/>
      </c>
      <c r="R192" s="54" t="str">
        <f t="shared" ca="1" si="53"/>
        <v/>
      </c>
      <c r="T192" t="str">
        <f t="shared" ca="1" si="62"/>
        <v/>
      </c>
      <c r="U192" t="str">
        <f t="shared" ca="1" si="54"/>
        <v/>
      </c>
      <c r="V192" t="str">
        <f t="shared" ca="1" si="55"/>
        <v/>
      </c>
      <c r="W192" t="e">
        <f t="shared" ca="1" si="63"/>
        <v>#VALUE!</v>
      </c>
    </row>
    <row r="193" spans="2:23" x14ac:dyDescent="0.3">
      <c r="B193" s="1">
        <f t="shared" si="56"/>
        <v>22</v>
      </c>
      <c r="C193" s="1">
        <f t="shared" si="64"/>
        <v>3</v>
      </c>
      <c r="D193" t="str">
        <f t="shared" ca="1" si="44"/>
        <v/>
      </c>
      <c r="E193" s="55" t="str">
        <f t="shared" ca="1" si="57"/>
        <v/>
      </c>
      <c r="F193" s="54" t="str">
        <f t="shared" ca="1" si="45"/>
        <v/>
      </c>
      <c r="G193" s="54" t="str">
        <f t="shared" ca="1" si="46"/>
        <v/>
      </c>
      <c r="H193" s="54" t="str">
        <f t="shared" ca="1" si="47"/>
        <v/>
      </c>
      <c r="I193" s="54" t="str">
        <f t="shared" ca="1" si="48"/>
        <v/>
      </c>
      <c r="J193" s="54" t="str">
        <f t="shared" ca="1" si="49"/>
        <v/>
      </c>
      <c r="K193" s="54" t="str">
        <f t="shared" ca="1" si="50"/>
        <v/>
      </c>
      <c r="L193" s="54" t="str">
        <f t="shared" ca="1" si="58"/>
        <v/>
      </c>
      <c r="M193" s="54" t="str">
        <f t="shared" ca="1" si="59"/>
        <v/>
      </c>
      <c r="N193" s="54" t="str">
        <f t="shared" ca="1" si="51"/>
        <v/>
      </c>
      <c r="O193" s="55" t="str">
        <f t="shared" ca="1" si="60"/>
        <v/>
      </c>
      <c r="P193" s="54" t="str">
        <f t="shared" ca="1" si="61"/>
        <v/>
      </c>
      <c r="Q193" s="55" t="str">
        <f t="shared" ca="1" si="52"/>
        <v/>
      </c>
      <c r="R193" s="54" t="str">
        <f t="shared" ca="1" si="53"/>
        <v/>
      </c>
      <c r="T193" t="str">
        <f t="shared" ca="1" si="62"/>
        <v/>
      </c>
      <c r="U193" t="str">
        <f t="shared" ca="1" si="54"/>
        <v/>
      </c>
      <c r="V193" t="str">
        <f t="shared" ca="1" si="55"/>
        <v/>
      </c>
      <c r="W193" t="e">
        <f t="shared" ca="1" si="63"/>
        <v>#VALUE!</v>
      </c>
    </row>
    <row r="194" spans="2:23" x14ac:dyDescent="0.3">
      <c r="B194" s="1">
        <f t="shared" si="56"/>
        <v>22</v>
      </c>
      <c r="C194" s="1">
        <f t="shared" si="64"/>
        <v>4</v>
      </c>
      <c r="D194" t="str">
        <f t="shared" ref="D194:D257" ca="1" si="65">IF($E194="","",OFFSET(EventBase,$B194,-1))</f>
        <v/>
      </c>
      <c r="E194" s="55" t="str">
        <f t="shared" ca="1" si="57"/>
        <v/>
      </c>
      <c r="F194" s="54" t="str">
        <f t="shared" ref="F194:F257" ca="1" si="66">IF($E194="","",OFFSET(Selectbase,$B194,0))</f>
        <v/>
      </c>
      <c r="G194" s="54" t="str">
        <f t="shared" ref="G194:G257" ca="1" si="67">IF($E194="","",OFFSET(EventBase,$B194,T194+2))</f>
        <v/>
      </c>
      <c r="H194" s="54" t="str">
        <f t="shared" ref="H194:H257" ca="1" si="68">IF($E194="","",OFFSET(EventBase,$B194,19+C194))</f>
        <v/>
      </c>
      <c r="I194" s="54" t="str">
        <f t="shared" ref="I194:I257" ca="1" si="69">IF($E194="","",OFFSET(EventBase,$B194,19))</f>
        <v/>
      </c>
      <c r="J194" s="54" t="str">
        <f t="shared" ref="J194:J257" ca="1" si="70">IF($E194="","",OFFSET(EventBase,$B194,2))</f>
        <v/>
      </c>
      <c r="K194" s="54" t="str">
        <f t="shared" ref="K194:K257" ca="1" si="71">IF($E194="","",OFFSET(EventBase,$B194,59))</f>
        <v/>
      </c>
      <c r="L194" s="54" t="str">
        <f t="shared" ca="1" si="58"/>
        <v/>
      </c>
      <c r="M194" s="54" t="str">
        <f t="shared" ca="1" si="59"/>
        <v/>
      </c>
      <c r="N194" s="54" t="str">
        <f t="shared" ref="N194:N257" ca="1" si="72">IF($E194="","",OFFSET(EventBase,$B194,48+C194))</f>
        <v/>
      </c>
      <c r="O194" s="55" t="str">
        <f t="shared" ca="1" si="60"/>
        <v/>
      </c>
      <c r="P194" s="54" t="str">
        <f t="shared" ca="1" si="61"/>
        <v/>
      </c>
      <c r="Q194" s="55" t="str">
        <f t="shared" ref="Q194:Q257" ca="1" si="73">IF($E194="","",OFFSET(EventBase,$B194,58))</f>
        <v/>
      </c>
      <c r="R194" s="54" t="str">
        <f t="shared" ref="R194:R257" ca="1" si="74">IF($E194="","",IF(OR(C194=U194,C194&gt;T194),IF(OFFSET(EventBase,$B194,14)="","",OFFSET(EventBase,$B194,14)),""))</f>
        <v/>
      </c>
      <c r="T194" t="str">
        <f t="shared" ca="1" si="62"/>
        <v/>
      </c>
      <c r="U194" t="str">
        <f t="shared" ref="U194:U257" ca="1" si="75">OFFSET(EventBase,$B194,17)</f>
        <v/>
      </c>
      <c r="V194" t="str">
        <f t="shared" ref="V194:V252" ca="1" si="76">IF($E194="","",OFFSET(EventBase,$B194,2+C194))</f>
        <v/>
      </c>
      <c r="W194" t="e">
        <f t="shared" ca="1" si="63"/>
        <v>#VALUE!</v>
      </c>
    </row>
    <row r="195" spans="2:23" x14ac:dyDescent="0.3">
      <c r="B195" s="1">
        <f t="shared" ref="B195:B258" si="77">TRUNC((7+ROW())/9)</f>
        <v>22</v>
      </c>
      <c r="C195" s="1">
        <f t="shared" si="64"/>
        <v>5</v>
      </c>
      <c r="D195" t="str">
        <f t="shared" ca="1" si="65"/>
        <v/>
      </c>
      <c r="E195" s="55" t="str">
        <f t="shared" ref="E195:E258" ca="1" si="78">IF(OR(C195&lt;=T195,AND(C195=9,U195&gt;T195)),OFFSET(EventBase,$B195,0),"")</f>
        <v/>
      </c>
      <c r="F195" s="54" t="str">
        <f t="shared" ca="1" si="66"/>
        <v/>
      </c>
      <c r="G195" s="54" t="str">
        <f t="shared" ca="1" si="67"/>
        <v/>
      </c>
      <c r="H195" s="54" t="str">
        <f t="shared" ca="1" si="68"/>
        <v/>
      </c>
      <c r="I195" s="54" t="str">
        <f t="shared" ca="1" si="69"/>
        <v/>
      </c>
      <c r="J195" s="54" t="str">
        <f t="shared" ca="1" si="70"/>
        <v/>
      </c>
      <c r="K195" s="54" t="str">
        <f t="shared" ca="1" si="71"/>
        <v/>
      </c>
      <c r="L195" s="54" t="str">
        <f t="shared" ref="L195:L258" ca="1" si="79">IF(ISNUMBER(W195),LEFT(V195,W195-1),"")</f>
        <v/>
      </c>
      <c r="M195" s="54" t="str">
        <f t="shared" ref="M195:M258" ca="1" si="80">IF(ISNUMBER(W195),RIGHT(V195,LEN(V195)-W195),V195)</f>
        <v/>
      </c>
      <c r="N195" s="54" t="str">
        <f t="shared" ca="1" si="72"/>
        <v/>
      </c>
      <c r="O195" s="55" t="str">
        <f t="shared" ref="O195:O258" ca="1" si="81">IF($E195="","",IF(C195=9,"C",C195))</f>
        <v/>
      </c>
      <c r="P195" s="54" t="str">
        <f t="shared" ref="P195:P258" ca="1" si="82">IF($E195="","",OFFSET(M195,T195-C195,0))</f>
        <v/>
      </c>
      <c r="Q195" s="55" t="str">
        <f t="shared" ca="1" si="73"/>
        <v/>
      </c>
      <c r="R195" s="54" t="str">
        <f t="shared" ca="1" si="74"/>
        <v/>
      </c>
      <c r="T195" t="str">
        <f t="shared" ref="T195:T258" ca="1" si="83">IF(OR(U195=1,U195=2,U195=4,U195=""),U195,U195-1)</f>
        <v/>
      </c>
      <c r="U195" t="str">
        <f t="shared" ca="1" si="75"/>
        <v/>
      </c>
      <c r="V195" t="str">
        <f t="shared" ca="1" si="76"/>
        <v/>
      </c>
      <c r="W195" t="e">
        <f t="shared" ref="W195:W258" ca="1" si="84">FIND(" ",V195,1)</f>
        <v>#VALUE!</v>
      </c>
    </row>
    <row r="196" spans="2:23" x14ac:dyDescent="0.3">
      <c r="B196" s="1">
        <f t="shared" si="77"/>
        <v>22</v>
      </c>
      <c r="C196" s="1">
        <f t="shared" si="64"/>
        <v>6</v>
      </c>
      <c r="D196" t="str">
        <f t="shared" ca="1" si="65"/>
        <v/>
      </c>
      <c r="E196" s="55" t="str">
        <f t="shared" ca="1" si="78"/>
        <v/>
      </c>
      <c r="F196" s="54" t="str">
        <f t="shared" ca="1" si="66"/>
        <v/>
      </c>
      <c r="G196" s="54" t="str">
        <f t="shared" ca="1" si="67"/>
        <v/>
      </c>
      <c r="H196" s="54" t="str">
        <f t="shared" ca="1" si="68"/>
        <v/>
      </c>
      <c r="I196" s="54" t="str">
        <f t="shared" ca="1" si="69"/>
        <v/>
      </c>
      <c r="J196" s="54" t="str">
        <f t="shared" ca="1" si="70"/>
        <v/>
      </c>
      <c r="K196" s="54" t="str">
        <f t="shared" ca="1" si="71"/>
        <v/>
      </c>
      <c r="L196" s="54" t="str">
        <f t="shared" ca="1" si="79"/>
        <v/>
      </c>
      <c r="M196" s="54" t="str">
        <f t="shared" ca="1" si="80"/>
        <v/>
      </c>
      <c r="N196" s="54" t="str">
        <f t="shared" ca="1" si="72"/>
        <v/>
      </c>
      <c r="O196" s="55" t="str">
        <f t="shared" ca="1" si="81"/>
        <v/>
      </c>
      <c r="P196" s="54" t="str">
        <f t="shared" ca="1" si="82"/>
        <v/>
      </c>
      <c r="Q196" s="55" t="str">
        <f t="shared" ca="1" si="73"/>
        <v/>
      </c>
      <c r="R196" s="54" t="str">
        <f t="shared" ca="1" si="74"/>
        <v/>
      </c>
      <c r="T196" t="str">
        <f t="shared" ca="1" si="83"/>
        <v/>
      </c>
      <c r="U196" t="str">
        <f t="shared" ca="1" si="75"/>
        <v/>
      </c>
      <c r="V196" t="str">
        <f t="shared" ca="1" si="76"/>
        <v/>
      </c>
      <c r="W196" t="e">
        <f t="shared" ca="1" si="84"/>
        <v>#VALUE!</v>
      </c>
    </row>
    <row r="197" spans="2:23" x14ac:dyDescent="0.3">
      <c r="B197" s="1">
        <f t="shared" si="77"/>
        <v>22</v>
      </c>
      <c r="C197" s="1">
        <f t="shared" si="64"/>
        <v>7</v>
      </c>
      <c r="D197" t="str">
        <f t="shared" ca="1" si="65"/>
        <v/>
      </c>
      <c r="E197" s="55" t="str">
        <f t="shared" ca="1" si="78"/>
        <v/>
      </c>
      <c r="F197" s="54" t="str">
        <f t="shared" ca="1" si="66"/>
        <v/>
      </c>
      <c r="G197" s="54" t="str">
        <f t="shared" ca="1" si="67"/>
        <v/>
      </c>
      <c r="H197" s="54" t="str">
        <f t="shared" ca="1" si="68"/>
        <v/>
      </c>
      <c r="I197" s="54" t="str">
        <f t="shared" ca="1" si="69"/>
        <v/>
      </c>
      <c r="J197" s="54" t="str">
        <f t="shared" ca="1" si="70"/>
        <v/>
      </c>
      <c r="K197" s="54" t="str">
        <f t="shared" ca="1" si="71"/>
        <v/>
      </c>
      <c r="L197" s="54" t="str">
        <f t="shared" ca="1" si="79"/>
        <v/>
      </c>
      <c r="M197" s="54" t="str">
        <f t="shared" ca="1" si="80"/>
        <v/>
      </c>
      <c r="N197" s="54" t="str">
        <f t="shared" ca="1" si="72"/>
        <v/>
      </c>
      <c r="O197" s="55" t="str">
        <f t="shared" ca="1" si="81"/>
        <v/>
      </c>
      <c r="P197" s="54" t="str">
        <f t="shared" ca="1" si="82"/>
        <v/>
      </c>
      <c r="Q197" s="55" t="str">
        <f t="shared" ca="1" si="73"/>
        <v/>
      </c>
      <c r="R197" s="54" t="str">
        <f t="shared" ca="1" si="74"/>
        <v/>
      </c>
      <c r="T197" t="str">
        <f t="shared" ca="1" si="83"/>
        <v/>
      </c>
      <c r="U197" t="str">
        <f t="shared" ca="1" si="75"/>
        <v/>
      </c>
      <c r="V197" t="str">
        <f t="shared" ca="1" si="76"/>
        <v/>
      </c>
      <c r="W197" t="e">
        <f t="shared" ca="1" si="84"/>
        <v>#VALUE!</v>
      </c>
    </row>
    <row r="198" spans="2:23" x14ac:dyDescent="0.3">
      <c r="B198" s="1">
        <f t="shared" si="77"/>
        <v>22</v>
      </c>
      <c r="C198" s="1">
        <f t="shared" si="64"/>
        <v>8</v>
      </c>
      <c r="D198" t="str">
        <f t="shared" ca="1" si="65"/>
        <v/>
      </c>
      <c r="E198" s="55" t="str">
        <f t="shared" ca="1" si="78"/>
        <v/>
      </c>
      <c r="F198" s="54" t="str">
        <f t="shared" ca="1" si="66"/>
        <v/>
      </c>
      <c r="G198" s="54" t="str">
        <f t="shared" ca="1" si="67"/>
        <v/>
      </c>
      <c r="H198" s="54" t="str">
        <f t="shared" ca="1" si="68"/>
        <v/>
      </c>
      <c r="I198" s="54" t="str">
        <f t="shared" ca="1" si="69"/>
        <v/>
      </c>
      <c r="J198" s="54" t="str">
        <f t="shared" ca="1" si="70"/>
        <v/>
      </c>
      <c r="K198" s="54" t="str">
        <f t="shared" ca="1" si="71"/>
        <v/>
      </c>
      <c r="L198" s="54" t="str">
        <f t="shared" ca="1" si="79"/>
        <v/>
      </c>
      <c r="M198" s="54" t="str">
        <f t="shared" ca="1" si="80"/>
        <v/>
      </c>
      <c r="N198" s="54" t="str">
        <f t="shared" ca="1" si="72"/>
        <v/>
      </c>
      <c r="O198" s="55" t="str">
        <f t="shared" ca="1" si="81"/>
        <v/>
      </c>
      <c r="P198" s="54" t="str">
        <f t="shared" ca="1" si="82"/>
        <v/>
      </c>
      <c r="Q198" s="55" t="str">
        <f t="shared" ca="1" si="73"/>
        <v/>
      </c>
      <c r="R198" s="54" t="str">
        <f t="shared" ca="1" si="74"/>
        <v/>
      </c>
      <c r="T198" t="str">
        <f t="shared" ca="1" si="83"/>
        <v/>
      </c>
      <c r="U198" t="str">
        <f t="shared" ca="1" si="75"/>
        <v/>
      </c>
      <c r="V198" t="str">
        <f t="shared" ca="1" si="76"/>
        <v/>
      </c>
      <c r="W198" t="e">
        <f t="shared" ca="1" si="84"/>
        <v>#VALUE!</v>
      </c>
    </row>
    <row r="199" spans="2:23" x14ac:dyDescent="0.3">
      <c r="B199" s="1">
        <f t="shared" si="77"/>
        <v>22</v>
      </c>
      <c r="C199" s="1">
        <f t="shared" si="64"/>
        <v>9</v>
      </c>
      <c r="D199" t="str">
        <f t="shared" ca="1" si="65"/>
        <v/>
      </c>
      <c r="E199" s="55" t="str">
        <f t="shared" ca="1" si="78"/>
        <v/>
      </c>
      <c r="F199" s="54" t="str">
        <f t="shared" ca="1" si="66"/>
        <v/>
      </c>
      <c r="G199" s="54" t="str">
        <f t="shared" ca="1" si="67"/>
        <v/>
      </c>
      <c r="H199" s="54" t="str">
        <f t="shared" ca="1" si="68"/>
        <v/>
      </c>
      <c r="I199" s="54" t="str">
        <f t="shared" ca="1" si="69"/>
        <v/>
      </c>
      <c r="J199" s="54" t="str">
        <f t="shared" ca="1" si="70"/>
        <v/>
      </c>
      <c r="K199" s="54" t="str">
        <f t="shared" ca="1" si="71"/>
        <v/>
      </c>
      <c r="L199" s="54" t="str">
        <f t="shared" ca="1" si="79"/>
        <v/>
      </c>
      <c r="M199" s="54" t="str">
        <f t="shared" ca="1" si="80"/>
        <v/>
      </c>
      <c r="N199" s="54" t="str">
        <f t="shared" ca="1" si="72"/>
        <v/>
      </c>
      <c r="O199" s="55" t="str">
        <f t="shared" ca="1" si="81"/>
        <v/>
      </c>
      <c r="P199" s="54" t="str">
        <f t="shared" ca="1" si="82"/>
        <v/>
      </c>
      <c r="Q199" s="55" t="str">
        <f t="shared" ca="1" si="73"/>
        <v/>
      </c>
      <c r="R199" s="54" t="str">
        <f t="shared" ca="1" si="74"/>
        <v/>
      </c>
      <c r="T199" t="str">
        <f t="shared" ca="1" si="83"/>
        <v/>
      </c>
      <c r="U199" t="str">
        <f t="shared" ca="1" si="75"/>
        <v/>
      </c>
      <c r="V199" t="str">
        <f t="shared" ca="1" si="76"/>
        <v/>
      </c>
      <c r="W199" t="e">
        <f t="shared" ca="1" si="84"/>
        <v>#VALUE!</v>
      </c>
    </row>
    <row r="200" spans="2:23" x14ac:dyDescent="0.3">
      <c r="B200" s="1">
        <f t="shared" si="77"/>
        <v>23</v>
      </c>
      <c r="C200" s="1">
        <f t="shared" si="64"/>
        <v>1</v>
      </c>
      <c r="D200" t="str">
        <f t="shared" ca="1" si="65"/>
        <v/>
      </c>
      <c r="E200" s="55" t="str">
        <f t="shared" ca="1" si="78"/>
        <v/>
      </c>
      <c r="F200" s="54" t="str">
        <f t="shared" ca="1" si="66"/>
        <v/>
      </c>
      <c r="G200" s="54" t="str">
        <f t="shared" ca="1" si="67"/>
        <v/>
      </c>
      <c r="H200" s="54" t="str">
        <f t="shared" ca="1" si="68"/>
        <v/>
      </c>
      <c r="I200" s="54" t="str">
        <f t="shared" ca="1" si="69"/>
        <v/>
      </c>
      <c r="J200" s="54" t="str">
        <f t="shared" ca="1" si="70"/>
        <v/>
      </c>
      <c r="K200" s="54" t="str">
        <f t="shared" ca="1" si="71"/>
        <v/>
      </c>
      <c r="L200" s="54" t="str">
        <f t="shared" ca="1" si="79"/>
        <v/>
      </c>
      <c r="M200" s="54" t="str">
        <f t="shared" ca="1" si="80"/>
        <v/>
      </c>
      <c r="N200" s="54" t="str">
        <f t="shared" ca="1" si="72"/>
        <v/>
      </c>
      <c r="O200" s="55" t="str">
        <f t="shared" ca="1" si="81"/>
        <v/>
      </c>
      <c r="P200" s="54" t="str">
        <f t="shared" ca="1" si="82"/>
        <v/>
      </c>
      <c r="Q200" s="55" t="str">
        <f t="shared" ca="1" si="73"/>
        <v/>
      </c>
      <c r="R200" s="54" t="str">
        <f t="shared" ca="1" si="74"/>
        <v/>
      </c>
      <c r="T200" t="str">
        <f t="shared" ca="1" si="83"/>
        <v/>
      </c>
      <c r="U200" t="str">
        <f t="shared" ca="1" si="75"/>
        <v/>
      </c>
      <c r="V200" t="str">
        <f t="shared" ca="1" si="76"/>
        <v/>
      </c>
      <c r="W200" t="e">
        <f t="shared" ca="1" si="84"/>
        <v>#VALUE!</v>
      </c>
    </row>
    <row r="201" spans="2:23" x14ac:dyDescent="0.3">
      <c r="B201" s="1">
        <f t="shared" si="77"/>
        <v>23</v>
      </c>
      <c r="C201" s="1">
        <f t="shared" si="64"/>
        <v>2</v>
      </c>
      <c r="D201" t="str">
        <f t="shared" ca="1" si="65"/>
        <v/>
      </c>
      <c r="E201" s="55" t="str">
        <f t="shared" ca="1" si="78"/>
        <v/>
      </c>
      <c r="F201" s="54" t="str">
        <f t="shared" ca="1" si="66"/>
        <v/>
      </c>
      <c r="G201" s="54" t="str">
        <f t="shared" ca="1" si="67"/>
        <v/>
      </c>
      <c r="H201" s="54" t="str">
        <f t="shared" ca="1" si="68"/>
        <v/>
      </c>
      <c r="I201" s="54" t="str">
        <f t="shared" ca="1" si="69"/>
        <v/>
      </c>
      <c r="J201" s="54" t="str">
        <f t="shared" ca="1" si="70"/>
        <v/>
      </c>
      <c r="K201" s="54" t="str">
        <f t="shared" ca="1" si="71"/>
        <v/>
      </c>
      <c r="L201" s="54" t="str">
        <f t="shared" ca="1" si="79"/>
        <v/>
      </c>
      <c r="M201" s="54" t="str">
        <f t="shared" ca="1" si="80"/>
        <v/>
      </c>
      <c r="N201" s="54" t="str">
        <f t="shared" ca="1" si="72"/>
        <v/>
      </c>
      <c r="O201" s="55" t="str">
        <f t="shared" ca="1" si="81"/>
        <v/>
      </c>
      <c r="P201" s="54" t="str">
        <f t="shared" ca="1" si="82"/>
        <v/>
      </c>
      <c r="Q201" s="55" t="str">
        <f t="shared" ca="1" si="73"/>
        <v/>
      </c>
      <c r="R201" s="54" t="str">
        <f t="shared" ca="1" si="74"/>
        <v/>
      </c>
      <c r="T201" t="str">
        <f t="shared" ca="1" si="83"/>
        <v/>
      </c>
      <c r="U201" t="str">
        <f t="shared" ca="1" si="75"/>
        <v/>
      </c>
      <c r="V201" t="str">
        <f t="shared" ca="1" si="76"/>
        <v/>
      </c>
      <c r="W201" t="e">
        <f t="shared" ca="1" si="84"/>
        <v>#VALUE!</v>
      </c>
    </row>
    <row r="202" spans="2:23" x14ac:dyDescent="0.3">
      <c r="B202" s="1">
        <f t="shared" si="77"/>
        <v>23</v>
      </c>
      <c r="C202" s="1">
        <f t="shared" si="64"/>
        <v>3</v>
      </c>
      <c r="D202" t="str">
        <f t="shared" ca="1" si="65"/>
        <v/>
      </c>
      <c r="E202" s="55" t="str">
        <f t="shared" ca="1" si="78"/>
        <v/>
      </c>
      <c r="F202" s="54" t="str">
        <f t="shared" ca="1" si="66"/>
        <v/>
      </c>
      <c r="G202" s="54" t="str">
        <f t="shared" ca="1" si="67"/>
        <v/>
      </c>
      <c r="H202" s="54" t="str">
        <f t="shared" ca="1" si="68"/>
        <v/>
      </c>
      <c r="I202" s="54" t="str">
        <f t="shared" ca="1" si="69"/>
        <v/>
      </c>
      <c r="J202" s="54" t="str">
        <f t="shared" ca="1" si="70"/>
        <v/>
      </c>
      <c r="K202" s="54" t="str">
        <f t="shared" ca="1" si="71"/>
        <v/>
      </c>
      <c r="L202" s="54" t="str">
        <f t="shared" ca="1" si="79"/>
        <v/>
      </c>
      <c r="M202" s="54" t="str">
        <f t="shared" ca="1" si="80"/>
        <v/>
      </c>
      <c r="N202" s="54" t="str">
        <f t="shared" ca="1" si="72"/>
        <v/>
      </c>
      <c r="O202" s="55" t="str">
        <f t="shared" ca="1" si="81"/>
        <v/>
      </c>
      <c r="P202" s="54" t="str">
        <f t="shared" ca="1" si="82"/>
        <v/>
      </c>
      <c r="Q202" s="55" t="str">
        <f t="shared" ca="1" si="73"/>
        <v/>
      </c>
      <c r="R202" s="54" t="str">
        <f t="shared" ca="1" si="74"/>
        <v/>
      </c>
      <c r="T202" t="str">
        <f t="shared" ca="1" si="83"/>
        <v/>
      </c>
      <c r="U202" t="str">
        <f t="shared" ca="1" si="75"/>
        <v/>
      </c>
      <c r="V202" t="str">
        <f t="shared" ca="1" si="76"/>
        <v/>
      </c>
      <c r="W202" t="e">
        <f t="shared" ca="1" si="84"/>
        <v>#VALUE!</v>
      </c>
    </row>
    <row r="203" spans="2:23" x14ac:dyDescent="0.3">
      <c r="B203" s="1">
        <f t="shared" si="77"/>
        <v>23</v>
      </c>
      <c r="C203" s="1">
        <f t="shared" si="64"/>
        <v>4</v>
      </c>
      <c r="D203" t="str">
        <f t="shared" ca="1" si="65"/>
        <v/>
      </c>
      <c r="E203" s="55" t="str">
        <f t="shared" ca="1" si="78"/>
        <v/>
      </c>
      <c r="F203" s="54" t="str">
        <f t="shared" ca="1" si="66"/>
        <v/>
      </c>
      <c r="G203" s="54" t="str">
        <f t="shared" ca="1" si="67"/>
        <v/>
      </c>
      <c r="H203" s="54" t="str">
        <f t="shared" ca="1" si="68"/>
        <v/>
      </c>
      <c r="I203" s="54" t="str">
        <f t="shared" ca="1" si="69"/>
        <v/>
      </c>
      <c r="J203" s="54" t="str">
        <f t="shared" ca="1" si="70"/>
        <v/>
      </c>
      <c r="K203" s="54" t="str">
        <f t="shared" ca="1" si="71"/>
        <v/>
      </c>
      <c r="L203" s="54" t="str">
        <f t="shared" ca="1" si="79"/>
        <v/>
      </c>
      <c r="M203" s="54" t="str">
        <f t="shared" ca="1" si="80"/>
        <v/>
      </c>
      <c r="N203" s="54" t="str">
        <f t="shared" ca="1" si="72"/>
        <v/>
      </c>
      <c r="O203" s="55" t="str">
        <f t="shared" ca="1" si="81"/>
        <v/>
      </c>
      <c r="P203" s="54" t="str">
        <f t="shared" ca="1" si="82"/>
        <v/>
      </c>
      <c r="Q203" s="55" t="str">
        <f t="shared" ca="1" si="73"/>
        <v/>
      </c>
      <c r="R203" s="54" t="str">
        <f t="shared" ca="1" si="74"/>
        <v/>
      </c>
      <c r="T203" t="str">
        <f t="shared" ca="1" si="83"/>
        <v/>
      </c>
      <c r="U203" t="str">
        <f t="shared" ca="1" si="75"/>
        <v/>
      </c>
      <c r="V203" t="str">
        <f t="shared" ca="1" si="76"/>
        <v/>
      </c>
      <c r="W203" t="e">
        <f t="shared" ca="1" si="84"/>
        <v>#VALUE!</v>
      </c>
    </row>
    <row r="204" spans="2:23" x14ac:dyDescent="0.3">
      <c r="B204" s="1">
        <f t="shared" si="77"/>
        <v>23</v>
      </c>
      <c r="C204" s="1">
        <f t="shared" ref="C204:C246" si="85">C195</f>
        <v>5</v>
      </c>
      <c r="D204" t="str">
        <f t="shared" ca="1" si="65"/>
        <v/>
      </c>
      <c r="E204" s="55" t="str">
        <f t="shared" ca="1" si="78"/>
        <v/>
      </c>
      <c r="F204" s="54" t="str">
        <f t="shared" ca="1" si="66"/>
        <v/>
      </c>
      <c r="G204" s="54" t="str">
        <f t="shared" ca="1" si="67"/>
        <v/>
      </c>
      <c r="H204" s="54" t="str">
        <f t="shared" ca="1" si="68"/>
        <v/>
      </c>
      <c r="I204" s="54" t="str">
        <f t="shared" ca="1" si="69"/>
        <v/>
      </c>
      <c r="J204" s="54" t="str">
        <f t="shared" ca="1" si="70"/>
        <v/>
      </c>
      <c r="K204" s="54" t="str">
        <f t="shared" ca="1" si="71"/>
        <v/>
      </c>
      <c r="L204" s="54" t="str">
        <f t="shared" ca="1" si="79"/>
        <v/>
      </c>
      <c r="M204" s="54" t="str">
        <f t="shared" ca="1" si="80"/>
        <v/>
      </c>
      <c r="N204" s="54" t="str">
        <f t="shared" ca="1" si="72"/>
        <v/>
      </c>
      <c r="O204" s="55" t="str">
        <f t="shared" ca="1" si="81"/>
        <v/>
      </c>
      <c r="P204" s="54" t="str">
        <f t="shared" ca="1" si="82"/>
        <v/>
      </c>
      <c r="Q204" s="55" t="str">
        <f t="shared" ca="1" si="73"/>
        <v/>
      </c>
      <c r="R204" s="54" t="str">
        <f t="shared" ca="1" si="74"/>
        <v/>
      </c>
      <c r="T204" t="str">
        <f t="shared" ca="1" si="83"/>
        <v/>
      </c>
      <c r="U204" t="str">
        <f t="shared" ca="1" si="75"/>
        <v/>
      </c>
      <c r="V204" t="str">
        <f t="shared" ca="1" si="76"/>
        <v/>
      </c>
      <c r="W204" t="e">
        <f t="shared" ca="1" si="84"/>
        <v>#VALUE!</v>
      </c>
    </row>
    <row r="205" spans="2:23" x14ac:dyDescent="0.3">
      <c r="B205" s="1">
        <f t="shared" si="77"/>
        <v>23</v>
      </c>
      <c r="C205" s="1">
        <f t="shared" si="85"/>
        <v>6</v>
      </c>
      <c r="D205" t="str">
        <f t="shared" ca="1" si="65"/>
        <v/>
      </c>
      <c r="E205" s="55" t="str">
        <f t="shared" ca="1" si="78"/>
        <v/>
      </c>
      <c r="F205" s="54" t="str">
        <f t="shared" ca="1" si="66"/>
        <v/>
      </c>
      <c r="G205" s="54" t="str">
        <f t="shared" ca="1" si="67"/>
        <v/>
      </c>
      <c r="H205" s="54" t="str">
        <f t="shared" ca="1" si="68"/>
        <v/>
      </c>
      <c r="I205" s="54" t="str">
        <f t="shared" ca="1" si="69"/>
        <v/>
      </c>
      <c r="J205" s="54" t="str">
        <f t="shared" ca="1" si="70"/>
        <v/>
      </c>
      <c r="K205" s="54" t="str">
        <f t="shared" ca="1" si="71"/>
        <v/>
      </c>
      <c r="L205" s="54" t="str">
        <f t="shared" ca="1" si="79"/>
        <v/>
      </c>
      <c r="M205" s="54" t="str">
        <f t="shared" ca="1" si="80"/>
        <v/>
      </c>
      <c r="N205" s="54" t="str">
        <f t="shared" ca="1" si="72"/>
        <v/>
      </c>
      <c r="O205" s="55" t="str">
        <f t="shared" ca="1" si="81"/>
        <v/>
      </c>
      <c r="P205" s="54" t="str">
        <f t="shared" ca="1" si="82"/>
        <v/>
      </c>
      <c r="Q205" s="55" t="str">
        <f t="shared" ca="1" si="73"/>
        <v/>
      </c>
      <c r="R205" s="54" t="str">
        <f t="shared" ca="1" si="74"/>
        <v/>
      </c>
      <c r="T205" t="str">
        <f t="shared" ca="1" si="83"/>
        <v/>
      </c>
      <c r="U205" t="str">
        <f t="shared" ca="1" si="75"/>
        <v/>
      </c>
      <c r="V205" t="str">
        <f t="shared" ca="1" si="76"/>
        <v/>
      </c>
      <c r="W205" t="e">
        <f t="shared" ca="1" si="84"/>
        <v>#VALUE!</v>
      </c>
    </row>
    <row r="206" spans="2:23" x14ac:dyDescent="0.3">
      <c r="B206" s="1">
        <f t="shared" si="77"/>
        <v>23</v>
      </c>
      <c r="C206" s="1">
        <f t="shared" si="85"/>
        <v>7</v>
      </c>
      <c r="D206" t="str">
        <f t="shared" ca="1" si="65"/>
        <v/>
      </c>
      <c r="E206" s="55" t="str">
        <f t="shared" ca="1" si="78"/>
        <v/>
      </c>
      <c r="F206" s="54" t="str">
        <f t="shared" ca="1" si="66"/>
        <v/>
      </c>
      <c r="G206" s="54" t="str">
        <f t="shared" ca="1" si="67"/>
        <v/>
      </c>
      <c r="H206" s="54" t="str">
        <f t="shared" ca="1" si="68"/>
        <v/>
      </c>
      <c r="I206" s="54" t="str">
        <f t="shared" ca="1" si="69"/>
        <v/>
      </c>
      <c r="J206" s="54" t="str">
        <f t="shared" ca="1" si="70"/>
        <v/>
      </c>
      <c r="K206" s="54" t="str">
        <f t="shared" ca="1" si="71"/>
        <v/>
      </c>
      <c r="L206" s="54" t="str">
        <f t="shared" ca="1" si="79"/>
        <v/>
      </c>
      <c r="M206" s="54" t="str">
        <f t="shared" ca="1" si="80"/>
        <v/>
      </c>
      <c r="N206" s="54" t="str">
        <f t="shared" ca="1" si="72"/>
        <v/>
      </c>
      <c r="O206" s="55" t="str">
        <f t="shared" ca="1" si="81"/>
        <v/>
      </c>
      <c r="P206" s="54" t="str">
        <f t="shared" ca="1" si="82"/>
        <v/>
      </c>
      <c r="Q206" s="55" t="str">
        <f t="shared" ca="1" si="73"/>
        <v/>
      </c>
      <c r="R206" s="54" t="str">
        <f t="shared" ca="1" si="74"/>
        <v/>
      </c>
      <c r="T206" t="str">
        <f t="shared" ca="1" si="83"/>
        <v/>
      </c>
      <c r="U206" t="str">
        <f t="shared" ca="1" si="75"/>
        <v/>
      </c>
      <c r="V206" t="str">
        <f t="shared" ca="1" si="76"/>
        <v/>
      </c>
      <c r="W206" t="e">
        <f t="shared" ca="1" si="84"/>
        <v>#VALUE!</v>
      </c>
    </row>
    <row r="207" spans="2:23" x14ac:dyDescent="0.3">
      <c r="B207" s="1">
        <f t="shared" si="77"/>
        <v>23</v>
      </c>
      <c r="C207" s="1">
        <f t="shared" si="85"/>
        <v>8</v>
      </c>
      <c r="D207" t="str">
        <f t="shared" ca="1" si="65"/>
        <v/>
      </c>
      <c r="E207" s="55" t="str">
        <f t="shared" ca="1" si="78"/>
        <v/>
      </c>
      <c r="F207" s="54" t="str">
        <f t="shared" ca="1" si="66"/>
        <v/>
      </c>
      <c r="G207" s="54" t="str">
        <f t="shared" ca="1" si="67"/>
        <v/>
      </c>
      <c r="H207" s="54" t="str">
        <f t="shared" ca="1" si="68"/>
        <v/>
      </c>
      <c r="I207" s="54" t="str">
        <f t="shared" ca="1" si="69"/>
        <v/>
      </c>
      <c r="J207" s="54" t="str">
        <f t="shared" ca="1" si="70"/>
        <v/>
      </c>
      <c r="K207" s="54" t="str">
        <f t="shared" ca="1" si="71"/>
        <v/>
      </c>
      <c r="L207" s="54" t="str">
        <f t="shared" ca="1" si="79"/>
        <v/>
      </c>
      <c r="M207" s="54" t="str">
        <f t="shared" ca="1" si="80"/>
        <v/>
      </c>
      <c r="N207" s="54" t="str">
        <f t="shared" ca="1" si="72"/>
        <v/>
      </c>
      <c r="O207" s="55" t="str">
        <f t="shared" ca="1" si="81"/>
        <v/>
      </c>
      <c r="P207" s="54" t="str">
        <f t="shared" ca="1" si="82"/>
        <v/>
      </c>
      <c r="Q207" s="55" t="str">
        <f t="shared" ca="1" si="73"/>
        <v/>
      </c>
      <c r="R207" s="54" t="str">
        <f t="shared" ca="1" si="74"/>
        <v/>
      </c>
      <c r="T207" t="str">
        <f t="shared" ca="1" si="83"/>
        <v/>
      </c>
      <c r="U207" t="str">
        <f t="shared" ca="1" si="75"/>
        <v/>
      </c>
      <c r="V207" t="str">
        <f t="shared" ca="1" si="76"/>
        <v/>
      </c>
      <c r="W207" t="e">
        <f t="shared" ca="1" si="84"/>
        <v>#VALUE!</v>
      </c>
    </row>
    <row r="208" spans="2:23" x14ac:dyDescent="0.3">
      <c r="B208" s="1">
        <f t="shared" si="77"/>
        <v>23</v>
      </c>
      <c r="C208" s="1">
        <f t="shared" si="85"/>
        <v>9</v>
      </c>
      <c r="D208" t="str">
        <f t="shared" ca="1" si="65"/>
        <v/>
      </c>
      <c r="E208" s="55" t="str">
        <f t="shared" ca="1" si="78"/>
        <v/>
      </c>
      <c r="F208" s="54" t="str">
        <f t="shared" ca="1" si="66"/>
        <v/>
      </c>
      <c r="G208" s="54" t="str">
        <f t="shared" ca="1" si="67"/>
        <v/>
      </c>
      <c r="H208" s="54" t="str">
        <f t="shared" ca="1" si="68"/>
        <v/>
      </c>
      <c r="I208" s="54" t="str">
        <f t="shared" ca="1" si="69"/>
        <v/>
      </c>
      <c r="J208" s="54" t="str">
        <f t="shared" ca="1" si="70"/>
        <v/>
      </c>
      <c r="K208" s="54" t="str">
        <f t="shared" ca="1" si="71"/>
        <v/>
      </c>
      <c r="L208" s="54" t="str">
        <f t="shared" ca="1" si="79"/>
        <v/>
      </c>
      <c r="M208" s="54" t="str">
        <f t="shared" ca="1" si="80"/>
        <v/>
      </c>
      <c r="N208" s="54" t="str">
        <f t="shared" ca="1" si="72"/>
        <v/>
      </c>
      <c r="O208" s="55" t="str">
        <f t="shared" ca="1" si="81"/>
        <v/>
      </c>
      <c r="P208" s="54" t="str">
        <f t="shared" ca="1" si="82"/>
        <v/>
      </c>
      <c r="Q208" s="55" t="str">
        <f t="shared" ca="1" si="73"/>
        <v/>
      </c>
      <c r="R208" s="54" t="str">
        <f t="shared" ca="1" si="74"/>
        <v/>
      </c>
      <c r="T208" t="str">
        <f t="shared" ca="1" si="83"/>
        <v/>
      </c>
      <c r="U208" t="str">
        <f t="shared" ca="1" si="75"/>
        <v/>
      </c>
      <c r="V208" t="str">
        <f t="shared" ca="1" si="76"/>
        <v/>
      </c>
      <c r="W208" t="e">
        <f t="shared" ca="1" si="84"/>
        <v>#VALUE!</v>
      </c>
    </row>
    <row r="209" spans="2:23" x14ac:dyDescent="0.3">
      <c r="B209" s="1">
        <f t="shared" si="77"/>
        <v>24</v>
      </c>
      <c r="C209" s="1">
        <f t="shared" si="85"/>
        <v>1</v>
      </c>
      <c r="D209" t="str">
        <f t="shared" ca="1" si="65"/>
        <v/>
      </c>
      <c r="E209" s="55" t="str">
        <f t="shared" ca="1" si="78"/>
        <v/>
      </c>
      <c r="F209" s="54" t="str">
        <f t="shared" ca="1" si="66"/>
        <v/>
      </c>
      <c r="G209" s="54" t="str">
        <f t="shared" ca="1" si="67"/>
        <v/>
      </c>
      <c r="H209" s="54" t="str">
        <f t="shared" ca="1" si="68"/>
        <v/>
      </c>
      <c r="I209" s="54" t="str">
        <f t="shared" ca="1" si="69"/>
        <v/>
      </c>
      <c r="J209" s="54" t="str">
        <f t="shared" ca="1" si="70"/>
        <v/>
      </c>
      <c r="K209" s="54" t="str">
        <f t="shared" ca="1" si="71"/>
        <v/>
      </c>
      <c r="L209" s="54" t="str">
        <f t="shared" ca="1" si="79"/>
        <v/>
      </c>
      <c r="M209" s="54" t="str">
        <f t="shared" ca="1" si="80"/>
        <v/>
      </c>
      <c r="N209" s="54" t="str">
        <f t="shared" ca="1" si="72"/>
        <v/>
      </c>
      <c r="O209" s="55" t="str">
        <f t="shared" ca="1" si="81"/>
        <v/>
      </c>
      <c r="P209" s="54" t="str">
        <f t="shared" ca="1" si="82"/>
        <v/>
      </c>
      <c r="Q209" s="55" t="str">
        <f t="shared" ca="1" si="73"/>
        <v/>
      </c>
      <c r="R209" s="54" t="str">
        <f t="shared" ca="1" si="74"/>
        <v/>
      </c>
      <c r="T209" t="str">
        <f t="shared" ca="1" si="83"/>
        <v/>
      </c>
      <c r="U209" t="str">
        <f t="shared" ca="1" si="75"/>
        <v/>
      </c>
      <c r="V209" t="str">
        <f t="shared" ca="1" si="76"/>
        <v/>
      </c>
      <c r="W209" t="e">
        <f t="shared" ca="1" si="84"/>
        <v>#VALUE!</v>
      </c>
    </row>
    <row r="210" spans="2:23" x14ac:dyDescent="0.3">
      <c r="B210" s="1">
        <f t="shared" si="77"/>
        <v>24</v>
      </c>
      <c r="C210" s="1">
        <f t="shared" si="85"/>
        <v>2</v>
      </c>
      <c r="D210" t="str">
        <f t="shared" ca="1" si="65"/>
        <v/>
      </c>
      <c r="E210" s="55" t="str">
        <f t="shared" ca="1" si="78"/>
        <v/>
      </c>
      <c r="F210" s="54" t="str">
        <f t="shared" ca="1" si="66"/>
        <v/>
      </c>
      <c r="G210" s="54" t="str">
        <f t="shared" ca="1" si="67"/>
        <v/>
      </c>
      <c r="H210" s="54" t="str">
        <f t="shared" ca="1" si="68"/>
        <v/>
      </c>
      <c r="I210" s="54" t="str">
        <f t="shared" ca="1" si="69"/>
        <v/>
      </c>
      <c r="J210" s="54" t="str">
        <f t="shared" ca="1" si="70"/>
        <v/>
      </c>
      <c r="K210" s="54" t="str">
        <f t="shared" ca="1" si="71"/>
        <v/>
      </c>
      <c r="L210" s="54" t="str">
        <f t="shared" ca="1" si="79"/>
        <v/>
      </c>
      <c r="M210" s="54" t="str">
        <f t="shared" ca="1" si="80"/>
        <v/>
      </c>
      <c r="N210" s="54" t="str">
        <f t="shared" ca="1" si="72"/>
        <v/>
      </c>
      <c r="O210" s="55" t="str">
        <f t="shared" ca="1" si="81"/>
        <v/>
      </c>
      <c r="P210" s="54" t="str">
        <f t="shared" ca="1" si="82"/>
        <v/>
      </c>
      <c r="Q210" s="55" t="str">
        <f t="shared" ca="1" si="73"/>
        <v/>
      </c>
      <c r="R210" s="54" t="str">
        <f t="shared" ca="1" si="74"/>
        <v/>
      </c>
      <c r="T210" t="str">
        <f t="shared" ca="1" si="83"/>
        <v/>
      </c>
      <c r="U210" t="str">
        <f t="shared" ca="1" si="75"/>
        <v/>
      </c>
      <c r="V210" t="str">
        <f t="shared" ca="1" si="76"/>
        <v/>
      </c>
      <c r="W210" t="e">
        <f t="shared" ca="1" si="84"/>
        <v>#VALUE!</v>
      </c>
    </row>
    <row r="211" spans="2:23" x14ac:dyDescent="0.3">
      <c r="B211" s="1">
        <f t="shared" si="77"/>
        <v>24</v>
      </c>
      <c r="C211" s="1">
        <f t="shared" si="85"/>
        <v>3</v>
      </c>
      <c r="D211" t="str">
        <f t="shared" ca="1" si="65"/>
        <v/>
      </c>
      <c r="E211" s="55" t="str">
        <f t="shared" ca="1" si="78"/>
        <v/>
      </c>
      <c r="F211" s="54" t="str">
        <f t="shared" ca="1" si="66"/>
        <v/>
      </c>
      <c r="G211" s="54" t="str">
        <f t="shared" ca="1" si="67"/>
        <v/>
      </c>
      <c r="H211" s="54" t="str">
        <f t="shared" ca="1" si="68"/>
        <v/>
      </c>
      <c r="I211" s="54" t="str">
        <f t="shared" ca="1" si="69"/>
        <v/>
      </c>
      <c r="J211" s="54" t="str">
        <f t="shared" ca="1" si="70"/>
        <v/>
      </c>
      <c r="K211" s="54" t="str">
        <f t="shared" ca="1" si="71"/>
        <v/>
      </c>
      <c r="L211" s="54" t="str">
        <f t="shared" ca="1" si="79"/>
        <v/>
      </c>
      <c r="M211" s="54" t="str">
        <f t="shared" ca="1" si="80"/>
        <v/>
      </c>
      <c r="N211" s="54" t="str">
        <f t="shared" ca="1" si="72"/>
        <v/>
      </c>
      <c r="O211" s="55" t="str">
        <f t="shared" ca="1" si="81"/>
        <v/>
      </c>
      <c r="P211" s="54" t="str">
        <f t="shared" ca="1" si="82"/>
        <v/>
      </c>
      <c r="Q211" s="55" t="str">
        <f t="shared" ca="1" si="73"/>
        <v/>
      </c>
      <c r="R211" s="54" t="str">
        <f t="shared" ca="1" si="74"/>
        <v/>
      </c>
      <c r="T211" t="str">
        <f t="shared" ca="1" si="83"/>
        <v/>
      </c>
      <c r="U211" t="str">
        <f t="shared" ca="1" si="75"/>
        <v/>
      </c>
      <c r="V211" t="str">
        <f t="shared" ca="1" si="76"/>
        <v/>
      </c>
      <c r="W211" t="e">
        <f t="shared" ca="1" si="84"/>
        <v>#VALUE!</v>
      </c>
    </row>
    <row r="212" spans="2:23" x14ac:dyDescent="0.3">
      <c r="B212" s="1">
        <f t="shared" si="77"/>
        <v>24</v>
      </c>
      <c r="C212" s="1">
        <f t="shared" si="85"/>
        <v>4</v>
      </c>
      <c r="D212" t="str">
        <f t="shared" ca="1" si="65"/>
        <v/>
      </c>
      <c r="E212" s="55" t="str">
        <f t="shared" ca="1" si="78"/>
        <v/>
      </c>
      <c r="F212" s="54" t="str">
        <f t="shared" ca="1" si="66"/>
        <v/>
      </c>
      <c r="G212" s="54" t="str">
        <f t="shared" ca="1" si="67"/>
        <v/>
      </c>
      <c r="H212" s="54" t="str">
        <f t="shared" ca="1" si="68"/>
        <v/>
      </c>
      <c r="I212" s="54" t="str">
        <f t="shared" ca="1" si="69"/>
        <v/>
      </c>
      <c r="J212" s="54" t="str">
        <f t="shared" ca="1" si="70"/>
        <v/>
      </c>
      <c r="K212" s="54" t="str">
        <f t="shared" ca="1" si="71"/>
        <v/>
      </c>
      <c r="L212" s="54" t="str">
        <f t="shared" ca="1" si="79"/>
        <v/>
      </c>
      <c r="M212" s="54" t="str">
        <f t="shared" ca="1" si="80"/>
        <v/>
      </c>
      <c r="N212" s="54" t="str">
        <f t="shared" ca="1" si="72"/>
        <v/>
      </c>
      <c r="O212" s="55" t="str">
        <f t="shared" ca="1" si="81"/>
        <v/>
      </c>
      <c r="P212" s="54" t="str">
        <f t="shared" ca="1" si="82"/>
        <v/>
      </c>
      <c r="Q212" s="55" t="str">
        <f t="shared" ca="1" si="73"/>
        <v/>
      </c>
      <c r="R212" s="54" t="str">
        <f t="shared" ca="1" si="74"/>
        <v/>
      </c>
      <c r="T212" t="str">
        <f t="shared" ca="1" si="83"/>
        <v/>
      </c>
      <c r="U212" t="str">
        <f t="shared" ca="1" si="75"/>
        <v/>
      </c>
      <c r="V212" t="str">
        <f t="shared" ca="1" si="76"/>
        <v/>
      </c>
      <c r="W212" t="e">
        <f t="shared" ca="1" si="84"/>
        <v>#VALUE!</v>
      </c>
    </row>
    <row r="213" spans="2:23" x14ac:dyDescent="0.3">
      <c r="B213" s="1">
        <f t="shared" si="77"/>
        <v>24</v>
      </c>
      <c r="C213" s="1">
        <f t="shared" si="85"/>
        <v>5</v>
      </c>
      <c r="D213" t="str">
        <f t="shared" ca="1" si="65"/>
        <v/>
      </c>
      <c r="E213" s="55" t="str">
        <f t="shared" ca="1" si="78"/>
        <v/>
      </c>
      <c r="F213" s="54" t="str">
        <f t="shared" ca="1" si="66"/>
        <v/>
      </c>
      <c r="G213" s="54" t="str">
        <f t="shared" ca="1" si="67"/>
        <v/>
      </c>
      <c r="H213" s="54" t="str">
        <f t="shared" ca="1" si="68"/>
        <v/>
      </c>
      <c r="I213" s="54" t="str">
        <f t="shared" ca="1" si="69"/>
        <v/>
      </c>
      <c r="J213" s="54" t="str">
        <f t="shared" ca="1" si="70"/>
        <v/>
      </c>
      <c r="K213" s="54" t="str">
        <f t="shared" ca="1" si="71"/>
        <v/>
      </c>
      <c r="L213" s="54" t="str">
        <f t="shared" ca="1" si="79"/>
        <v/>
      </c>
      <c r="M213" s="54" t="str">
        <f t="shared" ca="1" si="80"/>
        <v/>
      </c>
      <c r="N213" s="54" t="str">
        <f t="shared" ca="1" si="72"/>
        <v/>
      </c>
      <c r="O213" s="55" t="str">
        <f t="shared" ca="1" si="81"/>
        <v/>
      </c>
      <c r="P213" s="54" t="str">
        <f t="shared" ca="1" si="82"/>
        <v/>
      </c>
      <c r="Q213" s="55" t="str">
        <f t="shared" ca="1" si="73"/>
        <v/>
      </c>
      <c r="R213" s="54" t="str">
        <f t="shared" ca="1" si="74"/>
        <v/>
      </c>
      <c r="T213" t="str">
        <f t="shared" ca="1" si="83"/>
        <v/>
      </c>
      <c r="U213" t="str">
        <f t="shared" ca="1" si="75"/>
        <v/>
      </c>
      <c r="V213" t="str">
        <f t="shared" ca="1" si="76"/>
        <v/>
      </c>
      <c r="W213" t="e">
        <f t="shared" ca="1" si="84"/>
        <v>#VALUE!</v>
      </c>
    </row>
    <row r="214" spans="2:23" x14ac:dyDescent="0.3">
      <c r="B214" s="1">
        <f t="shared" si="77"/>
        <v>24</v>
      </c>
      <c r="C214" s="1">
        <f t="shared" si="85"/>
        <v>6</v>
      </c>
      <c r="D214" t="str">
        <f t="shared" ca="1" si="65"/>
        <v/>
      </c>
      <c r="E214" s="55" t="str">
        <f t="shared" ca="1" si="78"/>
        <v/>
      </c>
      <c r="F214" s="54" t="str">
        <f t="shared" ca="1" si="66"/>
        <v/>
      </c>
      <c r="G214" s="54" t="str">
        <f t="shared" ca="1" si="67"/>
        <v/>
      </c>
      <c r="H214" s="54" t="str">
        <f t="shared" ca="1" si="68"/>
        <v/>
      </c>
      <c r="I214" s="54" t="str">
        <f t="shared" ca="1" si="69"/>
        <v/>
      </c>
      <c r="J214" s="54" t="str">
        <f t="shared" ca="1" si="70"/>
        <v/>
      </c>
      <c r="K214" s="54" t="str">
        <f t="shared" ca="1" si="71"/>
        <v/>
      </c>
      <c r="L214" s="54" t="str">
        <f t="shared" ca="1" si="79"/>
        <v/>
      </c>
      <c r="M214" s="54" t="str">
        <f t="shared" ca="1" si="80"/>
        <v/>
      </c>
      <c r="N214" s="54" t="str">
        <f t="shared" ca="1" si="72"/>
        <v/>
      </c>
      <c r="O214" s="55" t="str">
        <f t="shared" ca="1" si="81"/>
        <v/>
      </c>
      <c r="P214" s="54" t="str">
        <f t="shared" ca="1" si="82"/>
        <v/>
      </c>
      <c r="Q214" s="55" t="str">
        <f t="shared" ca="1" si="73"/>
        <v/>
      </c>
      <c r="R214" s="54" t="str">
        <f t="shared" ca="1" si="74"/>
        <v/>
      </c>
      <c r="T214" t="str">
        <f t="shared" ca="1" si="83"/>
        <v/>
      </c>
      <c r="U214" t="str">
        <f t="shared" ca="1" si="75"/>
        <v/>
      </c>
      <c r="V214" t="str">
        <f t="shared" ca="1" si="76"/>
        <v/>
      </c>
      <c r="W214" t="e">
        <f t="shared" ca="1" si="84"/>
        <v>#VALUE!</v>
      </c>
    </row>
    <row r="215" spans="2:23" x14ac:dyDescent="0.3">
      <c r="B215" s="1">
        <f t="shared" si="77"/>
        <v>24</v>
      </c>
      <c r="C215" s="1">
        <f t="shared" si="85"/>
        <v>7</v>
      </c>
      <c r="D215" t="str">
        <f t="shared" ca="1" si="65"/>
        <v/>
      </c>
      <c r="E215" s="55" t="str">
        <f t="shared" ca="1" si="78"/>
        <v/>
      </c>
      <c r="F215" s="54" t="str">
        <f t="shared" ca="1" si="66"/>
        <v/>
      </c>
      <c r="G215" s="54" t="str">
        <f t="shared" ca="1" si="67"/>
        <v/>
      </c>
      <c r="H215" s="54" t="str">
        <f t="shared" ca="1" si="68"/>
        <v/>
      </c>
      <c r="I215" s="54" t="str">
        <f t="shared" ca="1" si="69"/>
        <v/>
      </c>
      <c r="J215" s="54" t="str">
        <f t="shared" ca="1" si="70"/>
        <v/>
      </c>
      <c r="K215" s="54" t="str">
        <f t="shared" ca="1" si="71"/>
        <v/>
      </c>
      <c r="L215" s="54" t="str">
        <f t="shared" ca="1" si="79"/>
        <v/>
      </c>
      <c r="M215" s="54" t="str">
        <f t="shared" ca="1" si="80"/>
        <v/>
      </c>
      <c r="N215" s="54" t="str">
        <f t="shared" ca="1" si="72"/>
        <v/>
      </c>
      <c r="O215" s="55" t="str">
        <f t="shared" ca="1" si="81"/>
        <v/>
      </c>
      <c r="P215" s="54" t="str">
        <f t="shared" ca="1" si="82"/>
        <v/>
      </c>
      <c r="Q215" s="55" t="str">
        <f t="shared" ca="1" si="73"/>
        <v/>
      </c>
      <c r="R215" s="54" t="str">
        <f t="shared" ca="1" si="74"/>
        <v/>
      </c>
      <c r="T215" t="str">
        <f t="shared" ca="1" si="83"/>
        <v/>
      </c>
      <c r="U215" t="str">
        <f t="shared" ca="1" si="75"/>
        <v/>
      </c>
      <c r="V215" t="str">
        <f t="shared" ca="1" si="76"/>
        <v/>
      </c>
      <c r="W215" t="e">
        <f t="shared" ca="1" si="84"/>
        <v>#VALUE!</v>
      </c>
    </row>
    <row r="216" spans="2:23" x14ac:dyDescent="0.3">
      <c r="B216" s="1">
        <f t="shared" si="77"/>
        <v>24</v>
      </c>
      <c r="C216" s="1">
        <f t="shared" si="85"/>
        <v>8</v>
      </c>
      <c r="D216" t="str">
        <f t="shared" ca="1" si="65"/>
        <v/>
      </c>
      <c r="E216" s="55" t="str">
        <f t="shared" ca="1" si="78"/>
        <v/>
      </c>
      <c r="F216" s="54" t="str">
        <f t="shared" ca="1" si="66"/>
        <v/>
      </c>
      <c r="G216" s="54" t="str">
        <f t="shared" ca="1" si="67"/>
        <v/>
      </c>
      <c r="H216" s="54" t="str">
        <f t="shared" ca="1" si="68"/>
        <v/>
      </c>
      <c r="I216" s="54" t="str">
        <f t="shared" ca="1" si="69"/>
        <v/>
      </c>
      <c r="J216" s="54" t="str">
        <f t="shared" ca="1" si="70"/>
        <v/>
      </c>
      <c r="K216" s="54" t="str">
        <f t="shared" ca="1" si="71"/>
        <v/>
      </c>
      <c r="L216" s="54" t="str">
        <f t="shared" ca="1" si="79"/>
        <v/>
      </c>
      <c r="M216" s="54" t="str">
        <f t="shared" ca="1" si="80"/>
        <v/>
      </c>
      <c r="N216" s="54" t="str">
        <f t="shared" ca="1" si="72"/>
        <v/>
      </c>
      <c r="O216" s="55" t="str">
        <f t="shared" ca="1" si="81"/>
        <v/>
      </c>
      <c r="P216" s="54" t="str">
        <f t="shared" ca="1" si="82"/>
        <v/>
      </c>
      <c r="Q216" s="55" t="str">
        <f t="shared" ca="1" si="73"/>
        <v/>
      </c>
      <c r="R216" s="54" t="str">
        <f t="shared" ca="1" si="74"/>
        <v/>
      </c>
      <c r="T216" t="str">
        <f t="shared" ca="1" si="83"/>
        <v/>
      </c>
      <c r="U216" t="str">
        <f t="shared" ca="1" si="75"/>
        <v/>
      </c>
      <c r="V216" t="str">
        <f t="shared" ca="1" si="76"/>
        <v/>
      </c>
      <c r="W216" t="e">
        <f t="shared" ca="1" si="84"/>
        <v>#VALUE!</v>
      </c>
    </row>
    <row r="217" spans="2:23" x14ac:dyDescent="0.3">
      <c r="B217" s="1">
        <f t="shared" si="77"/>
        <v>24</v>
      </c>
      <c r="C217" s="1">
        <f t="shared" si="85"/>
        <v>9</v>
      </c>
      <c r="D217" t="str">
        <f t="shared" ca="1" si="65"/>
        <v/>
      </c>
      <c r="E217" s="55" t="str">
        <f t="shared" ca="1" si="78"/>
        <v/>
      </c>
      <c r="F217" s="54" t="str">
        <f t="shared" ca="1" si="66"/>
        <v/>
      </c>
      <c r="G217" s="54" t="str">
        <f t="shared" ca="1" si="67"/>
        <v/>
      </c>
      <c r="H217" s="54" t="str">
        <f t="shared" ca="1" si="68"/>
        <v/>
      </c>
      <c r="I217" s="54" t="str">
        <f t="shared" ca="1" si="69"/>
        <v/>
      </c>
      <c r="J217" s="54" t="str">
        <f t="shared" ca="1" si="70"/>
        <v/>
      </c>
      <c r="K217" s="54" t="str">
        <f t="shared" ca="1" si="71"/>
        <v/>
      </c>
      <c r="L217" s="54" t="str">
        <f t="shared" ca="1" si="79"/>
        <v/>
      </c>
      <c r="M217" s="54" t="str">
        <f t="shared" ca="1" si="80"/>
        <v/>
      </c>
      <c r="N217" s="54" t="str">
        <f t="shared" ca="1" si="72"/>
        <v/>
      </c>
      <c r="O217" s="55" t="str">
        <f t="shared" ca="1" si="81"/>
        <v/>
      </c>
      <c r="P217" s="54" t="str">
        <f t="shared" ca="1" si="82"/>
        <v/>
      </c>
      <c r="Q217" s="55" t="str">
        <f t="shared" ca="1" si="73"/>
        <v/>
      </c>
      <c r="R217" s="54" t="str">
        <f t="shared" ca="1" si="74"/>
        <v/>
      </c>
      <c r="T217" t="str">
        <f t="shared" ca="1" si="83"/>
        <v/>
      </c>
      <c r="U217" t="str">
        <f t="shared" ca="1" si="75"/>
        <v/>
      </c>
      <c r="V217" t="str">
        <f t="shared" ca="1" si="76"/>
        <v/>
      </c>
      <c r="W217" t="e">
        <f t="shared" ca="1" si="84"/>
        <v>#VALUE!</v>
      </c>
    </row>
    <row r="218" spans="2:23" x14ac:dyDescent="0.3">
      <c r="B218" s="1">
        <f t="shared" si="77"/>
        <v>25</v>
      </c>
      <c r="C218" s="1">
        <f t="shared" si="85"/>
        <v>1</v>
      </c>
      <c r="D218" t="str">
        <f t="shared" ca="1" si="65"/>
        <v/>
      </c>
      <c r="E218" s="55" t="str">
        <f t="shared" ca="1" si="78"/>
        <v/>
      </c>
      <c r="F218" s="54" t="str">
        <f t="shared" ca="1" si="66"/>
        <v/>
      </c>
      <c r="G218" s="54" t="str">
        <f t="shared" ca="1" si="67"/>
        <v/>
      </c>
      <c r="H218" s="54" t="str">
        <f t="shared" ca="1" si="68"/>
        <v/>
      </c>
      <c r="I218" s="54" t="str">
        <f t="shared" ca="1" si="69"/>
        <v/>
      </c>
      <c r="J218" s="54" t="str">
        <f t="shared" ca="1" si="70"/>
        <v/>
      </c>
      <c r="K218" s="54" t="str">
        <f t="shared" ca="1" si="71"/>
        <v/>
      </c>
      <c r="L218" s="54" t="str">
        <f t="shared" ca="1" si="79"/>
        <v/>
      </c>
      <c r="M218" s="54" t="str">
        <f t="shared" ca="1" si="80"/>
        <v/>
      </c>
      <c r="N218" s="54" t="str">
        <f t="shared" ca="1" si="72"/>
        <v/>
      </c>
      <c r="O218" s="55" t="str">
        <f t="shared" ca="1" si="81"/>
        <v/>
      </c>
      <c r="P218" s="54" t="str">
        <f t="shared" ca="1" si="82"/>
        <v/>
      </c>
      <c r="Q218" s="55" t="str">
        <f t="shared" ca="1" si="73"/>
        <v/>
      </c>
      <c r="R218" s="54" t="str">
        <f t="shared" ca="1" si="74"/>
        <v/>
      </c>
      <c r="T218" t="str">
        <f t="shared" ca="1" si="83"/>
        <v/>
      </c>
      <c r="U218" t="str">
        <f t="shared" ca="1" si="75"/>
        <v/>
      </c>
      <c r="V218" t="str">
        <f t="shared" ca="1" si="76"/>
        <v/>
      </c>
      <c r="W218" t="e">
        <f t="shared" ca="1" si="84"/>
        <v>#VALUE!</v>
      </c>
    </row>
    <row r="219" spans="2:23" x14ac:dyDescent="0.3">
      <c r="B219" s="1">
        <f t="shared" si="77"/>
        <v>25</v>
      </c>
      <c r="C219" s="1">
        <f t="shared" si="85"/>
        <v>2</v>
      </c>
      <c r="D219" t="str">
        <f t="shared" ca="1" si="65"/>
        <v/>
      </c>
      <c r="E219" s="55" t="str">
        <f t="shared" ca="1" si="78"/>
        <v/>
      </c>
      <c r="F219" s="54" t="str">
        <f t="shared" ca="1" si="66"/>
        <v/>
      </c>
      <c r="G219" s="54" t="str">
        <f t="shared" ca="1" si="67"/>
        <v/>
      </c>
      <c r="H219" s="54" t="str">
        <f t="shared" ca="1" si="68"/>
        <v/>
      </c>
      <c r="I219" s="54" t="str">
        <f t="shared" ca="1" si="69"/>
        <v/>
      </c>
      <c r="J219" s="54" t="str">
        <f t="shared" ca="1" si="70"/>
        <v/>
      </c>
      <c r="K219" s="54" t="str">
        <f t="shared" ca="1" si="71"/>
        <v/>
      </c>
      <c r="L219" s="54" t="str">
        <f t="shared" ca="1" si="79"/>
        <v/>
      </c>
      <c r="M219" s="54" t="str">
        <f t="shared" ca="1" si="80"/>
        <v/>
      </c>
      <c r="N219" s="54" t="str">
        <f t="shared" ca="1" si="72"/>
        <v/>
      </c>
      <c r="O219" s="55" t="str">
        <f t="shared" ca="1" si="81"/>
        <v/>
      </c>
      <c r="P219" s="54" t="str">
        <f t="shared" ca="1" si="82"/>
        <v/>
      </c>
      <c r="Q219" s="55" t="str">
        <f t="shared" ca="1" si="73"/>
        <v/>
      </c>
      <c r="R219" s="54" t="str">
        <f t="shared" ca="1" si="74"/>
        <v/>
      </c>
      <c r="T219" t="str">
        <f t="shared" ca="1" si="83"/>
        <v/>
      </c>
      <c r="U219" t="str">
        <f t="shared" ca="1" si="75"/>
        <v/>
      </c>
      <c r="V219" t="str">
        <f t="shared" ca="1" si="76"/>
        <v/>
      </c>
      <c r="W219" t="e">
        <f t="shared" ca="1" si="84"/>
        <v>#VALUE!</v>
      </c>
    </row>
    <row r="220" spans="2:23" x14ac:dyDescent="0.3">
      <c r="B220" s="1">
        <f t="shared" si="77"/>
        <v>25</v>
      </c>
      <c r="C220" s="1">
        <f t="shared" si="85"/>
        <v>3</v>
      </c>
      <c r="D220" t="str">
        <f t="shared" ca="1" si="65"/>
        <v/>
      </c>
      <c r="E220" s="55" t="str">
        <f t="shared" ca="1" si="78"/>
        <v/>
      </c>
      <c r="F220" s="54" t="str">
        <f t="shared" ca="1" si="66"/>
        <v/>
      </c>
      <c r="G220" s="54" t="str">
        <f t="shared" ca="1" si="67"/>
        <v/>
      </c>
      <c r="H220" s="54" t="str">
        <f t="shared" ca="1" si="68"/>
        <v/>
      </c>
      <c r="I220" s="54" t="str">
        <f t="shared" ca="1" si="69"/>
        <v/>
      </c>
      <c r="J220" s="54" t="str">
        <f t="shared" ca="1" si="70"/>
        <v/>
      </c>
      <c r="K220" s="54" t="str">
        <f t="shared" ca="1" si="71"/>
        <v/>
      </c>
      <c r="L220" s="54" t="str">
        <f t="shared" ca="1" si="79"/>
        <v/>
      </c>
      <c r="M220" s="54" t="str">
        <f t="shared" ca="1" si="80"/>
        <v/>
      </c>
      <c r="N220" s="54" t="str">
        <f t="shared" ca="1" si="72"/>
        <v/>
      </c>
      <c r="O220" s="55" t="str">
        <f t="shared" ca="1" si="81"/>
        <v/>
      </c>
      <c r="P220" s="54" t="str">
        <f t="shared" ca="1" si="82"/>
        <v/>
      </c>
      <c r="Q220" s="55" t="str">
        <f t="shared" ca="1" si="73"/>
        <v/>
      </c>
      <c r="R220" s="54" t="str">
        <f t="shared" ca="1" si="74"/>
        <v/>
      </c>
      <c r="T220" t="str">
        <f t="shared" ca="1" si="83"/>
        <v/>
      </c>
      <c r="U220" t="str">
        <f t="shared" ca="1" si="75"/>
        <v/>
      </c>
      <c r="V220" t="str">
        <f t="shared" ca="1" si="76"/>
        <v/>
      </c>
      <c r="W220" t="e">
        <f t="shared" ca="1" si="84"/>
        <v>#VALUE!</v>
      </c>
    </row>
    <row r="221" spans="2:23" x14ac:dyDescent="0.3">
      <c r="B221" s="1">
        <f t="shared" si="77"/>
        <v>25</v>
      </c>
      <c r="C221" s="1">
        <f t="shared" si="85"/>
        <v>4</v>
      </c>
      <c r="D221" t="str">
        <f t="shared" ca="1" si="65"/>
        <v/>
      </c>
      <c r="E221" s="55" t="str">
        <f t="shared" ca="1" si="78"/>
        <v/>
      </c>
      <c r="F221" s="54" t="str">
        <f t="shared" ca="1" si="66"/>
        <v/>
      </c>
      <c r="G221" s="54" t="str">
        <f t="shared" ca="1" si="67"/>
        <v/>
      </c>
      <c r="H221" s="54" t="str">
        <f t="shared" ca="1" si="68"/>
        <v/>
      </c>
      <c r="I221" s="54" t="str">
        <f t="shared" ca="1" si="69"/>
        <v/>
      </c>
      <c r="J221" s="54" t="str">
        <f t="shared" ca="1" si="70"/>
        <v/>
      </c>
      <c r="K221" s="54" t="str">
        <f t="shared" ca="1" si="71"/>
        <v/>
      </c>
      <c r="L221" s="54" t="str">
        <f t="shared" ca="1" si="79"/>
        <v/>
      </c>
      <c r="M221" s="54" t="str">
        <f t="shared" ca="1" si="80"/>
        <v/>
      </c>
      <c r="N221" s="54" t="str">
        <f t="shared" ca="1" si="72"/>
        <v/>
      </c>
      <c r="O221" s="55" t="str">
        <f t="shared" ca="1" si="81"/>
        <v/>
      </c>
      <c r="P221" s="54" t="str">
        <f t="shared" ca="1" si="82"/>
        <v/>
      </c>
      <c r="Q221" s="55" t="str">
        <f t="shared" ca="1" si="73"/>
        <v/>
      </c>
      <c r="R221" s="54" t="str">
        <f t="shared" ca="1" si="74"/>
        <v/>
      </c>
      <c r="T221" t="str">
        <f t="shared" ca="1" si="83"/>
        <v/>
      </c>
      <c r="U221" t="str">
        <f t="shared" ca="1" si="75"/>
        <v/>
      </c>
      <c r="V221" t="str">
        <f t="shared" ca="1" si="76"/>
        <v/>
      </c>
      <c r="W221" t="e">
        <f t="shared" ca="1" si="84"/>
        <v>#VALUE!</v>
      </c>
    </row>
    <row r="222" spans="2:23" x14ac:dyDescent="0.3">
      <c r="B222" s="1">
        <f t="shared" si="77"/>
        <v>25</v>
      </c>
      <c r="C222" s="1">
        <f t="shared" si="85"/>
        <v>5</v>
      </c>
      <c r="D222" t="str">
        <f t="shared" ca="1" si="65"/>
        <v/>
      </c>
      <c r="E222" s="55" t="str">
        <f t="shared" ca="1" si="78"/>
        <v/>
      </c>
      <c r="F222" s="54" t="str">
        <f t="shared" ca="1" si="66"/>
        <v/>
      </c>
      <c r="G222" s="54" t="str">
        <f t="shared" ca="1" si="67"/>
        <v/>
      </c>
      <c r="H222" s="54" t="str">
        <f t="shared" ca="1" si="68"/>
        <v/>
      </c>
      <c r="I222" s="54" t="str">
        <f t="shared" ca="1" si="69"/>
        <v/>
      </c>
      <c r="J222" s="54" t="str">
        <f t="shared" ca="1" si="70"/>
        <v/>
      </c>
      <c r="K222" s="54" t="str">
        <f t="shared" ca="1" si="71"/>
        <v/>
      </c>
      <c r="L222" s="54" t="str">
        <f t="shared" ca="1" si="79"/>
        <v/>
      </c>
      <c r="M222" s="54" t="str">
        <f t="shared" ca="1" si="80"/>
        <v/>
      </c>
      <c r="N222" s="54" t="str">
        <f t="shared" ca="1" si="72"/>
        <v/>
      </c>
      <c r="O222" s="55" t="str">
        <f t="shared" ca="1" si="81"/>
        <v/>
      </c>
      <c r="P222" s="54" t="str">
        <f t="shared" ca="1" si="82"/>
        <v/>
      </c>
      <c r="Q222" s="55" t="str">
        <f t="shared" ca="1" si="73"/>
        <v/>
      </c>
      <c r="R222" s="54" t="str">
        <f t="shared" ca="1" si="74"/>
        <v/>
      </c>
      <c r="T222" t="str">
        <f t="shared" ca="1" si="83"/>
        <v/>
      </c>
      <c r="U222" t="str">
        <f t="shared" ca="1" si="75"/>
        <v/>
      </c>
      <c r="V222" t="str">
        <f t="shared" ca="1" si="76"/>
        <v/>
      </c>
      <c r="W222" t="e">
        <f t="shared" ca="1" si="84"/>
        <v>#VALUE!</v>
      </c>
    </row>
    <row r="223" spans="2:23" x14ac:dyDescent="0.3">
      <c r="B223" s="1">
        <f t="shared" si="77"/>
        <v>25</v>
      </c>
      <c r="C223" s="1">
        <f t="shared" si="85"/>
        <v>6</v>
      </c>
      <c r="D223" t="str">
        <f t="shared" ca="1" si="65"/>
        <v/>
      </c>
      <c r="E223" s="55" t="str">
        <f t="shared" ca="1" si="78"/>
        <v/>
      </c>
      <c r="F223" s="54" t="str">
        <f t="shared" ca="1" si="66"/>
        <v/>
      </c>
      <c r="G223" s="54" t="str">
        <f t="shared" ca="1" si="67"/>
        <v/>
      </c>
      <c r="H223" s="54" t="str">
        <f t="shared" ca="1" si="68"/>
        <v/>
      </c>
      <c r="I223" s="54" t="str">
        <f t="shared" ca="1" si="69"/>
        <v/>
      </c>
      <c r="J223" s="54" t="str">
        <f t="shared" ca="1" si="70"/>
        <v/>
      </c>
      <c r="K223" s="54" t="str">
        <f t="shared" ca="1" si="71"/>
        <v/>
      </c>
      <c r="L223" s="54" t="str">
        <f t="shared" ca="1" si="79"/>
        <v/>
      </c>
      <c r="M223" s="54" t="str">
        <f t="shared" ca="1" si="80"/>
        <v/>
      </c>
      <c r="N223" s="54" t="str">
        <f t="shared" ca="1" si="72"/>
        <v/>
      </c>
      <c r="O223" s="55" t="str">
        <f t="shared" ca="1" si="81"/>
        <v/>
      </c>
      <c r="P223" s="54" t="str">
        <f t="shared" ca="1" si="82"/>
        <v/>
      </c>
      <c r="Q223" s="55" t="str">
        <f t="shared" ca="1" si="73"/>
        <v/>
      </c>
      <c r="R223" s="54" t="str">
        <f t="shared" ca="1" si="74"/>
        <v/>
      </c>
      <c r="T223" t="str">
        <f t="shared" ca="1" si="83"/>
        <v/>
      </c>
      <c r="U223" t="str">
        <f t="shared" ca="1" si="75"/>
        <v/>
      </c>
      <c r="V223" t="str">
        <f t="shared" ca="1" si="76"/>
        <v/>
      </c>
      <c r="W223" t="e">
        <f t="shared" ca="1" si="84"/>
        <v>#VALUE!</v>
      </c>
    </row>
    <row r="224" spans="2:23" x14ac:dyDescent="0.3">
      <c r="B224" s="1">
        <f t="shared" si="77"/>
        <v>25</v>
      </c>
      <c r="C224" s="1">
        <f t="shared" si="85"/>
        <v>7</v>
      </c>
      <c r="D224" t="str">
        <f t="shared" ca="1" si="65"/>
        <v/>
      </c>
      <c r="E224" s="55" t="str">
        <f t="shared" ca="1" si="78"/>
        <v/>
      </c>
      <c r="F224" s="54" t="str">
        <f t="shared" ca="1" si="66"/>
        <v/>
      </c>
      <c r="G224" s="54" t="str">
        <f t="shared" ca="1" si="67"/>
        <v/>
      </c>
      <c r="H224" s="54" t="str">
        <f t="shared" ca="1" si="68"/>
        <v/>
      </c>
      <c r="I224" s="54" t="str">
        <f t="shared" ca="1" si="69"/>
        <v/>
      </c>
      <c r="J224" s="54" t="str">
        <f t="shared" ca="1" si="70"/>
        <v/>
      </c>
      <c r="K224" s="54" t="str">
        <f t="shared" ca="1" si="71"/>
        <v/>
      </c>
      <c r="L224" s="54" t="str">
        <f t="shared" ca="1" si="79"/>
        <v/>
      </c>
      <c r="M224" s="54" t="str">
        <f t="shared" ca="1" si="80"/>
        <v/>
      </c>
      <c r="N224" s="54" t="str">
        <f t="shared" ca="1" si="72"/>
        <v/>
      </c>
      <c r="O224" s="55" t="str">
        <f t="shared" ca="1" si="81"/>
        <v/>
      </c>
      <c r="P224" s="54" t="str">
        <f t="shared" ca="1" si="82"/>
        <v/>
      </c>
      <c r="Q224" s="55" t="str">
        <f t="shared" ca="1" si="73"/>
        <v/>
      </c>
      <c r="R224" s="54" t="str">
        <f t="shared" ca="1" si="74"/>
        <v/>
      </c>
      <c r="T224" t="str">
        <f t="shared" ca="1" si="83"/>
        <v/>
      </c>
      <c r="U224" t="str">
        <f t="shared" ca="1" si="75"/>
        <v/>
      </c>
      <c r="V224" t="str">
        <f t="shared" ca="1" si="76"/>
        <v/>
      </c>
      <c r="W224" t="e">
        <f t="shared" ca="1" si="84"/>
        <v>#VALUE!</v>
      </c>
    </row>
    <row r="225" spans="2:23" x14ac:dyDescent="0.3">
      <c r="B225" s="1">
        <f t="shared" si="77"/>
        <v>25</v>
      </c>
      <c r="C225" s="1">
        <f t="shared" si="85"/>
        <v>8</v>
      </c>
      <c r="D225" t="str">
        <f t="shared" ca="1" si="65"/>
        <v/>
      </c>
      <c r="E225" s="55" t="str">
        <f t="shared" ca="1" si="78"/>
        <v/>
      </c>
      <c r="F225" s="54" t="str">
        <f t="shared" ca="1" si="66"/>
        <v/>
      </c>
      <c r="G225" s="54" t="str">
        <f t="shared" ca="1" si="67"/>
        <v/>
      </c>
      <c r="H225" s="54" t="str">
        <f t="shared" ca="1" si="68"/>
        <v/>
      </c>
      <c r="I225" s="54" t="str">
        <f t="shared" ca="1" si="69"/>
        <v/>
      </c>
      <c r="J225" s="54" t="str">
        <f t="shared" ca="1" si="70"/>
        <v/>
      </c>
      <c r="K225" s="54" t="str">
        <f t="shared" ca="1" si="71"/>
        <v/>
      </c>
      <c r="L225" s="54" t="str">
        <f t="shared" ca="1" si="79"/>
        <v/>
      </c>
      <c r="M225" s="54" t="str">
        <f t="shared" ca="1" si="80"/>
        <v/>
      </c>
      <c r="N225" s="54" t="str">
        <f t="shared" ca="1" si="72"/>
        <v/>
      </c>
      <c r="O225" s="55" t="str">
        <f t="shared" ca="1" si="81"/>
        <v/>
      </c>
      <c r="P225" s="54" t="str">
        <f t="shared" ca="1" si="82"/>
        <v/>
      </c>
      <c r="Q225" s="55" t="str">
        <f t="shared" ca="1" si="73"/>
        <v/>
      </c>
      <c r="R225" s="54" t="str">
        <f t="shared" ca="1" si="74"/>
        <v/>
      </c>
      <c r="T225" t="str">
        <f t="shared" ca="1" si="83"/>
        <v/>
      </c>
      <c r="U225" t="str">
        <f t="shared" ca="1" si="75"/>
        <v/>
      </c>
      <c r="V225" t="str">
        <f t="shared" ca="1" si="76"/>
        <v/>
      </c>
      <c r="W225" t="e">
        <f t="shared" ca="1" si="84"/>
        <v>#VALUE!</v>
      </c>
    </row>
    <row r="226" spans="2:23" x14ac:dyDescent="0.3">
      <c r="B226" s="1">
        <f t="shared" si="77"/>
        <v>25</v>
      </c>
      <c r="C226" s="1">
        <f t="shared" si="85"/>
        <v>9</v>
      </c>
      <c r="D226" t="str">
        <f t="shared" ca="1" si="65"/>
        <v/>
      </c>
      <c r="E226" s="55" t="str">
        <f t="shared" ca="1" si="78"/>
        <v/>
      </c>
      <c r="F226" s="54" t="str">
        <f t="shared" ca="1" si="66"/>
        <v/>
      </c>
      <c r="G226" s="54" t="str">
        <f t="shared" ca="1" si="67"/>
        <v/>
      </c>
      <c r="H226" s="54" t="str">
        <f t="shared" ca="1" si="68"/>
        <v/>
      </c>
      <c r="I226" s="54" t="str">
        <f t="shared" ca="1" si="69"/>
        <v/>
      </c>
      <c r="J226" s="54" t="str">
        <f t="shared" ca="1" si="70"/>
        <v/>
      </c>
      <c r="K226" s="54" t="str">
        <f t="shared" ca="1" si="71"/>
        <v/>
      </c>
      <c r="L226" s="54" t="str">
        <f t="shared" ca="1" si="79"/>
        <v/>
      </c>
      <c r="M226" s="54" t="str">
        <f t="shared" ca="1" si="80"/>
        <v/>
      </c>
      <c r="N226" s="54" t="str">
        <f t="shared" ca="1" si="72"/>
        <v/>
      </c>
      <c r="O226" s="55" t="str">
        <f t="shared" ca="1" si="81"/>
        <v/>
      </c>
      <c r="P226" s="54" t="str">
        <f t="shared" ca="1" si="82"/>
        <v/>
      </c>
      <c r="Q226" s="55" t="str">
        <f t="shared" ca="1" si="73"/>
        <v/>
      </c>
      <c r="R226" s="54" t="str">
        <f t="shared" ca="1" si="74"/>
        <v/>
      </c>
      <c r="T226" t="str">
        <f t="shared" ca="1" si="83"/>
        <v/>
      </c>
      <c r="U226" t="str">
        <f t="shared" ca="1" si="75"/>
        <v/>
      </c>
      <c r="V226" t="str">
        <f t="shared" ca="1" si="76"/>
        <v/>
      </c>
      <c r="W226" t="e">
        <f t="shared" ca="1" si="84"/>
        <v>#VALUE!</v>
      </c>
    </row>
    <row r="227" spans="2:23" x14ac:dyDescent="0.3">
      <c r="B227" s="1">
        <f t="shared" si="77"/>
        <v>26</v>
      </c>
      <c r="C227" s="1">
        <f t="shared" si="85"/>
        <v>1</v>
      </c>
      <c r="D227" t="str">
        <f t="shared" ca="1" si="65"/>
        <v/>
      </c>
      <c r="E227" s="55" t="str">
        <f t="shared" ca="1" si="78"/>
        <v/>
      </c>
      <c r="F227" s="54" t="str">
        <f t="shared" ca="1" si="66"/>
        <v/>
      </c>
      <c r="G227" s="54" t="str">
        <f t="shared" ca="1" si="67"/>
        <v/>
      </c>
      <c r="H227" s="54" t="str">
        <f t="shared" ca="1" si="68"/>
        <v/>
      </c>
      <c r="I227" s="54" t="str">
        <f t="shared" ca="1" si="69"/>
        <v/>
      </c>
      <c r="J227" s="54" t="str">
        <f t="shared" ca="1" si="70"/>
        <v/>
      </c>
      <c r="K227" s="54" t="str">
        <f t="shared" ca="1" si="71"/>
        <v/>
      </c>
      <c r="L227" s="54" t="str">
        <f t="shared" ca="1" si="79"/>
        <v/>
      </c>
      <c r="M227" s="54" t="str">
        <f t="shared" ca="1" si="80"/>
        <v/>
      </c>
      <c r="N227" s="54" t="str">
        <f t="shared" ca="1" si="72"/>
        <v/>
      </c>
      <c r="O227" s="55" t="str">
        <f t="shared" ca="1" si="81"/>
        <v/>
      </c>
      <c r="P227" s="54" t="str">
        <f t="shared" ca="1" si="82"/>
        <v/>
      </c>
      <c r="Q227" s="55" t="str">
        <f t="shared" ca="1" si="73"/>
        <v/>
      </c>
      <c r="R227" s="54" t="str">
        <f t="shared" ca="1" si="74"/>
        <v/>
      </c>
      <c r="T227" t="str">
        <f t="shared" ca="1" si="83"/>
        <v/>
      </c>
      <c r="U227" t="str">
        <f t="shared" ca="1" si="75"/>
        <v/>
      </c>
      <c r="V227" t="str">
        <f t="shared" ca="1" si="76"/>
        <v/>
      </c>
      <c r="W227" t="e">
        <f t="shared" ca="1" si="84"/>
        <v>#VALUE!</v>
      </c>
    </row>
    <row r="228" spans="2:23" x14ac:dyDescent="0.3">
      <c r="B228" s="1">
        <f t="shared" si="77"/>
        <v>26</v>
      </c>
      <c r="C228" s="1">
        <f t="shared" si="85"/>
        <v>2</v>
      </c>
      <c r="D228" t="str">
        <f t="shared" ca="1" si="65"/>
        <v/>
      </c>
      <c r="E228" s="55" t="str">
        <f t="shared" ca="1" si="78"/>
        <v/>
      </c>
      <c r="F228" s="54" t="str">
        <f t="shared" ca="1" si="66"/>
        <v/>
      </c>
      <c r="G228" s="54" t="str">
        <f t="shared" ca="1" si="67"/>
        <v/>
      </c>
      <c r="H228" s="54" t="str">
        <f t="shared" ca="1" si="68"/>
        <v/>
      </c>
      <c r="I228" s="54" t="str">
        <f t="shared" ca="1" si="69"/>
        <v/>
      </c>
      <c r="J228" s="54" t="str">
        <f t="shared" ca="1" si="70"/>
        <v/>
      </c>
      <c r="K228" s="54" t="str">
        <f t="shared" ca="1" si="71"/>
        <v/>
      </c>
      <c r="L228" s="54" t="str">
        <f t="shared" ca="1" si="79"/>
        <v/>
      </c>
      <c r="M228" s="54" t="str">
        <f t="shared" ca="1" si="80"/>
        <v/>
      </c>
      <c r="N228" s="54" t="str">
        <f t="shared" ca="1" si="72"/>
        <v/>
      </c>
      <c r="O228" s="55" t="str">
        <f t="shared" ca="1" si="81"/>
        <v/>
      </c>
      <c r="P228" s="54" t="str">
        <f t="shared" ca="1" si="82"/>
        <v/>
      </c>
      <c r="Q228" s="55" t="str">
        <f t="shared" ca="1" si="73"/>
        <v/>
      </c>
      <c r="R228" s="54" t="str">
        <f t="shared" ca="1" si="74"/>
        <v/>
      </c>
      <c r="T228" t="str">
        <f t="shared" ca="1" si="83"/>
        <v/>
      </c>
      <c r="U228" t="str">
        <f t="shared" ca="1" si="75"/>
        <v/>
      </c>
      <c r="V228" t="str">
        <f t="shared" ca="1" si="76"/>
        <v/>
      </c>
      <c r="W228" t="e">
        <f t="shared" ca="1" si="84"/>
        <v>#VALUE!</v>
      </c>
    </row>
    <row r="229" spans="2:23" x14ac:dyDescent="0.3">
      <c r="B229" s="1">
        <f t="shared" si="77"/>
        <v>26</v>
      </c>
      <c r="C229" s="1">
        <f t="shared" si="85"/>
        <v>3</v>
      </c>
      <c r="D229" t="str">
        <f t="shared" ca="1" si="65"/>
        <v/>
      </c>
      <c r="E229" s="55" t="str">
        <f t="shared" ca="1" si="78"/>
        <v/>
      </c>
      <c r="F229" s="54" t="str">
        <f t="shared" ca="1" si="66"/>
        <v/>
      </c>
      <c r="G229" s="54" t="str">
        <f t="shared" ca="1" si="67"/>
        <v/>
      </c>
      <c r="H229" s="54" t="str">
        <f t="shared" ca="1" si="68"/>
        <v/>
      </c>
      <c r="I229" s="54" t="str">
        <f t="shared" ca="1" si="69"/>
        <v/>
      </c>
      <c r="J229" s="54" t="str">
        <f t="shared" ca="1" si="70"/>
        <v/>
      </c>
      <c r="K229" s="54" t="str">
        <f t="shared" ca="1" si="71"/>
        <v/>
      </c>
      <c r="L229" s="54" t="str">
        <f t="shared" ca="1" si="79"/>
        <v/>
      </c>
      <c r="M229" s="54" t="str">
        <f t="shared" ca="1" si="80"/>
        <v/>
      </c>
      <c r="N229" s="54" t="str">
        <f t="shared" ca="1" si="72"/>
        <v/>
      </c>
      <c r="O229" s="55" t="str">
        <f t="shared" ca="1" si="81"/>
        <v/>
      </c>
      <c r="P229" s="54" t="str">
        <f t="shared" ca="1" si="82"/>
        <v/>
      </c>
      <c r="Q229" s="55" t="str">
        <f t="shared" ca="1" si="73"/>
        <v/>
      </c>
      <c r="R229" s="54" t="str">
        <f t="shared" ca="1" si="74"/>
        <v/>
      </c>
      <c r="T229" t="str">
        <f t="shared" ca="1" si="83"/>
        <v/>
      </c>
      <c r="U229" t="str">
        <f t="shared" ca="1" si="75"/>
        <v/>
      </c>
      <c r="V229" t="str">
        <f t="shared" ca="1" si="76"/>
        <v/>
      </c>
      <c r="W229" t="e">
        <f t="shared" ca="1" si="84"/>
        <v>#VALUE!</v>
      </c>
    </row>
    <row r="230" spans="2:23" x14ac:dyDescent="0.3">
      <c r="B230" s="1">
        <f t="shared" si="77"/>
        <v>26</v>
      </c>
      <c r="C230" s="1">
        <f t="shared" si="85"/>
        <v>4</v>
      </c>
      <c r="D230" t="str">
        <f t="shared" ca="1" si="65"/>
        <v/>
      </c>
      <c r="E230" s="55" t="str">
        <f t="shared" ca="1" si="78"/>
        <v/>
      </c>
      <c r="F230" s="54" t="str">
        <f t="shared" ca="1" si="66"/>
        <v/>
      </c>
      <c r="G230" s="54" t="str">
        <f t="shared" ca="1" si="67"/>
        <v/>
      </c>
      <c r="H230" s="54" t="str">
        <f t="shared" ca="1" si="68"/>
        <v/>
      </c>
      <c r="I230" s="54" t="str">
        <f t="shared" ca="1" si="69"/>
        <v/>
      </c>
      <c r="J230" s="54" t="str">
        <f t="shared" ca="1" si="70"/>
        <v/>
      </c>
      <c r="K230" s="54" t="str">
        <f t="shared" ca="1" si="71"/>
        <v/>
      </c>
      <c r="L230" s="54" t="str">
        <f t="shared" ca="1" si="79"/>
        <v/>
      </c>
      <c r="M230" s="54" t="str">
        <f t="shared" ca="1" si="80"/>
        <v/>
      </c>
      <c r="N230" s="54" t="str">
        <f t="shared" ca="1" si="72"/>
        <v/>
      </c>
      <c r="O230" s="55" t="str">
        <f t="shared" ca="1" si="81"/>
        <v/>
      </c>
      <c r="P230" s="54" t="str">
        <f t="shared" ca="1" si="82"/>
        <v/>
      </c>
      <c r="Q230" s="55" t="str">
        <f t="shared" ca="1" si="73"/>
        <v/>
      </c>
      <c r="R230" s="54" t="str">
        <f t="shared" ca="1" si="74"/>
        <v/>
      </c>
      <c r="T230" t="str">
        <f t="shared" ca="1" si="83"/>
        <v/>
      </c>
      <c r="U230" t="str">
        <f t="shared" ca="1" si="75"/>
        <v/>
      </c>
      <c r="V230" t="str">
        <f t="shared" ca="1" si="76"/>
        <v/>
      </c>
      <c r="W230" t="e">
        <f t="shared" ca="1" si="84"/>
        <v>#VALUE!</v>
      </c>
    </row>
    <row r="231" spans="2:23" x14ac:dyDescent="0.3">
      <c r="B231" s="1">
        <f t="shared" si="77"/>
        <v>26</v>
      </c>
      <c r="C231" s="1">
        <f t="shared" si="85"/>
        <v>5</v>
      </c>
      <c r="D231" t="str">
        <f t="shared" ca="1" si="65"/>
        <v/>
      </c>
      <c r="E231" s="55" t="str">
        <f t="shared" ca="1" si="78"/>
        <v/>
      </c>
      <c r="F231" s="54" t="str">
        <f t="shared" ca="1" si="66"/>
        <v/>
      </c>
      <c r="G231" s="54" t="str">
        <f t="shared" ca="1" si="67"/>
        <v/>
      </c>
      <c r="H231" s="54" t="str">
        <f t="shared" ca="1" si="68"/>
        <v/>
      </c>
      <c r="I231" s="54" t="str">
        <f t="shared" ca="1" si="69"/>
        <v/>
      </c>
      <c r="J231" s="54" t="str">
        <f t="shared" ca="1" si="70"/>
        <v/>
      </c>
      <c r="K231" s="54" t="str">
        <f t="shared" ca="1" si="71"/>
        <v/>
      </c>
      <c r="L231" s="54" t="str">
        <f t="shared" ca="1" si="79"/>
        <v/>
      </c>
      <c r="M231" s="54" t="str">
        <f t="shared" ca="1" si="80"/>
        <v/>
      </c>
      <c r="N231" s="54" t="str">
        <f t="shared" ca="1" si="72"/>
        <v/>
      </c>
      <c r="O231" s="55" t="str">
        <f t="shared" ca="1" si="81"/>
        <v/>
      </c>
      <c r="P231" s="54" t="str">
        <f t="shared" ca="1" si="82"/>
        <v/>
      </c>
      <c r="Q231" s="55" t="str">
        <f t="shared" ca="1" si="73"/>
        <v/>
      </c>
      <c r="R231" s="54" t="str">
        <f t="shared" ca="1" si="74"/>
        <v/>
      </c>
      <c r="T231" t="str">
        <f t="shared" ca="1" si="83"/>
        <v/>
      </c>
      <c r="U231" t="str">
        <f t="shared" ca="1" si="75"/>
        <v/>
      </c>
      <c r="V231" t="str">
        <f t="shared" ca="1" si="76"/>
        <v/>
      </c>
      <c r="W231" t="e">
        <f t="shared" ca="1" si="84"/>
        <v>#VALUE!</v>
      </c>
    </row>
    <row r="232" spans="2:23" x14ac:dyDescent="0.3">
      <c r="B232" s="1">
        <f t="shared" si="77"/>
        <v>26</v>
      </c>
      <c r="C232" s="1">
        <f t="shared" si="85"/>
        <v>6</v>
      </c>
      <c r="D232" t="str">
        <f t="shared" ca="1" si="65"/>
        <v/>
      </c>
      <c r="E232" s="55" t="str">
        <f t="shared" ca="1" si="78"/>
        <v/>
      </c>
      <c r="F232" s="54" t="str">
        <f t="shared" ca="1" si="66"/>
        <v/>
      </c>
      <c r="G232" s="54" t="str">
        <f t="shared" ca="1" si="67"/>
        <v/>
      </c>
      <c r="H232" s="54" t="str">
        <f t="shared" ca="1" si="68"/>
        <v/>
      </c>
      <c r="I232" s="54" t="str">
        <f t="shared" ca="1" si="69"/>
        <v/>
      </c>
      <c r="J232" s="54" t="str">
        <f t="shared" ca="1" si="70"/>
        <v/>
      </c>
      <c r="K232" s="54" t="str">
        <f t="shared" ca="1" si="71"/>
        <v/>
      </c>
      <c r="L232" s="54" t="str">
        <f t="shared" ca="1" si="79"/>
        <v/>
      </c>
      <c r="M232" s="54" t="str">
        <f t="shared" ca="1" si="80"/>
        <v/>
      </c>
      <c r="N232" s="54" t="str">
        <f t="shared" ca="1" si="72"/>
        <v/>
      </c>
      <c r="O232" s="55" t="str">
        <f t="shared" ca="1" si="81"/>
        <v/>
      </c>
      <c r="P232" s="54" t="str">
        <f t="shared" ca="1" si="82"/>
        <v/>
      </c>
      <c r="Q232" s="55" t="str">
        <f t="shared" ca="1" si="73"/>
        <v/>
      </c>
      <c r="R232" s="54" t="str">
        <f t="shared" ca="1" si="74"/>
        <v/>
      </c>
      <c r="T232" t="str">
        <f t="shared" ca="1" si="83"/>
        <v/>
      </c>
      <c r="U232" t="str">
        <f t="shared" ca="1" si="75"/>
        <v/>
      </c>
      <c r="V232" t="str">
        <f t="shared" ca="1" si="76"/>
        <v/>
      </c>
      <c r="W232" t="e">
        <f t="shared" ca="1" si="84"/>
        <v>#VALUE!</v>
      </c>
    </row>
    <row r="233" spans="2:23" x14ac:dyDescent="0.3">
      <c r="B233" s="1">
        <f t="shared" si="77"/>
        <v>26</v>
      </c>
      <c r="C233" s="1">
        <f t="shared" si="85"/>
        <v>7</v>
      </c>
      <c r="D233" t="str">
        <f t="shared" ca="1" si="65"/>
        <v/>
      </c>
      <c r="E233" s="55" t="str">
        <f t="shared" ca="1" si="78"/>
        <v/>
      </c>
      <c r="F233" s="54" t="str">
        <f t="shared" ca="1" si="66"/>
        <v/>
      </c>
      <c r="G233" s="54" t="str">
        <f t="shared" ca="1" si="67"/>
        <v/>
      </c>
      <c r="H233" s="54" t="str">
        <f t="shared" ca="1" si="68"/>
        <v/>
      </c>
      <c r="I233" s="54" t="str">
        <f t="shared" ca="1" si="69"/>
        <v/>
      </c>
      <c r="J233" s="54" t="str">
        <f t="shared" ca="1" si="70"/>
        <v/>
      </c>
      <c r="K233" s="54" t="str">
        <f t="shared" ca="1" si="71"/>
        <v/>
      </c>
      <c r="L233" s="54" t="str">
        <f t="shared" ca="1" si="79"/>
        <v/>
      </c>
      <c r="M233" s="54" t="str">
        <f t="shared" ca="1" si="80"/>
        <v/>
      </c>
      <c r="N233" s="54" t="str">
        <f t="shared" ca="1" si="72"/>
        <v/>
      </c>
      <c r="O233" s="55" t="str">
        <f t="shared" ca="1" si="81"/>
        <v/>
      </c>
      <c r="P233" s="54" t="str">
        <f t="shared" ca="1" si="82"/>
        <v/>
      </c>
      <c r="Q233" s="55" t="str">
        <f t="shared" ca="1" si="73"/>
        <v/>
      </c>
      <c r="R233" s="54" t="str">
        <f t="shared" ca="1" si="74"/>
        <v/>
      </c>
      <c r="T233" t="str">
        <f t="shared" ca="1" si="83"/>
        <v/>
      </c>
      <c r="U233" t="str">
        <f t="shared" ca="1" si="75"/>
        <v/>
      </c>
      <c r="V233" t="str">
        <f t="shared" ca="1" si="76"/>
        <v/>
      </c>
      <c r="W233" t="e">
        <f t="shared" ca="1" si="84"/>
        <v>#VALUE!</v>
      </c>
    </row>
    <row r="234" spans="2:23" x14ac:dyDescent="0.3">
      <c r="B234" s="1">
        <f t="shared" si="77"/>
        <v>26</v>
      </c>
      <c r="C234" s="1">
        <f t="shared" si="85"/>
        <v>8</v>
      </c>
      <c r="D234" t="str">
        <f t="shared" ca="1" si="65"/>
        <v/>
      </c>
      <c r="E234" s="55" t="str">
        <f t="shared" ca="1" si="78"/>
        <v/>
      </c>
      <c r="F234" s="54" t="str">
        <f t="shared" ca="1" si="66"/>
        <v/>
      </c>
      <c r="G234" s="54" t="str">
        <f t="shared" ca="1" si="67"/>
        <v/>
      </c>
      <c r="H234" s="54" t="str">
        <f t="shared" ca="1" si="68"/>
        <v/>
      </c>
      <c r="I234" s="54" t="str">
        <f t="shared" ca="1" si="69"/>
        <v/>
      </c>
      <c r="J234" s="54" t="str">
        <f t="shared" ca="1" si="70"/>
        <v/>
      </c>
      <c r="K234" s="54" t="str">
        <f t="shared" ca="1" si="71"/>
        <v/>
      </c>
      <c r="L234" s="54" t="str">
        <f t="shared" ca="1" si="79"/>
        <v/>
      </c>
      <c r="M234" s="54" t="str">
        <f t="shared" ca="1" si="80"/>
        <v/>
      </c>
      <c r="N234" s="54" t="str">
        <f t="shared" ca="1" si="72"/>
        <v/>
      </c>
      <c r="O234" s="55" t="str">
        <f t="shared" ca="1" si="81"/>
        <v/>
      </c>
      <c r="P234" s="54" t="str">
        <f t="shared" ca="1" si="82"/>
        <v/>
      </c>
      <c r="Q234" s="55" t="str">
        <f t="shared" ca="1" si="73"/>
        <v/>
      </c>
      <c r="R234" s="54" t="str">
        <f t="shared" ca="1" si="74"/>
        <v/>
      </c>
      <c r="T234" t="str">
        <f t="shared" ca="1" si="83"/>
        <v/>
      </c>
      <c r="U234" t="str">
        <f t="shared" ca="1" si="75"/>
        <v/>
      </c>
      <c r="V234" t="str">
        <f t="shared" ca="1" si="76"/>
        <v/>
      </c>
      <c r="W234" t="e">
        <f t="shared" ca="1" si="84"/>
        <v>#VALUE!</v>
      </c>
    </row>
    <row r="235" spans="2:23" x14ac:dyDescent="0.3">
      <c r="B235" s="1">
        <f t="shared" si="77"/>
        <v>26</v>
      </c>
      <c r="C235" s="1">
        <f t="shared" si="85"/>
        <v>9</v>
      </c>
      <c r="D235" t="str">
        <f t="shared" ca="1" si="65"/>
        <v/>
      </c>
      <c r="E235" s="55" t="str">
        <f t="shared" ca="1" si="78"/>
        <v/>
      </c>
      <c r="F235" s="54" t="str">
        <f t="shared" ca="1" si="66"/>
        <v/>
      </c>
      <c r="G235" s="54" t="str">
        <f t="shared" ca="1" si="67"/>
        <v/>
      </c>
      <c r="H235" s="54" t="str">
        <f t="shared" ca="1" si="68"/>
        <v/>
      </c>
      <c r="I235" s="54" t="str">
        <f t="shared" ca="1" si="69"/>
        <v/>
      </c>
      <c r="J235" s="54" t="str">
        <f t="shared" ca="1" si="70"/>
        <v/>
      </c>
      <c r="K235" s="54" t="str">
        <f t="shared" ca="1" si="71"/>
        <v/>
      </c>
      <c r="L235" s="54" t="str">
        <f t="shared" ca="1" si="79"/>
        <v/>
      </c>
      <c r="M235" s="54" t="str">
        <f t="shared" ca="1" si="80"/>
        <v/>
      </c>
      <c r="N235" s="54" t="str">
        <f t="shared" ca="1" si="72"/>
        <v/>
      </c>
      <c r="O235" s="55" t="str">
        <f t="shared" ca="1" si="81"/>
        <v/>
      </c>
      <c r="P235" s="54" t="str">
        <f t="shared" ca="1" si="82"/>
        <v/>
      </c>
      <c r="Q235" s="55" t="str">
        <f t="shared" ca="1" si="73"/>
        <v/>
      </c>
      <c r="R235" s="54" t="str">
        <f t="shared" ca="1" si="74"/>
        <v/>
      </c>
      <c r="T235" t="str">
        <f t="shared" ca="1" si="83"/>
        <v/>
      </c>
      <c r="U235" t="str">
        <f t="shared" ca="1" si="75"/>
        <v/>
      </c>
      <c r="V235" t="str">
        <f t="shared" ca="1" si="76"/>
        <v/>
      </c>
      <c r="W235" t="e">
        <f t="shared" ca="1" si="84"/>
        <v>#VALUE!</v>
      </c>
    </row>
    <row r="236" spans="2:23" x14ac:dyDescent="0.3">
      <c r="B236" s="1">
        <f t="shared" si="77"/>
        <v>27</v>
      </c>
      <c r="C236" s="1">
        <f t="shared" si="85"/>
        <v>1</v>
      </c>
      <c r="D236" t="str">
        <f t="shared" ca="1" si="65"/>
        <v/>
      </c>
      <c r="E236" s="55" t="str">
        <f t="shared" ca="1" si="78"/>
        <v/>
      </c>
      <c r="F236" s="54" t="str">
        <f t="shared" ca="1" si="66"/>
        <v/>
      </c>
      <c r="G236" s="54" t="str">
        <f t="shared" ca="1" si="67"/>
        <v/>
      </c>
      <c r="H236" s="54" t="str">
        <f t="shared" ca="1" si="68"/>
        <v/>
      </c>
      <c r="I236" s="54" t="str">
        <f t="shared" ca="1" si="69"/>
        <v/>
      </c>
      <c r="J236" s="54" t="str">
        <f t="shared" ca="1" si="70"/>
        <v/>
      </c>
      <c r="K236" s="54" t="str">
        <f t="shared" ca="1" si="71"/>
        <v/>
      </c>
      <c r="L236" s="54" t="str">
        <f t="shared" ca="1" si="79"/>
        <v/>
      </c>
      <c r="M236" s="54" t="str">
        <f t="shared" ca="1" si="80"/>
        <v/>
      </c>
      <c r="N236" s="54" t="str">
        <f t="shared" ca="1" si="72"/>
        <v/>
      </c>
      <c r="O236" s="55" t="str">
        <f t="shared" ca="1" si="81"/>
        <v/>
      </c>
      <c r="P236" s="54" t="str">
        <f t="shared" ca="1" si="82"/>
        <v/>
      </c>
      <c r="Q236" s="55" t="str">
        <f t="shared" ca="1" si="73"/>
        <v/>
      </c>
      <c r="R236" s="54" t="str">
        <f t="shared" ca="1" si="74"/>
        <v/>
      </c>
      <c r="T236" t="str">
        <f t="shared" ca="1" si="83"/>
        <v/>
      </c>
      <c r="U236" t="str">
        <f t="shared" ca="1" si="75"/>
        <v/>
      </c>
      <c r="V236" t="str">
        <f t="shared" ca="1" si="76"/>
        <v/>
      </c>
      <c r="W236" t="e">
        <f t="shared" ca="1" si="84"/>
        <v>#VALUE!</v>
      </c>
    </row>
    <row r="237" spans="2:23" x14ac:dyDescent="0.3">
      <c r="B237" s="1">
        <f t="shared" si="77"/>
        <v>27</v>
      </c>
      <c r="C237" s="1">
        <f t="shared" si="85"/>
        <v>2</v>
      </c>
      <c r="D237" t="str">
        <f t="shared" ca="1" si="65"/>
        <v/>
      </c>
      <c r="E237" s="55" t="str">
        <f t="shared" ca="1" si="78"/>
        <v/>
      </c>
      <c r="F237" s="54" t="str">
        <f t="shared" ca="1" si="66"/>
        <v/>
      </c>
      <c r="G237" s="54" t="str">
        <f t="shared" ca="1" si="67"/>
        <v/>
      </c>
      <c r="H237" s="54" t="str">
        <f t="shared" ca="1" si="68"/>
        <v/>
      </c>
      <c r="I237" s="54" t="str">
        <f t="shared" ca="1" si="69"/>
        <v/>
      </c>
      <c r="J237" s="54" t="str">
        <f t="shared" ca="1" si="70"/>
        <v/>
      </c>
      <c r="K237" s="54" t="str">
        <f t="shared" ca="1" si="71"/>
        <v/>
      </c>
      <c r="L237" s="54" t="str">
        <f t="shared" ca="1" si="79"/>
        <v/>
      </c>
      <c r="M237" s="54" t="str">
        <f t="shared" ca="1" si="80"/>
        <v/>
      </c>
      <c r="N237" s="54" t="str">
        <f t="shared" ca="1" si="72"/>
        <v/>
      </c>
      <c r="O237" s="55" t="str">
        <f t="shared" ca="1" si="81"/>
        <v/>
      </c>
      <c r="P237" s="54" t="str">
        <f t="shared" ca="1" si="82"/>
        <v/>
      </c>
      <c r="Q237" s="55" t="str">
        <f t="shared" ca="1" si="73"/>
        <v/>
      </c>
      <c r="R237" s="54" t="str">
        <f t="shared" ca="1" si="74"/>
        <v/>
      </c>
      <c r="T237" t="str">
        <f t="shared" ca="1" si="83"/>
        <v/>
      </c>
      <c r="U237" t="str">
        <f t="shared" ca="1" si="75"/>
        <v/>
      </c>
      <c r="V237" t="str">
        <f t="shared" ca="1" si="76"/>
        <v/>
      </c>
      <c r="W237" t="e">
        <f t="shared" ca="1" si="84"/>
        <v>#VALUE!</v>
      </c>
    </row>
    <row r="238" spans="2:23" x14ac:dyDescent="0.3">
      <c r="B238" s="1">
        <f t="shared" si="77"/>
        <v>27</v>
      </c>
      <c r="C238" s="1">
        <f t="shared" si="85"/>
        <v>3</v>
      </c>
      <c r="D238" t="str">
        <f t="shared" ca="1" si="65"/>
        <v/>
      </c>
      <c r="E238" s="55" t="str">
        <f t="shared" ca="1" si="78"/>
        <v/>
      </c>
      <c r="F238" s="54" t="str">
        <f t="shared" ca="1" si="66"/>
        <v/>
      </c>
      <c r="G238" s="54" t="str">
        <f t="shared" ca="1" si="67"/>
        <v/>
      </c>
      <c r="H238" s="54" t="str">
        <f t="shared" ca="1" si="68"/>
        <v/>
      </c>
      <c r="I238" s="54" t="str">
        <f t="shared" ca="1" si="69"/>
        <v/>
      </c>
      <c r="J238" s="54" t="str">
        <f t="shared" ca="1" si="70"/>
        <v/>
      </c>
      <c r="K238" s="54" t="str">
        <f t="shared" ca="1" si="71"/>
        <v/>
      </c>
      <c r="L238" s="54" t="str">
        <f t="shared" ca="1" si="79"/>
        <v/>
      </c>
      <c r="M238" s="54" t="str">
        <f t="shared" ca="1" si="80"/>
        <v/>
      </c>
      <c r="N238" s="54" t="str">
        <f t="shared" ca="1" si="72"/>
        <v/>
      </c>
      <c r="O238" s="55" t="str">
        <f t="shared" ca="1" si="81"/>
        <v/>
      </c>
      <c r="P238" s="54" t="str">
        <f t="shared" ca="1" si="82"/>
        <v/>
      </c>
      <c r="Q238" s="55" t="str">
        <f t="shared" ca="1" si="73"/>
        <v/>
      </c>
      <c r="R238" s="54" t="str">
        <f t="shared" ca="1" si="74"/>
        <v/>
      </c>
      <c r="T238" t="str">
        <f t="shared" ca="1" si="83"/>
        <v/>
      </c>
      <c r="U238" t="str">
        <f t="shared" ca="1" si="75"/>
        <v/>
      </c>
      <c r="V238" t="str">
        <f t="shared" ca="1" si="76"/>
        <v/>
      </c>
      <c r="W238" t="e">
        <f t="shared" ca="1" si="84"/>
        <v>#VALUE!</v>
      </c>
    </row>
    <row r="239" spans="2:23" x14ac:dyDescent="0.3">
      <c r="B239" s="1">
        <f t="shared" si="77"/>
        <v>27</v>
      </c>
      <c r="C239" s="1">
        <f t="shared" si="85"/>
        <v>4</v>
      </c>
      <c r="D239" t="str">
        <f t="shared" ca="1" si="65"/>
        <v/>
      </c>
      <c r="E239" s="55" t="str">
        <f t="shared" ca="1" si="78"/>
        <v/>
      </c>
      <c r="F239" s="54" t="str">
        <f t="shared" ca="1" si="66"/>
        <v/>
      </c>
      <c r="G239" s="54" t="str">
        <f t="shared" ca="1" si="67"/>
        <v/>
      </c>
      <c r="H239" s="54" t="str">
        <f t="shared" ca="1" si="68"/>
        <v/>
      </c>
      <c r="I239" s="54" t="str">
        <f t="shared" ca="1" si="69"/>
        <v/>
      </c>
      <c r="J239" s="54" t="str">
        <f t="shared" ca="1" si="70"/>
        <v/>
      </c>
      <c r="K239" s="54" t="str">
        <f t="shared" ca="1" si="71"/>
        <v/>
      </c>
      <c r="L239" s="54" t="str">
        <f t="shared" ca="1" si="79"/>
        <v/>
      </c>
      <c r="M239" s="54" t="str">
        <f t="shared" ca="1" si="80"/>
        <v/>
      </c>
      <c r="N239" s="54" t="str">
        <f t="shared" ca="1" si="72"/>
        <v/>
      </c>
      <c r="O239" s="55" t="str">
        <f t="shared" ca="1" si="81"/>
        <v/>
      </c>
      <c r="P239" s="54" t="str">
        <f t="shared" ca="1" si="82"/>
        <v/>
      </c>
      <c r="Q239" s="55" t="str">
        <f t="shared" ca="1" si="73"/>
        <v/>
      </c>
      <c r="R239" s="54" t="str">
        <f t="shared" ca="1" si="74"/>
        <v/>
      </c>
      <c r="T239" t="str">
        <f t="shared" ca="1" si="83"/>
        <v/>
      </c>
      <c r="U239" t="str">
        <f t="shared" ca="1" si="75"/>
        <v/>
      </c>
      <c r="V239" t="str">
        <f t="shared" ca="1" si="76"/>
        <v/>
      </c>
      <c r="W239" t="e">
        <f t="shared" ca="1" si="84"/>
        <v>#VALUE!</v>
      </c>
    </row>
    <row r="240" spans="2:23" x14ac:dyDescent="0.3">
      <c r="B240" s="1">
        <f t="shared" si="77"/>
        <v>27</v>
      </c>
      <c r="C240" s="1">
        <f t="shared" si="85"/>
        <v>5</v>
      </c>
      <c r="D240" t="str">
        <f t="shared" ca="1" si="65"/>
        <v/>
      </c>
      <c r="E240" s="55" t="str">
        <f t="shared" ca="1" si="78"/>
        <v/>
      </c>
      <c r="F240" s="54" t="str">
        <f t="shared" ca="1" si="66"/>
        <v/>
      </c>
      <c r="G240" s="54" t="str">
        <f t="shared" ca="1" si="67"/>
        <v/>
      </c>
      <c r="H240" s="54" t="str">
        <f t="shared" ca="1" si="68"/>
        <v/>
      </c>
      <c r="I240" s="54" t="str">
        <f t="shared" ca="1" si="69"/>
        <v/>
      </c>
      <c r="J240" s="54" t="str">
        <f t="shared" ca="1" si="70"/>
        <v/>
      </c>
      <c r="K240" s="54" t="str">
        <f t="shared" ca="1" si="71"/>
        <v/>
      </c>
      <c r="L240" s="54" t="str">
        <f t="shared" ca="1" si="79"/>
        <v/>
      </c>
      <c r="M240" s="54" t="str">
        <f t="shared" ca="1" si="80"/>
        <v/>
      </c>
      <c r="N240" s="54" t="str">
        <f t="shared" ca="1" si="72"/>
        <v/>
      </c>
      <c r="O240" s="55" t="str">
        <f t="shared" ca="1" si="81"/>
        <v/>
      </c>
      <c r="P240" s="54" t="str">
        <f t="shared" ca="1" si="82"/>
        <v/>
      </c>
      <c r="Q240" s="55" t="str">
        <f t="shared" ca="1" si="73"/>
        <v/>
      </c>
      <c r="R240" s="54" t="str">
        <f t="shared" ca="1" si="74"/>
        <v/>
      </c>
      <c r="T240" t="str">
        <f t="shared" ca="1" si="83"/>
        <v/>
      </c>
      <c r="U240" t="str">
        <f t="shared" ca="1" si="75"/>
        <v/>
      </c>
      <c r="V240" t="str">
        <f t="shared" ca="1" si="76"/>
        <v/>
      </c>
      <c r="W240" t="e">
        <f t="shared" ca="1" si="84"/>
        <v>#VALUE!</v>
      </c>
    </row>
    <row r="241" spans="2:23" x14ac:dyDescent="0.3">
      <c r="B241" s="1">
        <f t="shared" si="77"/>
        <v>27</v>
      </c>
      <c r="C241" s="1">
        <f t="shared" si="85"/>
        <v>6</v>
      </c>
      <c r="D241" t="str">
        <f t="shared" ca="1" si="65"/>
        <v/>
      </c>
      <c r="E241" s="55" t="str">
        <f t="shared" ca="1" si="78"/>
        <v/>
      </c>
      <c r="F241" s="54" t="str">
        <f t="shared" ca="1" si="66"/>
        <v/>
      </c>
      <c r="G241" s="54" t="str">
        <f t="shared" ca="1" si="67"/>
        <v/>
      </c>
      <c r="H241" s="54" t="str">
        <f t="shared" ca="1" si="68"/>
        <v/>
      </c>
      <c r="I241" s="54" t="str">
        <f t="shared" ca="1" si="69"/>
        <v/>
      </c>
      <c r="J241" s="54" t="str">
        <f t="shared" ca="1" si="70"/>
        <v/>
      </c>
      <c r="K241" s="54" t="str">
        <f t="shared" ca="1" si="71"/>
        <v/>
      </c>
      <c r="L241" s="54" t="str">
        <f t="shared" ca="1" si="79"/>
        <v/>
      </c>
      <c r="M241" s="54" t="str">
        <f t="shared" ca="1" si="80"/>
        <v/>
      </c>
      <c r="N241" s="54" t="str">
        <f t="shared" ca="1" si="72"/>
        <v/>
      </c>
      <c r="O241" s="55" t="str">
        <f t="shared" ca="1" si="81"/>
        <v/>
      </c>
      <c r="P241" s="54" t="str">
        <f t="shared" ca="1" si="82"/>
        <v/>
      </c>
      <c r="Q241" s="55" t="str">
        <f t="shared" ca="1" si="73"/>
        <v/>
      </c>
      <c r="R241" s="54" t="str">
        <f t="shared" ca="1" si="74"/>
        <v/>
      </c>
      <c r="T241" t="str">
        <f t="shared" ca="1" si="83"/>
        <v/>
      </c>
      <c r="U241" t="str">
        <f t="shared" ca="1" si="75"/>
        <v/>
      </c>
      <c r="V241" t="str">
        <f t="shared" ca="1" si="76"/>
        <v/>
      </c>
      <c r="W241" t="e">
        <f t="shared" ca="1" si="84"/>
        <v>#VALUE!</v>
      </c>
    </row>
    <row r="242" spans="2:23" x14ac:dyDescent="0.3">
      <c r="B242" s="1">
        <f t="shared" si="77"/>
        <v>27</v>
      </c>
      <c r="C242" s="1">
        <f t="shared" si="85"/>
        <v>7</v>
      </c>
      <c r="D242" t="str">
        <f t="shared" ca="1" si="65"/>
        <v/>
      </c>
      <c r="E242" s="55" t="str">
        <f t="shared" ca="1" si="78"/>
        <v/>
      </c>
      <c r="F242" s="54" t="str">
        <f t="shared" ca="1" si="66"/>
        <v/>
      </c>
      <c r="G242" s="54" t="str">
        <f t="shared" ca="1" si="67"/>
        <v/>
      </c>
      <c r="H242" s="54" t="str">
        <f t="shared" ca="1" si="68"/>
        <v/>
      </c>
      <c r="I242" s="54" t="str">
        <f t="shared" ca="1" si="69"/>
        <v/>
      </c>
      <c r="J242" s="54" t="str">
        <f t="shared" ca="1" si="70"/>
        <v/>
      </c>
      <c r="K242" s="54" t="str">
        <f t="shared" ca="1" si="71"/>
        <v/>
      </c>
      <c r="L242" s="54" t="str">
        <f t="shared" ca="1" si="79"/>
        <v/>
      </c>
      <c r="M242" s="54" t="str">
        <f t="shared" ca="1" si="80"/>
        <v/>
      </c>
      <c r="N242" s="54" t="str">
        <f t="shared" ca="1" si="72"/>
        <v/>
      </c>
      <c r="O242" s="55" t="str">
        <f t="shared" ca="1" si="81"/>
        <v/>
      </c>
      <c r="P242" s="54" t="str">
        <f t="shared" ca="1" si="82"/>
        <v/>
      </c>
      <c r="Q242" s="55" t="str">
        <f t="shared" ca="1" si="73"/>
        <v/>
      </c>
      <c r="R242" s="54" t="str">
        <f t="shared" ca="1" si="74"/>
        <v/>
      </c>
      <c r="T242" t="str">
        <f t="shared" ca="1" si="83"/>
        <v/>
      </c>
      <c r="U242" t="str">
        <f t="shared" ca="1" si="75"/>
        <v/>
      </c>
      <c r="V242" t="str">
        <f t="shared" ca="1" si="76"/>
        <v/>
      </c>
      <c r="W242" t="e">
        <f t="shared" ca="1" si="84"/>
        <v>#VALUE!</v>
      </c>
    </row>
    <row r="243" spans="2:23" x14ac:dyDescent="0.3">
      <c r="B243" s="1">
        <f t="shared" si="77"/>
        <v>27</v>
      </c>
      <c r="C243" s="1">
        <f t="shared" si="85"/>
        <v>8</v>
      </c>
      <c r="D243" t="str">
        <f t="shared" ca="1" si="65"/>
        <v/>
      </c>
      <c r="E243" s="55" t="str">
        <f t="shared" ca="1" si="78"/>
        <v/>
      </c>
      <c r="F243" s="54" t="str">
        <f t="shared" ca="1" si="66"/>
        <v/>
      </c>
      <c r="G243" s="54" t="str">
        <f t="shared" ca="1" si="67"/>
        <v/>
      </c>
      <c r="H243" s="54" t="str">
        <f t="shared" ca="1" si="68"/>
        <v/>
      </c>
      <c r="I243" s="54" t="str">
        <f t="shared" ca="1" si="69"/>
        <v/>
      </c>
      <c r="J243" s="54" t="str">
        <f t="shared" ca="1" si="70"/>
        <v/>
      </c>
      <c r="K243" s="54" t="str">
        <f t="shared" ca="1" si="71"/>
        <v/>
      </c>
      <c r="L243" s="54" t="str">
        <f t="shared" ca="1" si="79"/>
        <v/>
      </c>
      <c r="M243" s="54" t="str">
        <f t="shared" ca="1" si="80"/>
        <v/>
      </c>
      <c r="N243" s="54" t="str">
        <f t="shared" ca="1" si="72"/>
        <v/>
      </c>
      <c r="O243" s="55" t="str">
        <f t="shared" ca="1" si="81"/>
        <v/>
      </c>
      <c r="P243" s="54" t="str">
        <f t="shared" ca="1" si="82"/>
        <v/>
      </c>
      <c r="Q243" s="55" t="str">
        <f t="shared" ca="1" si="73"/>
        <v/>
      </c>
      <c r="R243" s="54" t="str">
        <f t="shared" ca="1" si="74"/>
        <v/>
      </c>
      <c r="T243" t="str">
        <f t="shared" ca="1" si="83"/>
        <v/>
      </c>
      <c r="U243" t="str">
        <f t="shared" ca="1" si="75"/>
        <v/>
      </c>
      <c r="V243" t="str">
        <f t="shared" ca="1" si="76"/>
        <v/>
      </c>
      <c r="W243" t="e">
        <f t="shared" ca="1" si="84"/>
        <v>#VALUE!</v>
      </c>
    </row>
    <row r="244" spans="2:23" x14ac:dyDescent="0.3">
      <c r="B244" s="1">
        <f t="shared" si="77"/>
        <v>27</v>
      </c>
      <c r="C244" s="1">
        <f t="shared" si="85"/>
        <v>9</v>
      </c>
      <c r="D244" t="str">
        <f t="shared" ca="1" si="65"/>
        <v/>
      </c>
      <c r="E244" s="55" t="str">
        <f t="shared" ca="1" si="78"/>
        <v/>
      </c>
      <c r="F244" s="54" t="str">
        <f t="shared" ca="1" si="66"/>
        <v/>
      </c>
      <c r="G244" s="54" t="str">
        <f t="shared" ca="1" si="67"/>
        <v/>
      </c>
      <c r="H244" s="54" t="str">
        <f t="shared" ca="1" si="68"/>
        <v/>
      </c>
      <c r="I244" s="54" t="str">
        <f t="shared" ca="1" si="69"/>
        <v/>
      </c>
      <c r="J244" s="54" t="str">
        <f t="shared" ca="1" si="70"/>
        <v/>
      </c>
      <c r="K244" s="54" t="str">
        <f t="shared" ca="1" si="71"/>
        <v/>
      </c>
      <c r="L244" s="54" t="str">
        <f t="shared" ca="1" si="79"/>
        <v/>
      </c>
      <c r="M244" s="54" t="str">
        <f t="shared" ca="1" si="80"/>
        <v/>
      </c>
      <c r="N244" s="54" t="str">
        <f t="shared" ca="1" si="72"/>
        <v/>
      </c>
      <c r="O244" s="55" t="str">
        <f t="shared" ca="1" si="81"/>
        <v/>
      </c>
      <c r="P244" s="54" t="str">
        <f t="shared" ca="1" si="82"/>
        <v/>
      </c>
      <c r="Q244" s="55" t="str">
        <f t="shared" ca="1" si="73"/>
        <v/>
      </c>
      <c r="R244" s="54" t="str">
        <f t="shared" ca="1" si="74"/>
        <v/>
      </c>
      <c r="T244" t="str">
        <f t="shared" ca="1" si="83"/>
        <v/>
      </c>
      <c r="U244" t="str">
        <f t="shared" ca="1" si="75"/>
        <v/>
      </c>
      <c r="V244" t="str">
        <f t="shared" ca="1" si="76"/>
        <v/>
      </c>
      <c r="W244" t="e">
        <f t="shared" ca="1" si="84"/>
        <v>#VALUE!</v>
      </c>
    </row>
    <row r="245" spans="2:23" x14ac:dyDescent="0.3">
      <c r="B245" s="1">
        <f t="shared" si="77"/>
        <v>28</v>
      </c>
      <c r="C245" s="1">
        <f t="shared" si="85"/>
        <v>1</v>
      </c>
      <c r="D245" t="str">
        <f t="shared" ca="1" si="65"/>
        <v/>
      </c>
      <c r="E245" s="55" t="str">
        <f t="shared" ca="1" si="78"/>
        <v/>
      </c>
      <c r="F245" s="54" t="str">
        <f t="shared" ca="1" si="66"/>
        <v/>
      </c>
      <c r="G245" s="54" t="str">
        <f t="shared" ca="1" si="67"/>
        <v/>
      </c>
      <c r="H245" s="54" t="str">
        <f t="shared" ca="1" si="68"/>
        <v/>
      </c>
      <c r="I245" s="54" t="str">
        <f t="shared" ca="1" si="69"/>
        <v/>
      </c>
      <c r="J245" s="54" t="str">
        <f t="shared" ca="1" si="70"/>
        <v/>
      </c>
      <c r="K245" s="54" t="str">
        <f t="shared" ca="1" si="71"/>
        <v/>
      </c>
      <c r="L245" s="54" t="str">
        <f t="shared" ca="1" si="79"/>
        <v/>
      </c>
      <c r="M245" s="54" t="str">
        <f t="shared" ca="1" si="80"/>
        <v/>
      </c>
      <c r="N245" s="54" t="str">
        <f t="shared" ca="1" si="72"/>
        <v/>
      </c>
      <c r="O245" s="55" t="str">
        <f t="shared" ca="1" si="81"/>
        <v/>
      </c>
      <c r="P245" s="54" t="str">
        <f t="shared" ca="1" si="82"/>
        <v/>
      </c>
      <c r="Q245" s="55" t="str">
        <f t="shared" ca="1" si="73"/>
        <v/>
      </c>
      <c r="R245" s="54" t="str">
        <f t="shared" ca="1" si="74"/>
        <v/>
      </c>
      <c r="T245" t="str">
        <f t="shared" ca="1" si="83"/>
        <v/>
      </c>
      <c r="U245" t="str">
        <f t="shared" ca="1" si="75"/>
        <v/>
      </c>
      <c r="V245" t="str">
        <f t="shared" ca="1" si="76"/>
        <v/>
      </c>
      <c r="W245" t="e">
        <f t="shared" ca="1" si="84"/>
        <v>#VALUE!</v>
      </c>
    </row>
    <row r="246" spans="2:23" x14ac:dyDescent="0.3">
      <c r="B246" s="1">
        <f t="shared" si="77"/>
        <v>28</v>
      </c>
      <c r="C246" s="1">
        <f t="shared" si="85"/>
        <v>2</v>
      </c>
      <c r="D246" t="str">
        <f t="shared" ca="1" si="65"/>
        <v/>
      </c>
      <c r="E246" s="55" t="str">
        <f t="shared" ca="1" si="78"/>
        <v/>
      </c>
      <c r="F246" s="54" t="str">
        <f t="shared" ca="1" si="66"/>
        <v/>
      </c>
      <c r="G246" s="54" t="str">
        <f t="shared" ca="1" si="67"/>
        <v/>
      </c>
      <c r="H246" s="54" t="str">
        <f t="shared" ca="1" si="68"/>
        <v/>
      </c>
      <c r="I246" s="54" t="str">
        <f t="shared" ca="1" si="69"/>
        <v/>
      </c>
      <c r="J246" s="54" t="str">
        <f t="shared" ca="1" si="70"/>
        <v/>
      </c>
      <c r="K246" s="54" t="str">
        <f t="shared" ca="1" si="71"/>
        <v/>
      </c>
      <c r="L246" s="54" t="str">
        <f t="shared" ca="1" si="79"/>
        <v/>
      </c>
      <c r="M246" s="54" t="str">
        <f t="shared" ca="1" si="80"/>
        <v/>
      </c>
      <c r="N246" s="54" t="str">
        <f t="shared" ca="1" si="72"/>
        <v/>
      </c>
      <c r="O246" s="55" t="str">
        <f t="shared" ca="1" si="81"/>
        <v/>
      </c>
      <c r="P246" s="54" t="str">
        <f t="shared" ca="1" si="82"/>
        <v/>
      </c>
      <c r="Q246" s="55" t="str">
        <f t="shared" ca="1" si="73"/>
        <v/>
      </c>
      <c r="R246" s="54" t="str">
        <f t="shared" ca="1" si="74"/>
        <v/>
      </c>
      <c r="T246" t="str">
        <f t="shared" ca="1" si="83"/>
        <v/>
      </c>
      <c r="U246" t="str">
        <f t="shared" ca="1" si="75"/>
        <v/>
      </c>
      <c r="V246" t="str">
        <f t="shared" ca="1" si="76"/>
        <v/>
      </c>
      <c r="W246" t="e">
        <f t="shared" ca="1" si="84"/>
        <v>#VALUE!</v>
      </c>
    </row>
    <row r="247" spans="2:23" x14ac:dyDescent="0.3">
      <c r="B247" s="1">
        <f t="shared" si="77"/>
        <v>28</v>
      </c>
      <c r="C247" s="1">
        <f>C238</f>
        <v>3</v>
      </c>
      <c r="D247" t="str">
        <f t="shared" ca="1" si="65"/>
        <v/>
      </c>
      <c r="E247" s="55" t="str">
        <f t="shared" ca="1" si="78"/>
        <v/>
      </c>
      <c r="F247" s="54" t="str">
        <f t="shared" ca="1" si="66"/>
        <v/>
      </c>
      <c r="G247" s="54" t="str">
        <f t="shared" ca="1" si="67"/>
        <v/>
      </c>
      <c r="H247" s="54" t="str">
        <f t="shared" ca="1" si="68"/>
        <v/>
      </c>
      <c r="I247" s="54" t="str">
        <f t="shared" ca="1" si="69"/>
        <v/>
      </c>
      <c r="J247" s="54" t="str">
        <f t="shared" ca="1" si="70"/>
        <v/>
      </c>
      <c r="K247" s="54" t="str">
        <f t="shared" ca="1" si="71"/>
        <v/>
      </c>
      <c r="L247" s="54" t="str">
        <f t="shared" ca="1" si="79"/>
        <v/>
      </c>
      <c r="M247" s="54" t="str">
        <f t="shared" ca="1" si="80"/>
        <v/>
      </c>
      <c r="N247" s="54" t="str">
        <f t="shared" ca="1" si="72"/>
        <v/>
      </c>
      <c r="O247" s="55" t="str">
        <f t="shared" ca="1" si="81"/>
        <v/>
      </c>
      <c r="P247" s="54" t="str">
        <f t="shared" ca="1" si="82"/>
        <v/>
      </c>
      <c r="Q247" s="55" t="str">
        <f t="shared" ca="1" si="73"/>
        <v/>
      </c>
      <c r="R247" s="54" t="str">
        <f t="shared" ca="1" si="74"/>
        <v/>
      </c>
      <c r="T247" t="str">
        <f t="shared" ca="1" si="83"/>
        <v/>
      </c>
      <c r="U247" t="str">
        <f t="shared" ca="1" si="75"/>
        <v/>
      </c>
      <c r="V247" t="str">
        <f t="shared" ca="1" si="76"/>
        <v/>
      </c>
      <c r="W247" t="e">
        <f t="shared" ca="1" si="84"/>
        <v>#VALUE!</v>
      </c>
    </row>
    <row r="248" spans="2:23" x14ac:dyDescent="0.3">
      <c r="B248" s="1">
        <f t="shared" si="77"/>
        <v>28</v>
      </c>
      <c r="C248" s="1">
        <f t="shared" ref="C248:C251" si="86">C239</f>
        <v>4</v>
      </c>
      <c r="D248" t="str">
        <f t="shared" ca="1" si="65"/>
        <v/>
      </c>
      <c r="E248" s="55" t="str">
        <f t="shared" ca="1" si="78"/>
        <v/>
      </c>
      <c r="F248" s="54" t="str">
        <f t="shared" ca="1" si="66"/>
        <v/>
      </c>
      <c r="G248" s="54" t="str">
        <f t="shared" ca="1" si="67"/>
        <v/>
      </c>
      <c r="H248" s="54" t="str">
        <f t="shared" ca="1" si="68"/>
        <v/>
      </c>
      <c r="I248" s="54" t="str">
        <f t="shared" ca="1" si="69"/>
        <v/>
      </c>
      <c r="J248" s="54" t="str">
        <f t="shared" ca="1" si="70"/>
        <v/>
      </c>
      <c r="K248" s="54" t="str">
        <f t="shared" ca="1" si="71"/>
        <v/>
      </c>
      <c r="L248" s="54" t="str">
        <f t="shared" ca="1" si="79"/>
        <v/>
      </c>
      <c r="M248" s="54" t="str">
        <f t="shared" ca="1" si="80"/>
        <v/>
      </c>
      <c r="N248" s="54" t="str">
        <f t="shared" ca="1" si="72"/>
        <v/>
      </c>
      <c r="O248" s="55" t="str">
        <f t="shared" ca="1" si="81"/>
        <v/>
      </c>
      <c r="P248" s="54" t="str">
        <f t="shared" ca="1" si="82"/>
        <v/>
      </c>
      <c r="Q248" s="55" t="str">
        <f t="shared" ca="1" si="73"/>
        <v/>
      </c>
      <c r="R248" s="54" t="str">
        <f t="shared" ca="1" si="74"/>
        <v/>
      </c>
      <c r="T248" t="str">
        <f t="shared" ca="1" si="83"/>
        <v/>
      </c>
      <c r="U248" t="str">
        <f t="shared" ca="1" si="75"/>
        <v/>
      </c>
      <c r="V248" t="str">
        <f t="shared" ca="1" si="76"/>
        <v/>
      </c>
      <c r="W248" t="e">
        <f t="shared" ca="1" si="84"/>
        <v>#VALUE!</v>
      </c>
    </row>
    <row r="249" spans="2:23" x14ac:dyDescent="0.3">
      <c r="B249" s="1">
        <f t="shared" si="77"/>
        <v>28</v>
      </c>
      <c r="C249" s="1">
        <f t="shared" si="86"/>
        <v>5</v>
      </c>
      <c r="D249" t="str">
        <f t="shared" ca="1" si="65"/>
        <v/>
      </c>
      <c r="E249" s="55" t="str">
        <f t="shared" ca="1" si="78"/>
        <v/>
      </c>
      <c r="F249" s="54" t="str">
        <f t="shared" ca="1" si="66"/>
        <v/>
      </c>
      <c r="G249" s="54" t="str">
        <f t="shared" ca="1" si="67"/>
        <v/>
      </c>
      <c r="H249" s="54" t="str">
        <f t="shared" ca="1" si="68"/>
        <v/>
      </c>
      <c r="I249" s="54" t="str">
        <f t="shared" ca="1" si="69"/>
        <v/>
      </c>
      <c r="J249" s="54" t="str">
        <f t="shared" ca="1" si="70"/>
        <v/>
      </c>
      <c r="K249" s="54" t="str">
        <f t="shared" ca="1" si="71"/>
        <v/>
      </c>
      <c r="L249" s="54" t="str">
        <f t="shared" ca="1" si="79"/>
        <v/>
      </c>
      <c r="M249" s="54" t="str">
        <f t="shared" ca="1" si="80"/>
        <v/>
      </c>
      <c r="N249" s="54" t="str">
        <f t="shared" ca="1" si="72"/>
        <v/>
      </c>
      <c r="O249" s="55" t="str">
        <f t="shared" ca="1" si="81"/>
        <v/>
      </c>
      <c r="P249" s="54" t="str">
        <f t="shared" ca="1" si="82"/>
        <v/>
      </c>
      <c r="Q249" s="55" t="str">
        <f t="shared" ca="1" si="73"/>
        <v/>
      </c>
      <c r="R249" s="54" t="str">
        <f t="shared" ca="1" si="74"/>
        <v/>
      </c>
      <c r="T249" t="str">
        <f t="shared" ca="1" si="83"/>
        <v/>
      </c>
      <c r="U249" t="str">
        <f t="shared" ca="1" si="75"/>
        <v/>
      </c>
      <c r="V249" t="str">
        <f t="shared" ca="1" si="76"/>
        <v/>
      </c>
      <c r="W249" t="e">
        <f t="shared" ca="1" si="84"/>
        <v>#VALUE!</v>
      </c>
    </row>
    <row r="250" spans="2:23" x14ac:dyDescent="0.3">
      <c r="B250" s="1">
        <f t="shared" si="77"/>
        <v>28</v>
      </c>
      <c r="C250" s="1">
        <f t="shared" si="86"/>
        <v>6</v>
      </c>
      <c r="D250" t="str">
        <f t="shared" ca="1" si="65"/>
        <v/>
      </c>
      <c r="E250" s="55" t="str">
        <f t="shared" ca="1" si="78"/>
        <v/>
      </c>
      <c r="F250" s="54" t="str">
        <f t="shared" ca="1" si="66"/>
        <v/>
      </c>
      <c r="G250" s="54" t="str">
        <f t="shared" ca="1" si="67"/>
        <v/>
      </c>
      <c r="H250" s="54" t="str">
        <f t="shared" ca="1" si="68"/>
        <v/>
      </c>
      <c r="I250" s="54" t="str">
        <f t="shared" ca="1" si="69"/>
        <v/>
      </c>
      <c r="J250" s="54" t="str">
        <f t="shared" ca="1" si="70"/>
        <v/>
      </c>
      <c r="K250" s="54" t="str">
        <f t="shared" ca="1" si="71"/>
        <v/>
      </c>
      <c r="L250" s="54" t="str">
        <f t="shared" ca="1" si="79"/>
        <v/>
      </c>
      <c r="M250" s="54" t="str">
        <f t="shared" ca="1" si="80"/>
        <v/>
      </c>
      <c r="N250" s="54" t="str">
        <f t="shared" ca="1" si="72"/>
        <v/>
      </c>
      <c r="O250" s="55" t="str">
        <f t="shared" ca="1" si="81"/>
        <v/>
      </c>
      <c r="P250" s="54" t="str">
        <f t="shared" ca="1" si="82"/>
        <v/>
      </c>
      <c r="Q250" s="55" t="str">
        <f t="shared" ca="1" si="73"/>
        <v/>
      </c>
      <c r="R250" s="54" t="str">
        <f t="shared" ca="1" si="74"/>
        <v/>
      </c>
      <c r="T250" t="str">
        <f t="shared" ca="1" si="83"/>
        <v/>
      </c>
      <c r="U250" t="str">
        <f t="shared" ca="1" si="75"/>
        <v/>
      </c>
      <c r="V250" t="str">
        <f t="shared" ca="1" si="76"/>
        <v/>
      </c>
      <c r="W250" t="e">
        <f t="shared" ca="1" si="84"/>
        <v>#VALUE!</v>
      </c>
    </row>
    <row r="251" spans="2:23" x14ac:dyDescent="0.3">
      <c r="B251" s="1">
        <f t="shared" si="77"/>
        <v>28</v>
      </c>
      <c r="C251" s="1">
        <f t="shared" si="86"/>
        <v>7</v>
      </c>
      <c r="D251" t="str">
        <f t="shared" ca="1" si="65"/>
        <v/>
      </c>
      <c r="E251" s="55" t="str">
        <f t="shared" ca="1" si="78"/>
        <v/>
      </c>
      <c r="F251" s="54" t="str">
        <f t="shared" ca="1" si="66"/>
        <v/>
      </c>
      <c r="G251" s="54" t="str">
        <f t="shared" ca="1" si="67"/>
        <v/>
      </c>
      <c r="H251" s="54" t="str">
        <f t="shared" ca="1" si="68"/>
        <v/>
      </c>
      <c r="I251" s="54" t="str">
        <f t="shared" ca="1" si="69"/>
        <v/>
      </c>
      <c r="J251" s="54" t="str">
        <f t="shared" ca="1" si="70"/>
        <v/>
      </c>
      <c r="K251" s="54" t="str">
        <f t="shared" ca="1" si="71"/>
        <v/>
      </c>
      <c r="L251" s="54" t="str">
        <f t="shared" ca="1" si="79"/>
        <v/>
      </c>
      <c r="M251" s="54" t="str">
        <f t="shared" ca="1" si="80"/>
        <v/>
      </c>
      <c r="N251" s="54" t="str">
        <f t="shared" ca="1" si="72"/>
        <v/>
      </c>
      <c r="O251" s="55" t="str">
        <f t="shared" ca="1" si="81"/>
        <v/>
      </c>
      <c r="P251" s="54" t="str">
        <f t="shared" ca="1" si="82"/>
        <v/>
      </c>
      <c r="Q251" s="55" t="str">
        <f t="shared" ca="1" si="73"/>
        <v/>
      </c>
      <c r="R251" s="54" t="str">
        <f t="shared" ca="1" si="74"/>
        <v/>
      </c>
      <c r="T251" t="str">
        <f t="shared" ca="1" si="83"/>
        <v/>
      </c>
      <c r="U251" t="str">
        <f t="shared" ca="1" si="75"/>
        <v/>
      </c>
      <c r="V251" t="str">
        <f t="shared" ca="1" si="76"/>
        <v/>
      </c>
      <c r="W251" t="e">
        <f t="shared" ca="1" si="84"/>
        <v>#VALUE!</v>
      </c>
    </row>
    <row r="252" spans="2:23" x14ac:dyDescent="0.3">
      <c r="B252" s="1">
        <f t="shared" si="77"/>
        <v>28</v>
      </c>
      <c r="C252" s="1">
        <f>C243</f>
        <v>8</v>
      </c>
      <c r="D252" t="str">
        <f t="shared" ca="1" si="65"/>
        <v/>
      </c>
      <c r="E252" s="55" t="str">
        <f t="shared" ca="1" si="78"/>
        <v/>
      </c>
      <c r="F252" s="54" t="str">
        <f t="shared" ca="1" si="66"/>
        <v/>
      </c>
      <c r="G252" s="54" t="str">
        <f t="shared" ca="1" si="67"/>
        <v/>
      </c>
      <c r="H252" s="54" t="str">
        <f t="shared" ca="1" si="68"/>
        <v/>
      </c>
      <c r="I252" s="54" t="str">
        <f t="shared" ca="1" si="69"/>
        <v/>
      </c>
      <c r="J252" s="54" t="str">
        <f t="shared" ca="1" si="70"/>
        <v/>
      </c>
      <c r="K252" s="54" t="str">
        <f t="shared" ca="1" si="71"/>
        <v/>
      </c>
      <c r="L252" s="54" t="str">
        <f t="shared" ca="1" si="79"/>
        <v/>
      </c>
      <c r="M252" s="54" t="str">
        <f t="shared" ca="1" si="80"/>
        <v/>
      </c>
      <c r="N252" s="54" t="str">
        <f t="shared" ca="1" si="72"/>
        <v/>
      </c>
      <c r="O252" s="55" t="str">
        <f t="shared" ca="1" si="81"/>
        <v/>
      </c>
      <c r="P252" s="54" t="str">
        <f t="shared" ca="1" si="82"/>
        <v/>
      </c>
      <c r="Q252" s="55" t="str">
        <f t="shared" ca="1" si="73"/>
        <v/>
      </c>
      <c r="R252" s="54" t="str">
        <f t="shared" ca="1" si="74"/>
        <v/>
      </c>
      <c r="T252" t="str">
        <f t="shared" ca="1" si="83"/>
        <v/>
      </c>
      <c r="U252" t="str">
        <f t="shared" ca="1" si="75"/>
        <v/>
      </c>
      <c r="V252" t="str">
        <f t="shared" ca="1" si="76"/>
        <v/>
      </c>
      <c r="W252" t="e">
        <f t="shared" ca="1" si="84"/>
        <v>#VALUE!</v>
      </c>
    </row>
    <row r="253" spans="2:23" x14ac:dyDescent="0.3">
      <c r="B253" s="1">
        <f t="shared" si="77"/>
        <v>28</v>
      </c>
      <c r="C253" s="1">
        <f t="shared" ref="C253:C316" si="87">C244</f>
        <v>9</v>
      </c>
      <c r="D253" t="str">
        <f t="shared" ca="1" si="65"/>
        <v/>
      </c>
      <c r="E253" s="55" t="str">
        <f t="shared" ca="1" si="78"/>
        <v/>
      </c>
      <c r="F253" s="54" t="str">
        <f t="shared" ca="1" si="66"/>
        <v/>
      </c>
      <c r="G253" s="54" t="str">
        <f t="shared" ca="1" si="67"/>
        <v/>
      </c>
      <c r="H253" s="54" t="str">
        <f t="shared" ca="1" si="68"/>
        <v/>
      </c>
      <c r="I253" s="54" t="str">
        <f t="shared" ca="1" si="69"/>
        <v/>
      </c>
      <c r="J253" s="54" t="str">
        <f t="shared" ca="1" si="70"/>
        <v/>
      </c>
      <c r="K253" s="54" t="str">
        <f t="shared" ca="1" si="71"/>
        <v/>
      </c>
      <c r="L253" s="54" t="str">
        <f t="shared" ca="1" si="79"/>
        <v/>
      </c>
      <c r="M253" s="54" t="str">
        <f t="shared" ca="1" si="80"/>
        <v/>
      </c>
      <c r="N253" s="54" t="str">
        <f t="shared" ca="1" si="72"/>
        <v/>
      </c>
      <c r="O253" s="55" t="str">
        <f t="shared" ca="1" si="81"/>
        <v/>
      </c>
      <c r="P253" s="54" t="str">
        <f t="shared" ca="1" si="82"/>
        <v/>
      </c>
      <c r="Q253" s="55" t="str">
        <f t="shared" ca="1" si="73"/>
        <v/>
      </c>
      <c r="R253" s="54" t="str">
        <f t="shared" ca="1" si="74"/>
        <v/>
      </c>
      <c r="T253" t="str">
        <f t="shared" ca="1" si="83"/>
        <v/>
      </c>
      <c r="U253" t="str">
        <f t="shared" ca="1" si="75"/>
        <v/>
      </c>
      <c r="V253" t="str">
        <f t="shared" ref="V253:V316" ca="1" si="88">IF($E253="","",OFFSET(EventBase,$B253,2+C253))</f>
        <v/>
      </c>
      <c r="W253" t="e">
        <f t="shared" ca="1" si="84"/>
        <v>#VALUE!</v>
      </c>
    </row>
    <row r="254" spans="2:23" x14ac:dyDescent="0.3">
      <c r="B254" s="1">
        <f t="shared" si="77"/>
        <v>29</v>
      </c>
      <c r="C254" s="1">
        <f t="shared" si="87"/>
        <v>1</v>
      </c>
      <c r="D254" t="str">
        <f t="shared" ca="1" si="65"/>
        <v/>
      </c>
      <c r="E254" s="55" t="str">
        <f t="shared" ca="1" si="78"/>
        <v/>
      </c>
      <c r="F254" s="54" t="str">
        <f t="shared" ca="1" si="66"/>
        <v/>
      </c>
      <c r="G254" s="54" t="str">
        <f t="shared" ca="1" si="67"/>
        <v/>
      </c>
      <c r="H254" s="54" t="str">
        <f t="shared" ca="1" si="68"/>
        <v/>
      </c>
      <c r="I254" s="54" t="str">
        <f t="shared" ca="1" si="69"/>
        <v/>
      </c>
      <c r="J254" s="54" t="str">
        <f t="shared" ca="1" si="70"/>
        <v/>
      </c>
      <c r="K254" s="54" t="str">
        <f t="shared" ca="1" si="71"/>
        <v/>
      </c>
      <c r="L254" s="54" t="str">
        <f t="shared" ca="1" si="79"/>
        <v/>
      </c>
      <c r="M254" s="54" t="str">
        <f t="shared" ca="1" si="80"/>
        <v/>
      </c>
      <c r="N254" s="54" t="str">
        <f t="shared" ca="1" si="72"/>
        <v/>
      </c>
      <c r="O254" s="55" t="str">
        <f t="shared" ca="1" si="81"/>
        <v/>
      </c>
      <c r="P254" s="54" t="str">
        <f t="shared" ca="1" si="82"/>
        <v/>
      </c>
      <c r="Q254" s="55" t="str">
        <f t="shared" ca="1" si="73"/>
        <v/>
      </c>
      <c r="R254" s="54" t="str">
        <f t="shared" ca="1" si="74"/>
        <v/>
      </c>
      <c r="T254" t="str">
        <f t="shared" ca="1" si="83"/>
        <v/>
      </c>
      <c r="U254" t="str">
        <f t="shared" ca="1" si="75"/>
        <v/>
      </c>
      <c r="V254" t="str">
        <f t="shared" ca="1" si="88"/>
        <v/>
      </c>
      <c r="W254" t="e">
        <f t="shared" ca="1" si="84"/>
        <v>#VALUE!</v>
      </c>
    </row>
    <row r="255" spans="2:23" x14ac:dyDescent="0.3">
      <c r="B255" s="1">
        <f t="shared" si="77"/>
        <v>29</v>
      </c>
      <c r="C255" s="1">
        <f t="shared" si="87"/>
        <v>2</v>
      </c>
      <c r="D255" t="str">
        <f t="shared" ca="1" si="65"/>
        <v/>
      </c>
      <c r="E255" s="55" t="str">
        <f t="shared" ca="1" si="78"/>
        <v/>
      </c>
      <c r="F255" s="54" t="str">
        <f t="shared" ca="1" si="66"/>
        <v/>
      </c>
      <c r="G255" s="54" t="str">
        <f t="shared" ca="1" si="67"/>
        <v/>
      </c>
      <c r="H255" s="54" t="str">
        <f t="shared" ca="1" si="68"/>
        <v/>
      </c>
      <c r="I255" s="54" t="str">
        <f t="shared" ca="1" si="69"/>
        <v/>
      </c>
      <c r="J255" s="54" t="str">
        <f t="shared" ca="1" si="70"/>
        <v/>
      </c>
      <c r="K255" s="54" t="str">
        <f t="shared" ca="1" si="71"/>
        <v/>
      </c>
      <c r="L255" s="54" t="str">
        <f t="shared" ca="1" si="79"/>
        <v/>
      </c>
      <c r="M255" s="54" t="str">
        <f t="shared" ca="1" si="80"/>
        <v/>
      </c>
      <c r="N255" s="54" t="str">
        <f t="shared" ca="1" si="72"/>
        <v/>
      </c>
      <c r="O255" s="55" t="str">
        <f t="shared" ca="1" si="81"/>
        <v/>
      </c>
      <c r="P255" s="54" t="str">
        <f t="shared" ca="1" si="82"/>
        <v/>
      </c>
      <c r="Q255" s="55" t="str">
        <f t="shared" ca="1" si="73"/>
        <v/>
      </c>
      <c r="R255" s="54" t="str">
        <f t="shared" ca="1" si="74"/>
        <v/>
      </c>
      <c r="T255" t="str">
        <f t="shared" ca="1" si="83"/>
        <v/>
      </c>
      <c r="U255" t="str">
        <f t="shared" ca="1" si="75"/>
        <v/>
      </c>
      <c r="V255" t="str">
        <f t="shared" ca="1" si="88"/>
        <v/>
      </c>
      <c r="W255" t="e">
        <f t="shared" ca="1" si="84"/>
        <v>#VALUE!</v>
      </c>
    </row>
    <row r="256" spans="2:23" x14ac:dyDescent="0.3">
      <c r="B256" s="1">
        <f t="shared" si="77"/>
        <v>29</v>
      </c>
      <c r="C256" s="1">
        <f t="shared" si="87"/>
        <v>3</v>
      </c>
      <c r="D256" t="str">
        <f t="shared" ca="1" si="65"/>
        <v/>
      </c>
      <c r="E256" s="55" t="str">
        <f t="shared" ca="1" si="78"/>
        <v/>
      </c>
      <c r="F256" s="54" t="str">
        <f t="shared" ca="1" si="66"/>
        <v/>
      </c>
      <c r="G256" s="54" t="str">
        <f t="shared" ca="1" si="67"/>
        <v/>
      </c>
      <c r="H256" s="54" t="str">
        <f t="shared" ca="1" si="68"/>
        <v/>
      </c>
      <c r="I256" s="54" t="str">
        <f t="shared" ca="1" si="69"/>
        <v/>
      </c>
      <c r="J256" s="54" t="str">
        <f t="shared" ca="1" si="70"/>
        <v/>
      </c>
      <c r="K256" s="54" t="str">
        <f t="shared" ca="1" si="71"/>
        <v/>
      </c>
      <c r="L256" s="54" t="str">
        <f t="shared" ca="1" si="79"/>
        <v/>
      </c>
      <c r="M256" s="54" t="str">
        <f t="shared" ca="1" si="80"/>
        <v/>
      </c>
      <c r="N256" s="54" t="str">
        <f t="shared" ca="1" si="72"/>
        <v/>
      </c>
      <c r="O256" s="55" t="str">
        <f t="shared" ca="1" si="81"/>
        <v/>
      </c>
      <c r="P256" s="54" t="str">
        <f t="shared" ca="1" si="82"/>
        <v/>
      </c>
      <c r="Q256" s="55" t="str">
        <f t="shared" ca="1" si="73"/>
        <v/>
      </c>
      <c r="R256" s="54" t="str">
        <f t="shared" ca="1" si="74"/>
        <v/>
      </c>
      <c r="T256" t="str">
        <f t="shared" ca="1" si="83"/>
        <v/>
      </c>
      <c r="U256" t="str">
        <f t="shared" ca="1" si="75"/>
        <v/>
      </c>
      <c r="V256" t="str">
        <f t="shared" ca="1" si="88"/>
        <v/>
      </c>
      <c r="W256" t="e">
        <f t="shared" ca="1" si="84"/>
        <v>#VALUE!</v>
      </c>
    </row>
    <row r="257" spans="2:23" x14ac:dyDescent="0.3">
      <c r="B257" s="1">
        <f t="shared" si="77"/>
        <v>29</v>
      </c>
      <c r="C257" s="1">
        <f t="shared" si="87"/>
        <v>4</v>
      </c>
      <c r="D257" t="str">
        <f t="shared" ca="1" si="65"/>
        <v/>
      </c>
      <c r="E257" s="55" t="str">
        <f t="shared" ca="1" si="78"/>
        <v/>
      </c>
      <c r="F257" s="54" t="str">
        <f t="shared" ca="1" si="66"/>
        <v/>
      </c>
      <c r="G257" s="54" t="str">
        <f t="shared" ca="1" si="67"/>
        <v/>
      </c>
      <c r="H257" s="54" t="str">
        <f t="shared" ca="1" si="68"/>
        <v/>
      </c>
      <c r="I257" s="54" t="str">
        <f t="shared" ca="1" si="69"/>
        <v/>
      </c>
      <c r="J257" s="54" t="str">
        <f t="shared" ca="1" si="70"/>
        <v/>
      </c>
      <c r="K257" s="54" t="str">
        <f t="shared" ca="1" si="71"/>
        <v/>
      </c>
      <c r="L257" s="54" t="str">
        <f t="shared" ca="1" si="79"/>
        <v/>
      </c>
      <c r="M257" s="54" t="str">
        <f t="shared" ca="1" si="80"/>
        <v/>
      </c>
      <c r="N257" s="54" t="str">
        <f t="shared" ca="1" si="72"/>
        <v/>
      </c>
      <c r="O257" s="55" t="str">
        <f t="shared" ca="1" si="81"/>
        <v/>
      </c>
      <c r="P257" s="54" t="str">
        <f t="shared" ca="1" si="82"/>
        <v/>
      </c>
      <c r="Q257" s="55" t="str">
        <f t="shared" ca="1" si="73"/>
        <v/>
      </c>
      <c r="R257" s="54" t="str">
        <f t="shared" ca="1" si="74"/>
        <v/>
      </c>
      <c r="T257" t="str">
        <f t="shared" ca="1" si="83"/>
        <v/>
      </c>
      <c r="U257" t="str">
        <f t="shared" ca="1" si="75"/>
        <v/>
      </c>
      <c r="V257" t="str">
        <f t="shared" ca="1" si="88"/>
        <v/>
      </c>
      <c r="W257" t="e">
        <f t="shared" ca="1" si="84"/>
        <v>#VALUE!</v>
      </c>
    </row>
    <row r="258" spans="2:23" x14ac:dyDescent="0.3">
      <c r="B258" s="1">
        <f t="shared" si="77"/>
        <v>29</v>
      </c>
      <c r="C258" s="1">
        <f t="shared" si="87"/>
        <v>5</v>
      </c>
      <c r="D258" t="str">
        <f t="shared" ref="D258:D321" ca="1" si="89">IF($E258="","",OFFSET(EventBase,$B258,-1))</f>
        <v/>
      </c>
      <c r="E258" s="55" t="str">
        <f t="shared" ca="1" si="78"/>
        <v/>
      </c>
      <c r="F258" s="54" t="str">
        <f t="shared" ref="F258:F321" ca="1" si="90">IF($E258="","",OFFSET(Selectbase,$B258,0))</f>
        <v/>
      </c>
      <c r="G258" s="54" t="str">
        <f t="shared" ref="G258:G321" ca="1" si="91">IF($E258="","",OFFSET(EventBase,$B258,T258+2))</f>
        <v/>
      </c>
      <c r="H258" s="54" t="str">
        <f t="shared" ref="H258:H321" ca="1" si="92">IF($E258="","",OFFSET(EventBase,$B258,19+C258))</f>
        <v/>
      </c>
      <c r="I258" s="54" t="str">
        <f t="shared" ref="I258:I321" ca="1" si="93">IF($E258="","",OFFSET(EventBase,$B258,19))</f>
        <v/>
      </c>
      <c r="J258" s="54" t="str">
        <f t="shared" ref="J258:J321" ca="1" si="94">IF($E258="","",OFFSET(EventBase,$B258,2))</f>
        <v/>
      </c>
      <c r="K258" s="54" t="str">
        <f t="shared" ref="K258:K321" ca="1" si="95">IF($E258="","",OFFSET(EventBase,$B258,59))</f>
        <v/>
      </c>
      <c r="L258" s="54" t="str">
        <f t="shared" ca="1" si="79"/>
        <v/>
      </c>
      <c r="M258" s="54" t="str">
        <f t="shared" ca="1" si="80"/>
        <v/>
      </c>
      <c r="N258" s="54" t="str">
        <f t="shared" ref="N258:N321" ca="1" si="96">IF($E258="","",OFFSET(EventBase,$B258,48+C258))</f>
        <v/>
      </c>
      <c r="O258" s="55" t="str">
        <f t="shared" ca="1" si="81"/>
        <v/>
      </c>
      <c r="P258" s="54" t="str">
        <f t="shared" ca="1" si="82"/>
        <v/>
      </c>
      <c r="Q258" s="55" t="str">
        <f t="shared" ref="Q258:Q321" ca="1" si="97">IF($E258="","",OFFSET(EventBase,$B258,58))</f>
        <v/>
      </c>
      <c r="R258" s="54" t="str">
        <f t="shared" ref="R258:R321" ca="1" si="98">IF($E258="","",IF(OR(C258=U258,C258&gt;T258),IF(OFFSET(EventBase,$B258,14)="","",OFFSET(EventBase,$B258,14)),""))</f>
        <v/>
      </c>
      <c r="T258" t="str">
        <f t="shared" ca="1" si="83"/>
        <v/>
      </c>
      <c r="U258" t="str">
        <f t="shared" ref="U258:U321" ca="1" si="99">OFFSET(EventBase,$B258,17)</f>
        <v/>
      </c>
      <c r="V258" t="str">
        <f t="shared" ca="1" si="88"/>
        <v/>
      </c>
      <c r="W258" t="e">
        <f t="shared" ca="1" si="84"/>
        <v>#VALUE!</v>
      </c>
    </row>
    <row r="259" spans="2:23" x14ac:dyDescent="0.3">
      <c r="B259" s="1">
        <f t="shared" ref="B259:B322" si="100">TRUNC((7+ROW())/9)</f>
        <v>29</v>
      </c>
      <c r="C259" s="1">
        <f t="shared" si="87"/>
        <v>6</v>
      </c>
      <c r="D259" t="str">
        <f t="shared" ca="1" si="89"/>
        <v/>
      </c>
      <c r="E259" s="55" t="str">
        <f t="shared" ref="E259:E322" ca="1" si="101">IF(OR(C259&lt;=T259,AND(C259=9,U259&gt;T259)),OFFSET(EventBase,$B259,0),"")</f>
        <v/>
      </c>
      <c r="F259" s="54" t="str">
        <f t="shared" ca="1" si="90"/>
        <v/>
      </c>
      <c r="G259" s="54" t="str">
        <f t="shared" ca="1" si="91"/>
        <v/>
      </c>
      <c r="H259" s="54" t="str">
        <f t="shared" ca="1" si="92"/>
        <v/>
      </c>
      <c r="I259" s="54" t="str">
        <f t="shared" ca="1" si="93"/>
        <v/>
      </c>
      <c r="J259" s="54" t="str">
        <f t="shared" ca="1" si="94"/>
        <v/>
      </c>
      <c r="K259" s="54" t="str">
        <f t="shared" ca="1" si="95"/>
        <v/>
      </c>
      <c r="L259" s="54" t="str">
        <f t="shared" ref="L259:L322" ca="1" si="102">IF(ISNUMBER(W259),LEFT(V259,W259-1),"")</f>
        <v/>
      </c>
      <c r="M259" s="54" t="str">
        <f t="shared" ref="M259:M322" ca="1" si="103">IF(ISNUMBER(W259),RIGHT(V259,LEN(V259)-W259),V259)</f>
        <v/>
      </c>
      <c r="N259" s="54" t="str">
        <f t="shared" ca="1" si="96"/>
        <v/>
      </c>
      <c r="O259" s="55" t="str">
        <f t="shared" ref="O259:O322" ca="1" si="104">IF($E259="","",IF(C259=9,"C",C259))</f>
        <v/>
      </c>
      <c r="P259" s="54" t="str">
        <f t="shared" ref="P259:P322" ca="1" si="105">IF($E259="","",OFFSET(M259,T259-C259,0))</f>
        <v/>
      </c>
      <c r="Q259" s="55" t="str">
        <f t="shared" ca="1" si="97"/>
        <v/>
      </c>
      <c r="R259" s="54" t="str">
        <f t="shared" ca="1" si="98"/>
        <v/>
      </c>
      <c r="T259" t="str">
        <f t="shared" ref="T259:T322" ca="1" si="106">IF(OR(U259=1,U259=2,U259=4,U259=""),U259,U259-1)</f>
        <v/>
      </c>
      <c r="U259" t="str">
        <f t="shared" ca="1" si="99"/>
        <v/>
      </c>
      <c r="V259" t="str">
        <f t="shared" ca="1" si="88"/>
        <v/>
      </c>
      <c r="W259" t="e">
        <f t="shared" ref="W259:W322" ca="1" si="107">FIND(" ",V259,1)</f>
        <v>#VALUE!</v>
      </c>
    </row>
    <row r="260" spans="2:23" x14ac:dyDescent="0.3">
      <c r="B260" s="1">
        <f t="shared" si="100"/>
        <v>29</v>
      </c>
      <c r="C260" s="1">
        <f t="shared" si="87"/>
        <v>7</v>
      </c>
      <c r="D260" t="str">
        <f t="shared" ca="1" si="89"/>
        <v/>
      </c>
      <c r="E260" s="55" t="str">
        <f t="shared" ca="1" si="101"/>
        <v/>
      </c>
      <c r="F260" s="54" t="str">
        <f t="shared" ca="1" si="90"/>
        <v/>
      </c>
      <c r="G260" s="54" t="str">
        <f t="shared" ca="1" si="91"/>
        <v/>
      </c>
      <c r="H260" s="54" t="str">
        <f t="shared" ca="1" si="92"/>
        <v/>
      </c>
      <c r="I260" s="54" t="str">
        <f t="shared" ca="1" si="93"/>
        <v/>
      </c>
      <c r="J260" s="54" t="str">
        <f t="shared" ca="1" si="94"/>
        <v/>
      </c>
      <c r="K260" s="54" t="str">
        <f t="shared" ca="1" si="95"/>
        <v/>
      </c>
      <c r="L260" s="54" t="str">
        <f t="shared" ca="1" si="102"/>
        <v/>
      </c>
      <c r="M260" s="54" t="str">
        <f t="shared" ca="1" si="103"/>
        <v/>
      </c>
      <c r="N260" s="54" t="str">
        <f t="shared" ca="1" si="96"/>
        <v/>
      </c>
      <c r="O260" s="55" t="str">
        <f t="shared" ca="1" si="104"/>
        <v/>
      </c>
      <c r="P260" s="54" t="str">
        <f t="shared" ca="1" si="105"/>
        <v/>
      </c>
      <c r="Q260" s="55" t="str">
        <f t="shared" ca="1" si="97"/>
        <v/>
      </c>
      <c r="R260" s="54" t="str">
        <f t="shared" ca="1" si="98"/>
        <v/>
      </c>
      <c r="T260" t="str">
        <f t="shared" ca="1" si="106"/>
        <v/>
      </c>
      <c r="U260" t="str">
        <f t="shared" ca="1" si="99"/>
        <v/>
      </c>
      <c r="V260" t="str">
        <f t="shared" ca="1" si="88"/>
        <v/>
      </c>
      <c r="W260" t="e">
        <f t="shared" ca="1" si="107"/>
        <v>#VALUE!</v>
      </c>
    </row>
    <row r="261" spans="2:23" x14ac:dyDescent="0.3">
      <c r="B261" s="1">
        <f t="shared" si="100"/>
        <v>29</v>
      </c>
      <c r="C261" s="1">
        <f t="shared" si="87"/>
        <v>8</v>
      </c>
      <c r="D261" t="str">
        <f t="shared" ca="1" si="89"/>
        <v/>
      </c>
      <c r="E261" s="55" t="str">
        <f t="shared" ca="1" si="101"/>
        <v/>
      </c>
      <c r="F261" s="54" t="str">
        <f t="shared" ca="1" si="90"/>
        <v/>
      </c>
      <c r="G261" s="54" t="str">
        <f t="shared" ca="1" si="91"/>
        <v/>
      </c>
      <c r="H261" s="54" t="str">
        <f t="shared" ca="1" si="92"/>
        <v/>
      </c>
      <c r="I261" s="54" t="str">
        <f t="shared" ca="1" si="93"/>
        <v/>
      </c>
      <c r="J261" s="54" t="str">
        <f t="shared" ca="1" si="94"/>
        <v/>
      </c>
      <c r="K261" s="54" t="str">
        <f t="shared" ca="1" si="95"/>
        <v/>
      </c>
      <c r="L261" s="54" t="str">
        <f t="shared" ca="1" si="102"/>
        <v/>
      </c>
      <c r="M261" s="54" t="str">
        <f t="shared" ca="1" si="103"/>
        <v/>
      </c>
      <c r="N261" s="54" t="str">
        <f t="shared" ca="1" si="96"/>
        <v/>
      </c>
      <c r="O261" s="55" t="str">
        <f t="shared" ca="1" si="104"/>
        <v/>
      </c>
      <c r="P261" s="54" t="str">
        <f t="shared" ca="1" si="105"/>
        <v/>
      </c>
      <c r="Q261" s="55" t="str">
        <f t="shared" ca="1" si="97"/>
        <v/>
      </c>
      <c r="R261" s="54" t="str">
        <f t="shared" ca="1" si="98"/>
        <v/>
      </c>
      <c r="T261" t="str">
        <f t="shared" ca="1" si="106"/>
        <v/>
      </c>
      <c r="U261" t="str">
        <f t="shared" ca="1" si="99"/>
        <v/>
      </c>
      <c r="V261" t="str">
        <f t="shared" ca="1" si="88"/>
        <v/>
      </c>
      <c r="W261" t="e">
        <f t="shared" ca="1" si="107"/>
        <v>#VALUE!</v>
      </c>
    </row>
    <row r="262" spans="2:23" x14ac:dyDescent="0.3">
      <c r="B262" s="1">
        <f t="shared" si="100"/>
        <v>29</v>
      </c>
      <c r="C262" s="1">
        <f t="shared" si="87"/>
        <v>9</v>
      </c>
      <c r="D262" t="str">
        <f t="shared" ca="1" si="89"/>
        <v/>
      </c>
      <c r="E262" s="55" t="str">
        <f t="shared" ca="1" si="101"/>
        <v/>
      </c>
      <c r="F262" s="54" t="str">
        <f t="shared" ca="1" si="90"/>
        <v/>
      </c>
      <c r="G262" s="54" t="str">
        <f t="shared" ca="1" si="91"/>
        <v/>
      </c>
      <c r="H262" s="54" t="str">
        <f t="shared" ca="1" si="92"/>
        <v/>
      </c>
      <c r="I262" s="54" t="str">
        <f t="shared" ca="1" si="93"/>
        <v/>
      </c>
      <c r="J262" s="54" t="str">
        <f t="shared" ca="1" si="94"/>
        <v/>
      </c>
      <c r="K262" s="54" t="str">
        <f t="shared" ca="1" si="95"/>
        <v/>
      </c>
      <c r="L262" s="54" t="str">
        <f t="shared" ca="1" si="102"/>
        <v/>
      </c>
      <c r="M262" s="54" t="str">
        <f t="shared" ca="1" si="103"/>
        <v/>
      </c>
      <c r="N262" s="54" t="str">
        <f t="shared" ca="1" si="96"/>
        <v/>
      </c>
      <c r="O262" s="55" t="str">
        <f t="shared" ca="1" si="104"/>
        <v/>
      </c>
      <c r="P262" s="54" t="str">
        <f t="shared" ca="1" si="105"/>
        <v/>
      </c>
      <c r="Q262" s="55" t="str">
        <f t="shared" ca="1" si="97"/>
        <v/>
      </c>
      <c r="R262" s="54" t="str">
        <f t="shared" ca="1" si="98"/>
        <v/>
      </c>
      <c r="T262" t="str">
        <f t="shared" ca="1" si="106"/>
        <v/>
      </c>
      <c r="U262" t="str">
        <f t="shared" ca="1" si="99"/>
        <v/>
      </c>
      <c r="V262" t="str">
        <f t="shared" ca="1" si="88"/>
        <v/>
      </c>
      <c r="W262" t="e">
        <f t="shared" ca="1" si="107"/>
        <v>#VALUE!</v>
      </c>
    </row>
    <row r="263" spans="2:23" x14ac:dyDescent="0.3">
      <c r="B263" s="1">
        <f t="shared" si="100"/>
        <v>30</v>
      </c>
      <c r="C263" s="1">
        <f t="shared" si="87"/>
        <v>1</v>
      </c>
      <c r="D263" t="str">
        <f t="shared" ca="1" si="89"/>
        <v/>
      </c>
      <c r="E263" s="55" t="str">
        <f t="shared" ca="1" si="101"/>
        <v/>
      </c>
      <c r="F263" s="54" t="str">
        <f t="shared" ca="1" si="90"/>
        <v/>
      </c>
      <c r="G263" s="54" t="str">
        <f t="shared" ca="1" si="91"/>
        <v/>
      </c>
      <c r="H263" s="54" t="str">
        <f t="shared" ca="1" si="92"/>
        <v/>
      </c>
      <c r="I263" s="54" t="str">
        <f t="shared" ca="1" si="93"/>
        <v/>
      </c>
      <c r="J263" s="54" t="str">
        <f t="shared" ca="1" si="94"/>
        <v/>
      </c>
      <c r="K263" s="54" t="str">
        <f t="shared" ca="1" si="95"/>
        <v/>
      </c>
      <c r="L263" s="54" t="str">
        <f t="shared" ca="1" si="102"/>
        <v/>
      </c>
      <c r="M263" s="54" t="str">
        <f t="shared" ca="1" si="103"/>
        <v/>
      </c>
      <c r="N263" s="54" t="str">
        <f t="shared" ca="1" si="96"/>
        <v/>
      </c>
      <c r="O263" s="55" t="str">
        <f t="shared" ca="1" si="104"/>
        <v/>
      </c>
      <c r="P263" s="54" t="str">
        <f t="shared" ca="1" si="105"/>
        <v/>
      </c>
      <c r="Q263" s="55" t="str">
        <f t="shared" ca="1" si="97"/>
        <v/>
      </c>
      <c r="R263" s="54" t="str">
        <f t="shared" ca="1" si="98"/>
        <v/>
      </c>
      <c r="T263" t="str">
        <f t="shared" ca="1" si="106"/>
        <v/>
      </c>
      <c r="U263" t="str">
        <f t="shared" ca="1" si="99"/>
        <v/>
      </c>
      <c r="V263" t="str">
        <f t="shared" ca="1" si="88"/>
        <v/>
      </c>
      <c r="W263" t="e">
        <f t="shared" ca="1" si="107"/>
        <v>#VALUE!</v>
      </c>
    </row>
    <row r="264" spans="2:23" x14ac:dyDescent="0.3">
      <c r="B264" s="1">
        <f t="shared" si="100"/>
        <v>30</v>
      </c>
      <c r="C264" s="1">
        <f t="shared" si="87"/>
        <v>2</v>
      </c>
      <c r="D264" t="str">
        <f t="shared" ca="1" si="89"/>
        <v/>
      </c>
      <c r="E264" s="55" t="str">
        <f t="shared" ca="1" si="101"/>
        <v/>
      </c>
      <c r="F264" s="54" t="str">
        <f t="shared" ca="1" si="90"/>
        <v/>
      </c>
      <c r="G264" s="54" t="str">
        <f t="shared" ca="1" si="91"/>
        <v/>
      </c>
      <c r="H264" s="54" t="str">
        <f t="shared" ca="1" si="92"/>
        <v/>
      </c>
      <c r="I264" s="54" t="str">
        <f t="shared" ca="1" si="93"/>
        <v/>
      </c>
      <c r="J264" s="54" t="str">
        <f t="shared" ca="1" si="94"/>
        <v/>
      </c>
      <c r="K264" s="54" t="str">
        <f t="shared" ca="1" si="95"/>
        <v/>
      </c>
      <c r="L264" s="54" t="str">
        <f t="shared" ca="1" si="102"/>
        <v/>
      </c>
      <c r="M264" s="54" t="str">
        <f t="shared" ca="1" si="103"/>
        <v/>
      </c>
      <c r="N264" s="54" t="str">
        <f t="shared" ca="1" si="96"/>
        <v/>
      </c>
      <c r="O264" s="55" t="str">
        <f t="shared" ca="1" si="104"/>
        <v/>
      </c>
      <c r="P264" s="54" t="str">
        <f t="shared" ca="1" si="105"/>
        <v/>
      </c>
      <c r="Q264" s="55" t="str">
        <f t="shared" ca="1" si="97"/>
        <v/>
      </c>
      <c r="R264" s="54" t="str">
        <f t="shared" ca="1" si="98"/>
        <v/>
      </c>
      <c r="T264" t="str">
        <f t="shared" ca="1" si="106"/>
        <v/>
      </c>
      <c r="U264" t="str">
        <f t="shared" ca="1" si="99"/>
        <v/>
      </c>
      <c r="V264" t="str">
        <f t="shared" ca="1" si="88"/>
        <v/>
      </c>
      <c r="W264" t="e">
        <f t="shared" ca="1" si="107"/>
        <v>#VALUE!</v>
      </c>
    </row>
    <row r="265" spans="2:23" x14ac:dyDescent="0.3">
      <c r="B265" s="1">
        <f t="shared" si="100"/>
        <v>30</v>
      </c>
      <c r="C265" s="1">
        <f t="shared" si="87"/>
        <v>3</v>
      </c>
      <c r="D265" t="str">
        <f t="shared" ca="1" si="89"/>
        <v/>
      </c>
      <c r="E265" s="55" t="str">
        <f t="shared" ca="1" si="101"/>
        <v/>
      </c>
      <c r="F265" s="54" t="str">
        <f t="shared" ca="1" si="90"/>
        <v/>
      </c>
      <c r="G265" s="54" t="str">
        <f t="shared" ca="1" si="91"/>
        <v/>
      </c>
      <c r="H265" s="54" t="str">
        <f t="shared" ca="1" si="92"/>
        <v/>
      </c>
      <c r="I265" s="54" t="str">
        <f t="shared" ca="1" si="93"/>
        <v/>
      </c>
      <c r="J265" s="54" t="str">
        <f t="shared" ca="1" si="94"/>
        <v/>
      </c>
      <c r="K265" s="54" t="str">
        <f t="shared" ca="1" si="95"/>
        <v/>
      </c>
      <c r="L265" s="54" t="str">
        <f t="shared" ca="1" si="102"/>
        <v/>
      </c>
      <c r="M265" s="54" t="str">
        <f t="shared" ca="1" si="103"/>
        <v/>
      </c>
      <c r="N265" s="54" t="str">
        <f t="shared" ca="1" si="96"/>
        <v/>
      </c>
      <c r="O265" s="55" t="str">
        <f t="shared" ca="1" si="104"/>
        <v/>
      </c>
      <c r="P265" s="54" t="str">
        <f t="shared" ca="1" si="105"/>
        <v/>
      </c>
      <c r="Q265" s="55" t="str">
        <f t="shared" ca="1" si="97"/>
        <v/>
      </c>
      <c r="R265" s="54" t="str">
        <f t="shared" ca="1" si="98"/>
        <v/>
      </c>
      <c r="T265" t="str">
        <f t="shared" ca="1" si="106"/>
        <v/>
      </c>
      <c r="U265" t="str">
        <f t="shared" ca="1" si="99"/>
        <v/>
      </c>
      <c r="V265" t="str">
        <f t="shared" ca="1" si="88"/>
        <v/>
      </c>
      <c r="W265" t="e">
        <f t="shared" ca="1" si="107"/>
        <v>#VALUE!</v>
      </c>
    </row>
    <row r="266" spans="2:23" x14ac:dyDescent="0.3">
      <c r="B266" s="1">
        <f t="shared" si="100"/>
        <v>30</v>
      </c>
      <c r="C266" s="1">
        <f t="shared" si="87"/>
        <v>4</v>
      </c>
      <c r="D266" t="str">
        <f t="shared" ca="1" si="89"/>
        <v/>
      </c>
      <c r="E266" s="55" t="str">
        <f t="shared" ca="1" si="101"/>
        <v/>
      </c>
      <c r="F266" s="54" t="str">
        <f t="shared" ca="1" si="90"/>
        <v/>
      </c>
      <c r="G266" s="54" t="str">
        <f t="shared" ca="1" si="91"/>
        <v/>
      </c>
      <c r="H266" s="54" t="str">
        <f t="shared" ca="1" si="92"/>
        <v/>
      </c>
      <c r="I266" s="54" t="str">
        <f t="shared" ca="1" si="93"/>
        <v/>
      </c>
      <c r="J266" s="54" t="str">
        <f t="shared" ca="1" si="94"/>
        <v/>
      </c>
      <c r="K266" s="54" t="str">
        <f t="shared" ca="1" si="95"/>
        <v/>
      </c>
      <c r="L266" s="54" t="str">
        <f t="shared" ca="1" si="102"/>
        <v/>
      </c>
      <c r="M266" s="54" t="str">
        <f t="shared" ca="1" si="103"/>
        <v/>
      </c>
      <c r="N266" s="54" t="str">
        <f t="shared" ca="1" si="96"/>
        <v/>
      </c>
      <c r="O266" s="55" t="str">
        <f t="shared" ca="1" si="104"/>
        <v/>
      </c>
      <c r="P266" s="54" t="str">
        <f t="shared" ca="1" si="105"/>
        <v/>
      </c>
      <c r="Q266" s="55" t="str">
        <f t="shared" ca="1" si="97"/>
        <v/>
      </c>
      <c r="R266" s="54" t="str">
        <f t="shared" ca="1" si="98"/>
        <v/>
      </c>
      <c r="T266" t="str">
        <f t="shared" ca="1" si="106"/>
        <v/>
      </c>
      <c r="U266" t="str">
        <f t="shared" ca="1" si="99"/>
        <v/>
      </c>
      <c r="V266" t="str">
        <f t="shared" ca="1" si="88"/>
        <v/>
      </c>
      <c r="W266" t="e">
        <f t="shared" ca="1" si="107"/>
        <v>#VALUE!</v>
      </c>
    </row>
    <row r="267" spans="2:23" x14ac:dyDescent="0.3">
      <c r="B267" s="1">
        <f t="shared" si="100"/>
        <v>30</v>
      </c>
      <c r="C267" s="1">
        <f t="shared" si="87"/>
        <v>5</v>
      </c>
      <c r="D267" t="str">
        <f t="shared" ca="1" si="89"/>
        <v/>
      </c>
      <c r="E267" s="55" t="str">
        <f t="shared" ca="1" si="101"/>
        <v/>
      </c>
      <c r="F267" s="54" t="str">
        <f t="shared" ca="1" si="90"/>
        <v/>
      </c>
      <c r="G267" s="54" t="str">
        <f t="shared" ca="1" si="91"/>
        <v/>
      </c>
      <c r="H267" s="54" t="str">
        <f t="shared" ca="1" si="92"/>
        <v/>
      </c>
      <c r="I267" s="54" t="str">
        <f t="shared" ca="1" si="93"/>
        <v/>
      </c>
      <c r="J267" s="54" t="str">
        <f t="shared" ca="1" si="94"/>
        <v/>
      </c>
      <c r="K267" s="54" t="str">
        <f t="shared" ca="1" si="95"/>
        <v/>
      </c>
      <c r="L267" s="54" t="str">
        <f t="shared" ca="1" si="102"/>
        <v/>
      </c>
      <c r="M267" s="54" t="str">
        <f t="shared" ca="1" si="103"/>
        <v/>
      </c>
      <c r="N267" s="54" t="str">
        <f t="shared" ca="1" si="96"/>
        <v/>
      </c>
      <c r="O267" s="55" t="str">
        <f t="shared" ca="1" si="104"/>
        <v/>
      </c>
      <c r="P267" s="54" t="str">
        <f t="shared" ca="1" si="105"/>
        <v/>
      </c>
      <c r="Q267" s="55" t="str">
        <f t="shared" ca="1" si="97"/>
        <v/>
      </c>
      <c r="R267" s="54" t="str">
        <f t="shared" ca="1" si="98"/>
        <v/>
      </c>
      <c r="T267" t="str">
        <f t="shared" ca="1" si="106"/>
        <v/>
      </c>
      <c r="U267" t="str">
        <f t="shared" ca="1" si="99"/>
        <v/>
      </c>
      <c r="V267" t="str">
        <f t="shared" ca="1" si="88"/>
        <v/>
      </c>
      <c r="W267" t="e">
        <f t="shared" ca="1" si="107"/>
        <v>#VALUE!</v>
      </c>
    </row>
    <row r="268" spans="2:23" x14ac:dyDescent="0.3">
      <c r="B268" s="1">
        <f t="shared" si="100"/>
        <v>30</v>
      </c>
      <c r="C268" s="1">
        <f t="shared" si="87"/>
        <v>6</v>
      </c>
      <c r="D268" t="str">
        <f t="shared" ca="1" si="89"/>
        <v/>
      </c>
      <c r="E268" s="55" t="str">
        <f t="shared" ca="1" si="101"/>
        <v/>
      </c>
      <c r="F268" s="54" t="str">
        <f t="shared" ca="1" si="90"/>
        <v/>
      </c>
      <c r="G268" s="54" t="str">
        <f t="shared" ca="1" si="91"/>
        <v/>
      </c>
      <c r="H268" s="54" t="str">
        <f t="shared" ca="1" si="92"/>
        <v/>
      </c>
      <c r="I268" s="54" t="str">
        <f t="shared" ca="1" si="93"/>
        <v/>
      </c>
      <c r="J268" s="54" t="str">
        <f t="shared" ca="1" si="94"/>
        <v/>
      </c>
      <c r="K268" s="54" t="str">
        <f t="shared" ca="1" si="95"/>
        <v/>
      </c>
      <c r="L268" s="54" t="str">
        <f t="shared" ca="1" si="102"/>
        <v/>
      </c>
      <c r="M268" s="54" t="str">
        <f t="shared" ca="1" si="103"/>
        <v/>
      </c>
      <c r="N268" s="54" t="str">
        <f t="shared" ca="1" si="96"/>
        <v/>
      </c>
      <c r="O268" s="55" t="str">
        <f t="shared" ca="1" si="104"/>
        <v/>
      </c>
      <c r="P268" s="54" t="str">
        <f t="shared" ca="1" si="105"/>
        <v/>
      </c>
      <c r="Q268" s="55" t="str">
        <f t="shared" ca="1" si="97"/>
        <v/>
      </c>
      <c r="R268" s="54" t="str">
        <f t="shared" ca="1" si="98"/>
        <v/>
      </c>
      <c r="T268" t="str">
        <f t="shared" ca="1" si="106"/>
        <v/>
      </c>
      <c r="U268" t="str">
        <f t="shared" ca="1" si="99"/>
        <v/>
      </c>
      <c r="V268" t="str">
        <f t="shared" ca="1" si="88"/>
        <v/>
      </c>
      <c r="W268" t="e">
        <f t="shared" ca="1" si="107"/>
        <v>#VALUE!</v>
      </c>
    </row>
    <row r="269" spans="2:23" x14ac:dyDescent="0.3">
      <c r="B269" s="1">
        <f t="shared" si="100"/>
        <v>30</v>
      </c>
      <c r="C269" s="1">
        <f t="shared" si="87"/>
        <v>7</v>
      </c>
      <c r="D269" t="str">
        <f t="shared" ca="1" si="89"/>
        <v/>
      </c>
      <c r="E269" s="55" t="str">
        <f t="shared" ca="1" si="101"/>
        <v/>
      </c>
      <c r="F269" s="54" t="str">
        <f t="shared" ca="1" si="90"/>
        <v/>
      </c>
      <c r="G269" s="54" t="str">
        <f t="shared" ca="1" si="91"/>
        <v/>
      </c>
      <c r="H269" s="54" t="str">
        <f t="shared" ca="1" si="92"/>
        <v/>
      </c>
      <c r="I269" s="54" t="str">
        <f t="shared" ca="1" si="93"/>
        <v/>
      </c>
      <c r="J269" s="54" t="str">
        <f t="shared" ca="1" si="94"/>
        <v/>
      </c>
      <c r="K269" s="54" t="str">
        <f t="shared" ca="1" si="95"/>
        <v/>
      </c>
      <c r="L269" s="54" t="str">
        <f t="shared" ca="1" si="102"/>
        <v/>
      </c>
      <c r="M269" s="54" t="str">
        <f t="shared" ca="1" si="103"/>
        <v/>
      </c>
      <c r="N269" s="54" t="str">
        <f t="shared" ca="1" si="96"/>
        <v/>
      </c>
      <c r="O269" s="55" t="str">
        <f t="shared" ca="1" si="104"/>
        <v/>
      </c>
      <c r="P269" s="54" t="str">
        <f t="shared" ca="1" si="105"/>
        <v/>
      </c>
      <c r="Q269" s="55" t="str">
        <f t="shared" ca="1" si="97"/>
        <v/>
      </c>
      <c r="R269" s="54" t="str">
        <f t="shared" ca="1" si="98"/>
        <v/>
      </c>
      <c r="T269" t="str">
        <f t="shared" ca="1" si="106"/>
        <v/>
      </c>
      <c r="U269" t="str">
        <f t="shared" ca="1" si="99"/>
        <v/>
      </c>
      <c r="V269" t="str">
        <f t="shared" ca="1" si="88"/>
        <v/>
      </c>
      <c r="W269" t="e">
        <f t="shared" ca="1" si="107"/>
        <v>#VALUE!</v>
      </c>
    </row>
    <row r="270" spans="2:23" x14ac:dyDescent="0.3">
      <c r="B270" s="1">
        <f t="shared" si="100"/>
        <v>30</v>
      </c>
      <c r="C270" s="1">
        <f t="shared" si="87"/>
        <v>8</v>
      </c>
      <c r="D270" t="str">
        <f t="shared" ca="1" si="89"/>
        <v/>
      </c>
      <c r="E270" s="55" t="str">
        <f t="shared" ca="1" si="101"/>
        <v/>
      </c>
      <c r="F270" s="54" t="str">
        <f t="shared" ca="1" si="90"/>
        <v/>
      </c>
      <c r="G270" s="54" t="str">
        <f t="shared" ca="1" si="91"/>
        <v/>
      </c>
      <c r="H270" s="54" t="str">
        <f t="shared" ca="1" si="92"/>
        <v/>
      </c>
      <c r="I270" s="54" t="str">
        <f t="shared" ca="1" si="93"/>
        <v/>
      </c>
      <c r="J270" s="54" t="str">
        <f t="shared" ca="1" si="94"/>
        <v/>
      </c>
      <c r="K270" s="54" t="str">
        <f t="shared" ca="1" si="95"/>
        <v/>
      </c>
      <c r="L270" s="54" t="str">
        <f t="shared" ca="1" si="102"/>
        <v/>
      </c>
      <c r="M270" s="54" t="str">
        <f t="shared" ca="1" si="103"/>
        <v/>
      </c>
      <c r="N270" s="54" t="str">
        <f t="shared" ca="1" si="96"/>
        <v/>
      </c>
      <c r="O270" s="55" t="str">
        <f t="shared" ca="1" si="104"/>
        <v/>
      </c>
      <c r="P270" s="54" t="str">
        <f t="shared" ca="1" si="105"/>
        <v/>
      </c>
      <c r="Q270" s="55" t="str">
        <f t="shared" ca="1" si="97"/>
        <v/>
      </c>
      <c r="R270" s="54" t="str">
        <f t="shared" ca="1" si="98"/>
        <v/>
      </c>
      <c r="T270" t="str">
        <f t="shared" ca="1" si="106"/>
        <v/>
      </c>
      <c r="U270" t="str">
        <f t="shared" ca="1" si="99"/>
        <v/>
      </c>
      <c r="V270" t="str">
        <f t="shared" ca="1" si="88"/>
        <v/>
      </c>
      <c r="W270" t="e">
        <f t="shared" ca="1" si="107"/>
        <v>#VALUE!</v>
      </c>
    </row>
    <row r="271" spans="2:23" x14ac:dyDescent="0.3">
      <c r="B271" s="1">
        <f t="shared" si="100"/>
        <v>30</v>
      </c>
      <c r="C271" s="1">
        <f t="shared" si="87"/>
        <v>9</v>
      </c>
      <c r="D271" t="str">
        <f t="shared" ca="1" si="89"/>
        <v/>
      </c>
      <c r="E271" s="55" t="str">
        <f t="shared" ca="1" si="101"/>
        <v/>
      </c>
      <c r="F271" s="54" t="str">
        <f t="shared" ca="1" si="90"/>
        <v/>
      </c>
      <c r="G271" s="54" t="str">
        <f t="shared" ca="1" si="91"/>
        <v/>
      </c>
      <c r="H271" s="54" t="str">
        <f t="shared" ca="1" si="92"/>
        <v/>
      </c>
      <c r="I271" s="54" t="str">
        <f t="shared" ca="1" si="93"/>
        <v/>
      </c>
      <c r="J271" s="54" t="str">
        <f t="shared" ca="1" si="94"/>
        <v/>
      </c>
      <c r="K271" s="54" t="str">
        <f t="shared" ca="1" si="95"/>
        <v/>
      </c>
      <c r="L271" s="54" t="str">
        <f t="shared" ca="1" si="102"/>
        <v/>
      </c>
      <c r="M271" s="54" t="str">
        <f t="shared" ca="1" si="103"/>
        <v/>
      </c>
      <c r="N271" s="54" t="str">
        <f t="shared" ca="1" si="96"/>
        <v/>
      </c>
      <c r="O271" s="55" t="str">
        <f t="shared" ca="1" si="104"/>
        <v/>
      </c>
      <c r="P271" s="54" t="str">
        <f t="shared" ca="1" si="105"/>
        <v/>
      </c>
      <c r="Q271" s="55" t="str">
        <f t="shared" ca="1" si="97"/>
        <v/>
      </c>
      <c r="R271" s="54" t="str">
        <f t="shared" ca="1" si="98"/>
        <v/>
      </c>
      <c r="T271" t="str">
        <f t="shared" ca="1" si="106"/>
        <v/>
      </c>
      <c r="U271" t="str">
        <f t="shared" ca="1" si="99"/>
        <v/>
      </c>
      <c r="V271" t="str">
        <f t="shared" ca="1" si="88"/>
        <v/>
      </c>
      <c r="W271" t="e">
        <f t="shared" ca="1" si="107"/>
        <v>#VALUE!</v>
      </c>
    </row>
    <row r="272" spans="2:23" x14ac:dyDescent="0.3">
      <c r="B272" s="1">
        <f t="shared" si="100"/>
        <v>31</v>
      </c>
      <c r="C272" s="1">
        <f t="shared" si="87"/>
        <v>1</v>
      </c>
      <c r="D272" t="str">
        <f t="shared" ca="1" si="89"/>
        <v/>
      </c>
      <c r="E272" s="55" t="str">
        <f t="shared" ca="1" si="101"/>
        <v/>
      </c>
      <c r="F272" s="54" t="str">
        <f t="shared" ca="1" si="90"/>
        <v/>
      </c>
      <c r="G272" s="54" t="str">
        <f t="shared" ca="1" si="91"/>
        <v/>
      </c>
      <c r="H272" s="54" t="str">
        <f t="shared" ca="1" si="92"/>
        <v/>
      </c>
      <c r="I272" s="54" t="str">
        <f t="shared" ca="1" si="93"/>
        <v/>
      </c>
      <c r="J272" s="54" t="str">
        <f t="shared" ca="1" si="94"/>
        <v/>
      </c>
      <c r="K272" s="54" t="str">
        <f t="shared" ca="1" si="95"/>
        <v/>
      </c>
      <c r="L272" s="54" t="str">
        <f t="shared" ca="1" si="102"/>
        <v/>
      </c>
      <c r="M272" s="54" t="str">
        <f t="shared" ca="1" si="103"/>
        <v/>
      </c>
      <c r="N272" s="54" t="str">
        <f t="shared" ca="1" si="96"/>
        <v/>
      </c>
      <c r="O272" s="55" t="str">
        <f t="shared" ca="1" si="104"/>
        <v/>
      </c>
      <c r="P272" s="54" t="str">
        <f t="shared" ca="1" si="105"/>
        <v/>
      </c>
      <c r="Q272" s="55" t="str">
        <f t="shared" ca="1" si="97"/>
        <v/>
      </c>
      <c r="R272" s="54" t="str">
        <f t="shared" ca="1" si="98"/>
        <v/>
      </c>
      <c r="T272" t="str">
        <f t="shared" ca="1" si="106"/>
        <v/>
      </c>
      <c r="U272" t="str">
        <f t="shared" ca="1" si="99"/>
        <v/>
      </c>
      <c r="V272" t="str">
        <f t="shared" ca="1" si="88"/>
        <v/>
      </c>
      <c r="W272" t="e">
        <f t="shared" ca="1" si="107"/>
        <v>#VALUE!</v>
      </c>
    </row>
    <row r="273" spans="2:23" x14ac:dyDescent="0.3">
      <c r="B273" s="1">
        <f t="shared" si="100"/>
        <v>31</v>
      </c>
      <c r="C273" s="1">
        <f t="shared" si="87"/>
        <v>2</v>
      </c>
      <c r="D273" t="str">
        <f t="shared" ca="1" si="89"/>
        <v/>
      </c>
      <c r="E273" s="55" t="str">
        <f t="shared" ca="1" si="101"/>
        <v/>
      </c>
      <c r="F273" s="54" t="str">
        <f t="shared" ca="1" si="90"/>
        <v/>
      </c>
      <c r="G273" s="54" t="str">
        <f t="shared" ca="1" si="91"/>
        <v/>
      </c>
      <c r="H273" s="54" t="str">
        <f t="shared" ca="1" si="92"/>
        <v/>
      </c>
      <c r="I273" s="54" t="str">
        <f t="shared" ca="1" si="93"/>
        <v/>
      </c>
      <c r="J273" s="54" t="str">
        <f t="shared" ca="1" si="94"/>
        <v/>
      </c>
      <c r="K273" s="54" t="str">
        <f t="shared" ca="1" si="95"/>
        <v/>
      </c>
      <c r="L273" s="54" t="str">
        <f t="shared" ca="1" si="102"/>
        <v/>
      </c>
      <c r="M273" s="54" t="str">
        <f t="shared" ca="1" si="103"/>
        <v/>
      </c>
      <c r="N273" s="54" t="str">
        <f t="shared" ca="1" si="96"/>
        <v/>
      </c>
      <c r="O273" s="55" t="str">
        <f t="shared" ca="1" si="104"/>
        <v/>
      </c>
      <c r="P273" s="54" t="str">
        <f t="shared" ca="1" si="105"/>
        <v/>
      </c>
      <c r="Q273" s="55" t="str">
        <f t="shared" ca="1" si="97"/>
        <v/>
      </c>
      <c r="R273" s="54" t="str">
        <f t="shared" ca="1" si="98"/>
        <v/>
      </c>
      <c r="T273" t="str">
        <f t="shared" ca="1" si="106"/>
        <v/>
      </c>
      <c r="U273" t="str">
        <f t="shared" ca="1" si="99"/>
        <v/>
      </c>
      <c r="V273" t="str">
        <f t="shared" ca="1" si="88"/>
        <v/>
      </c>
      <c r="W273" t="e">
        <f t="shared" ca="1" si="107"/>
        <v>#VALUE!</v>
      </c>
    </row>
    <row r="274" spans="2:23" x14ac:dyDescent="0.3">
      <c r="B274" s="1">
        <f t="shared" si="100"/>
        <v>31</v>
      </c>
      <c r="C274" s="1">
        <f t="shared" si="87"/>
        <v>3</v>
      </c>
      <c r="D274" t="str">
        <f t="shared" ca="1" si="89"/>
        <v/>
      </c>
      <c r="E274" s="55" t="str">
        <f t="shared" ca="1" si="101"/>
        <v/>
      </c>
      <c r="F274" s="54" t="str">
        <f t="shared" ca="1" si="90"/>
        <v/>
      </c>
      <c r="G274" s="54" t="str">
        <f t="shared" ca="1" si="91"/>
        <v/>
      </c>
      <c r="H274" s="54" t="str">
        <f t="shared" ca="1" si="92"/>
        <v/>
      </c>
      <c r="I274" s="54" t="str">
        <f t="shared" ca="1" si="93"/>
        <v/>
      </c>
      <c r="J274" s="54" t="str">
        <f t="shared" ca="1" si="94"/>
        <v/>
      </c>
      <c r="K274" s="54" t="str">
        <f t="shared" ca="1" si="95"/>
        <v/>
      </c>
      <c r="L274" s="54" t="str">
        <f t="shared" ca="1" si="102"/>
        <v/>
      </c>
      <c r="M274" s="54" t="str">
        <f t="shared" ca="1" si="103"/>
        <v/>
      </c>
      <c r="N274" s="54" t="str">
        <f t="shared" ca="1" si="96"/>
        <v/>
      </c>
      <c r="O274" s="55" t="str">
        <f t="shared" ca="1" si="104"/>
        <v/>
      </c>
      <c r="P274" s="54" t="str">
        <f t="shared" ca="1" si="105"/>
        <v/>
      </c>
      <c r="Q274" s="55" t="str">
        <f t="shared" ca="1" si="97"/>
        <v/>
      </c>
      <c r="R274" s="54" t="str">
        <f t="shared" ca="1" si="98"/>
        <v/>
      </c>
      <c r="T274" t="str">
        <f t="shared" ca="1" si="106"/>
        <v/>
      </c>
      <c r="U274" t="str">
        <f t="shared" ca="1" si="99"/>
        <v/>
      </c>
      <c r="V274" t="str">
        <f t="shared" ca="1" si="88"/>
        <v/>
      </c>
      <c r="W274" t="e">
        <f t="shared" ca="1" si="107"/>
        <v>#VALUE!</v>
      </c>
    </row>
    <row r="275" spans="2:23" x14ac:dyDescent="0.3">
      <c r="B275" s="1">
        <f t="shared" si="100"/>
        <v>31</v>
      </c>
      <c r="C275" s="1">
        <f t="shared" si="87"/>
        <v>4</v>
      </c>
      <c r="D275" t="str">
        <f t="shared" ca="1" si="89"/>
        <v/>
      </c>
      <c r="E275" s="55" t="str">
        <f t="shared" ca="1" si="101"/>
        <v/>
      </c>
      <c r="F275" s="54" t="str">
        <f t="shared" ca="1" si="90"/>
        <v/>
      </c>
      <c r="G275" s="54" t="str">
        <f t="shared" ca="1" si="91"/>
        <v/>
      </c>
      <c r="H275" s="54" t="str">
        <f t="shared" ca="1" si="92"/>
        <v/>
      </c>
      <c r="I275" s="54" t="str">
        <f t="shared" ca="1" si="93"/>
        <v/>
      </c>
      <c r="J275" s="54" t="str">
        <f t="shared" ca="1" si="94"/>
        <v/>
      </c>
      <c r="K275" s="54" t="str">
        <f t="shared" ca="1" si="95"/>
        <v/>
      </c>
      <c r="L275" s="54" t="str">
        <f t="shared" ca="1" si="102"/>
        <v/>
      </c>
      <c r="M275" s="54" t="str">
        <f t="shared" ca="1" si="103"/>
        <v/>
      </c>
      <c r="N275" s="54" t="str">
        <f t="shared" ca="1" si="96"/>
        <v/>
      </c>
      <c r="O275" s="55" t="str">
        <f t="shared" ca="1" si="104"/>
        <v/>
      </c>
      <c r="P275" s="54" t="str">
        <f t="shared" ca="1" si="105"/>
        <v/>
      </c>
      <c r="Q275" s="55" t="str">
        <f t="shared" ca="1" si="97"/>
        <v/>
      </c>
      <c r="R275" s="54" t="str">
        <f t="shared" ca="1" si="98"/>
        <v/>
      </c>
      <c r="T275" t="str">
        <f t="shared" ca="1" si="106"/>
        <v/>
      </c>
      <c r="U275" t="str">
        <f t="shared" ca="1" si="99"/>
        <v/>
      </c>
      <c r="V275" t="str">
        <f t="shared" ca="1" si="88"/>
        <v/>
      </c>
      <c r="W275" t="e">
        <f t="shared" ca="1" si="107"/>
        <v>#VALUE!</v>
      </c>
    </row>
    <row r="276" spans="2:23" x14ac:dyDescent="0.3">
      <c r="B276" s="1">
        <f t="shared" si="100"/>
        <v>31</v>
      </c>
      <c r="C276" s="1">
        <f t="shared" si="87"/>
        <v>5</v>
      </c>
      <c r="D276" t="str">
        <f t="shared" ca="1" si="89"/>
        <v/>
      </c>
      <c r="E276" s="55" t="str">
        <f t="shared" ca="1" si="101"/>
        <v/>
      </c>
      <c r="F276" s="54" t="str">
        <f t="shared" ca="1" si="90"/>
        <v/>
      </c>
      <c r="G276" s="54" t="str">
        <f t="shared" ca="1" si="91"/>
        <v/>
      </c>
      <c r="H276" s="54" t="str">
        <f t="shared" ca="1" si="92"/>
        <v/>
      </c>
      <c r="I276" s="54" t="str">
        <f t="shared" ca="1" si="93"/>
        <v/>
      </c>
      <c r="J276" s="54" t="str">
        <f t="shared" ca="1" si="94"/>
        <v/>
      </c>
      <c r="K276" s="54" t="str">
        <f t="shared" ca="1" si="95"/>
        <v/>
      </c>
      <c r="L276" s="54" t="str">
        <f t="shared" ca="1" si="102"/>
        <v/>
      </c>
      <c r="M276" s="54" t="str">
        <f t="shared" ca="1" si="103"/>
        <v/>
      </c>
      <c r="N276" s="54" t="str">
        <f t="shared" ca="1" si="96"/>
        <v/>
      </c>
      <c r="O276" s="55" t="str">
        <f t="shared" ca="1" si="104"/>
        <v/>
      </c>
      <c r="P276" s="54" t="str">
        <f t="shared" ca="1" si="105"/>
        <v/>
      </c>
      <c r="Q276" s="55" t="str">
        <f t="shared" ca="1" si="97"/>
        <v/>
      </c>
      <c r="R276" s="54" t="str">
        <f t="shared" ca="1" si="98"/>
        <v/>
      </c>
      <c r="T276" t="str">
        <f t="shared" ca="1" si="106"/>
        <v/>
      </c>
      <c r="U276" t="str">
        <f t="shared" ca="1" si="99"/>
        <v/>
      </c>
      <c r="V276" t="str">
        <f t="shared" ca="1" si="88"/>
        <v/>
      </c>
      <c r="W276" t="e">
        <f t="shared" ca="1" si="107"/>
        <v>#VALUE!</v>
      </c>
    </row>
    <row r="277" spans="2:23" x14ac:dyDescent="0.3">
      <c r="B277" s="1">
        <f t="shared" si="100"/>
        <v>31</v>
      </c>
      <c r="C277" s="1">
        <f t="shared" si="87"/>
        <v>6</v>
      </c>
      <c r="D277" t="str">
        <f t="shared" ca="1" si="89"/>
        <v/>
      </c>
      <c r="E277" s="55" t="str">
        <f t="shared" ca="1" si="101"/>
        <v/>
      </c>
      <c r="F277" s="54" t="str">
        <f t="shared" ca="1" si="90"/>
        <v/>
      </c>
      <c r="G277" s="54" t="str">
        <f t="shared" ca="1" si="91"/>
        <v/>
      </c>
      <c r="H277" s="54" t="str">
        <f t="shared" ca="1" si="92"/>
        <v/>
      </c>
      <c r="I277" s="54" t="str">
        <f t="shared" ca="1" si="93"/>
        <v/>
      </c>
      <c r="J277" s="54" t="str">
        <f t="shared" ca="1" si="94"/>
        <v/>
      </c>
      <c r="K277" s="54" t="str">
        <f t="shared" ca="1" si="95"/>
        <v/>
      </c>
      <c r="L277" s="54" t="str">
        <f t="shared" ca="1" si="102"/>
        <v/>
      </c>
      <c r="M277" s="54" t="str">
        <f t="shared" ca="1" si="103"/>
        <v/>
      </c>
      <c r="N277" s="54" t="str">
        <f t="shared" ca="1" si="96"/>
        <v/>
      </c>
      <c r="O277" s="55" t="str">
        <f t="shared" ca="1" si="104"/>
        <v/>
      </c>
      <c r="P277" s="54" t="str">
        <f t="shared" ca="1" si="105"/>
        <v/>
      </c>
      <c r="Q277" s="55" t="str">
        <f t="shared" ca="1" si="97"/>
        <v/>
      </c>
      <c r="R277" s="54" t="str">
        <f t="shared" ca="1" si="98"/>
        <v/>
      </c>
      <c r="T277" t="str">
        <f t="shared" ca="1" si="106"/>
        <v/>
      </c>
      <c r="U277" t="str">
        <f t="shared" ca="1" si="99"/>
        <v/>
      </c>
      <c r="V277" t="str">
        <f t="shared" ca="1" si="88"/>
        <v/>
      </c>
      <c r="W277" t="e">
        <f t="shared" ca="1" si="107"/>
        <v>#VALUE!</v>
      </c>
    </row>
    <row r="278" spans="2:23" x14ac:dyDescent="0.3">
      <c r="B278" s="1">
        <f t="shared" si="100"/>
        <v>31</v>
      </c>
      <c r="C278" s="1">
        <f t="shared" si="87"/>
        <v>7</v>
      </c>
      <c r="D278" t="str">
        <f t="shared" ca="1" si="89"/>
        <v/>
      </c>
      <c r="E278" s="55" t="str">
        <f t="shared" ca="1" si="101"/>
        <v/>
      </c>
      <c r="F278" s="54" t="str">
        <f t="shared" ca="1" si="90"/>
        <v/>
      </c>
      <c r="G278" s="54" t="str">
        <f t="shared" ca="1" si="91"/>
        <v/>
      </c>
      <c r="H278" s="54" t="str">
        <f t="shared" ca="1" si="92"/>
        <v/>
      </c>
      <c r="I278" s="54" t="str">
        <f t="shared" ca="1" si="93"/>
        <v/>
      </c>
      <c r="J278" s="54" t="str">
        <f t="shared" ca="1" si="94"/>
        <v/>
      </c>
      <c r="K278" s="54" t="str">
        <f t="shared" ca="1" si="95"/>
        <v/>
      </c>
      <c r="L278" s="54" t="str">
        <f t="shared" ca="1" si="102"/>
        <v/>
      </c>
      <c r="M278" s="54" t="str">
        <f t="shared" ca="1" si="103"/>
        <v/>
      </c>
      <c r="N278" s="54" t="str">
        <f t="shared" ca="1" si="96"/>
        <v/>
      </c>
      <c r="O278" s="55" t="str">
        <f t="shared" ca="1" si="104"/>
        <v/>
      </c>
      <c r="P278" s="54" t="str">
        <f t="shared" ca="1" si="105"/>
        <v/>
      </c>
      <c r="Q278" s="55" t="str">
        <f t="shared" ca="1" si="97"/>
        <v/>
      </c>
      <c r="R278" s="54" t="str">
        <f t="shared" ca="1" si="98"/>
        <v/>
      </c>
      <c r="T278" t="str">
        <f t="shared" ca="1" si="106"/>
        <v/>
      </c>
      <c r="U278" t="str">
        <f t="shared" ca="1" si="99"/>
        <v/>
      </c>
      <c r="V278" t="str">
        <f t="shared" ca="1" si="88"/>
        <v/>
      </c>
      <c r="W278" t="e">
        <f t="shared" ca="1" si="107"/>
        <v>#VALUE!</v>
      </c>
    </row>
    <row r="279" spans="2:23" x14ac:dyDescent="0.3">
      <c r="B279" s="1">
        <f t="shared" si="100"/>
        <v>31</v>
      </c>
      <c r="C279" s="1">
        <f t="shared" si="87"/>
        <v>8</v>
      </c>
      <c r="D279" t="str">
        <f t="shared" ca="1" si="89"/>
        <v/>
      </c>
      <c r="E279" s="55" t="str">
        <f t="shared" ca="1" si="101"/>
        <v/>
      </c>
      <c r="F279" s="54" t="str">
        <f t="shared" ca="1" si="90"/>
        <v/>
      </c>
      <c r="G279" s="54" t="str">
        <f t="shared" ca="1" si="91"/>
        <v/>
      </c>
      <c r="H279" s="54" t="str">
        <f t="shared" ca="1" si="92"/>
        <v/>
      </c>
      <c r="I279" s="54" t="str">
        <f t="shared" ca="1" si="93"/>
        <v/>
      </c>
      <c r="J279" s="54" t="str">
        <f t="shared" ca="1" si="94"/>
        <v/>
      </c>
      <c r="K279" s="54" t="str">
        <f t="shared" ca="1" si="95"/>
        <v/>
      </c>
      <c r="L279" s="54" t="str">
        <f t="shared" ca="1" si="102"/>
        <v/>
      </c>
      <c r="M279" s="54" t="str">
        <f t="shared" ca="1" si="103"/>
        <v/>
      </c>
      <c r="N279" s="54" t="str">
        <f t="shared" ca="1" si="96"/>
        <v/>
      </c>
      <c r="O279" s="55" t="str">
        <f t="shared" ca="1" si="104"/>
        <v/>
      </c>
      <c r="P279" s="54" t="str">
        <f t="shared" ca="1" si="105"/>
        <v/>
      </c>
      <c r="Q279" s="55" t="str">
        <f t="shared" ca="1" si="97"/>
        <v/>
      </c>
      <c r="R279" s="54" t="str">
        <f t="shared" ca="1" si="98"/>
        <v/>
      </c>
      <c r="T279" t="str">
        <f t="shared" ca="1" si="106"/>
        <v/>
      </c>
      <c r="U279" t="str">
        <f t="shared" ca="1" si="99"/>
        <v/>
      </c>
      <c r="V279" t="str">
        <f t="shared" ca="1" si="88"/>
        <v/>
      </c>
      <c r="W279" t="e">
        <f t="shared" ca="1" si="107"/>
        <v>#VALUE!</v>
      </c>
    </row>
    <row r="280" spans="2:23" x14ac:dyDescent="0.3">
      <c r="B280" s="1">
        <f t="shared" si="100"/>
        <v>31</v>
      </c>
      <c r="C280" s="1">
        <f t="shared" si="87"/>
        <v>9</v>
      </c>
      <c r="D280" t="str">
        <f t="shared" ca="1" si="89"/>
        <v/>
      </c>
      <c r="E280" s="55" t="str">
        <f t="shared" ca="1" si="101"/>
        <v/>
      </c>
      <c r="F280" s="54" t="str">
        <f t="shared" ca="1" si="90"/>
        <v/>
      </c>
      <c r="G280" s="54" t="str">
        <f t="shared" ca="1" si="91"/>
        <v/>
      </c>
      <c r="H280" s="54" t="str">
        <f t="shared" ca="1" si="92"/>
        <v/>
      </c>
      <c r="I280" s="54" t="str">
        <f t="shared" ca="1" si="93"/>
        <v/>
      </c>
      <c r="J280" s="54" t="str">
        <f t="shared" ca="1" si="94"/>
        <v/>
      </c>
      <c r="K280" s="54" t="str">
        <f t="shared" ca="1" si="95"/>
        <v/>
      </c>
      <c r="L280" s="54" t="str">
        <f t="shared" ca="1" si="102"/>
        <v/>
      </c>
      <c r="M280" s="54" t="str">
        <f t="shared" ca="1" si="103"/>
        <v/>
      </c>
      <c r="N280" s="54" t="str">
        <f t="shared" ca="1" si="96"/>
        <v/>
      </c>
      <c r="O280" s="55" t="str">
        <f t="shared" ca="1" si="104"/>
        <v/>
      </c>
      <c r="P280" s="54" t="str">
        <f t="shared" ca="1" si="105"/>
        <v/>
      </c>
      <c r="Q280" s="55" t="str">
        <f t="shared" ca="1" si="97"/>
        <v/>
      </c>
      <c r="R280" s="54" t="str">
        <f t="shared" ca="1" si="98"/>
        <v/>
      </c>
      <c r="T280" t="str">
        <f t="shared" ca="1" si="106"/>
        <v/>
      </c>
      <c r="U280" t="str">
        <f t="shared" ca="1" si="99"/>
        <v/>
      </c>
      <c r="V280" t="str">
        <f t="shared" ca="1" si="88"/>
        <v/>
      </c>
      <c r="W280" t="e">
        <f t="shared" ca="1" si="107"/>
        <v>#VALUE!</v>
      </c>
    </row>
    <row r="281" spans="2:23" x14ac:dyDescent="0.3">
      <c r="B281" s="1">
        <f t="shared" si="100"/>
        <v>32</v>
      </c>
      <c r="C281" s="1">
        <f t="shared" si="87"/>
        <v>1</v>
      </c>
      <c r="D281" t="str">
        <f t="shared" ca="1" si="89"/>
        <v/>
      </c>
      <c r="E281" s="55" t="str">
        <f t="shared" ca="1" si="101"/>
        <v/>
      </c>
      <c r="F281" s="54" t="str">
        <f t="shared" ca="1" si="90"/>
        <v/>
      </c>
      <c r="G281" s="54" t="str">
        <f t="shared" ca="1" si="91"/>
        <v/>
      </c>
      <c r="H281" s="54" t="str">
        <f t="shared" ca="1" si="92"/>
        <v/>
      </c>
      <c r="I281" s="54" t="str">
        <f t="shared" ca="1" si="93"/>
        <v/>
      </c>
      <c r="J281" s="54" t="str">
        <f t="shared" ca="1" si="94"/>
        <v/>
      </c>
      <c r="K281" s="54" t="str">
        <f t="shared" ca="1" si="95"/>
        <v/>
      </c>
      <c r="L281" s="54" t="str">
        <f t="shared" ca="1" si="102"/>
        <v/>
      </c>
      <c r="M281" s="54" t="str">
        <f t="shared" ca="1" si="103"/>
        <v/>
      </c>
      <c r="N281" s="54" t="str">
        <f t="shared" ca="1" si="96"/>
        <v/>
      </c>
      <c r="O281" s="55" t="str">
        <f t="shared" ca="1" si="104"/>
        <v/>
      </c>
      <c r="P281" s="54" t="str">
        <f t="shared" ca="1" si="105"/>
        <v/>
      </c>
      <c r="Q281" s="55" t="str">
        <f t="shared" ca="1" si="97"/>
        <v/>
      </c>
      <c r="R281" s="54" t="str">
        <f t="shared" ca="1" si="98"/>
        <v/>
      </c>
      <c r="T281" t="str">
        <f t="shared" ca="1" si="106"/>
        <v/>
      </c>
      <c r="U281" t="str">
        <f t="shared" ca="1" si="99"/>
        <v/>
      </c>
      <c r="V281" t="str">
        <f t="shared" ca="1" si="88"/>
        <v/>
      </c>
      <c r="W281" t="e">
        <f t="shared" ca="1" si="107"/>
        <v>#VALUE!</v>
      </c>
    </row>
    <row r="282" spans="2:23" x14ac:dyDescent="0.3">
      <c r="B282" s="1">
        <f t="shared" si="100"/>
        <v>32</v>
      </c>
      <c r="C282" s="1">
        <f t="shared" si="87"/>
        <v>2</v>
      </c>
      <c r="D282" t="str">
        <f t="shared" ca="1" si="89"/>
        <v/>
      </c>
      <c r="E282" s="55" t="str">
        <f t="shared" ca="1" si="101"/>
        <v/>
      </c>
      <c r="F282" s="54" t="str">
        <f t="shared" ca="1" si="90"/>
        <v/>
      </c>
      <c r="G282" s="54" t="str">
        <f t="shared" ca="1" si="91"/>
        <v/>
      </c>
      <c r="H282" s="54" t="str">
        <f t="shared" ca="1" si="92"/>
        <v/>
      </c>
      <c r="I282" s="54" t="str">
        <f t="shared" ca="1" si="93"/>
        <v/>
      </c>
      <c r="J282" s="54" t="str">
        <f t="shared" ca="1" si="94"/>
        <v/>
      </c>
      <c r="K282" s="54" t="str">
        <f t="shared" ca="1" si="95"/>
        <v/>
      </c>
      <c r="L282" s="54" t="str">
        <f t="shared" ca="1" si="102"/>
        <v/>
      </c>
      <c r="M282" s="54" t="str">
        <f t="shared" ca="1" si="103"/>
        <v/>
      </c>
      <c r="N282" s="54" t="str">
        <f t="shared" ca="1" si="96"/>
        <v/>
      </c>
      <c r="O282" s="55" t="str">
        <f t="shared" ca="1" si="104"/>
        <v/>
      </c>
      <c r="P282" s="54" t="str">
        <f t="shared" ca="1" si="105"/>
        <v/>
      </c>
      <c r="Q282" s="55" t="str">
        <f t="shared" ca="1" si="97"/>
        <v/>
      </c>
      <c r="R282" s="54" t="str">
        <f t="shared" ca="1" si="98"/>
        <v/>
      </c>
      <c r="T282" t="str">
        <f t="shared" ca="1" si="106"/>
        <v/>
      </c>
      <c r="U282" t="str">
        <f t="shared" ca="1" si="99"/>
        <v/>
      </c>
      <c r="V282" t="str">
        <f t="shared" ca="1" si="88"/>
        <v/>
      </c>
      <c r="W282" t="e">
        <f t="shared" ca="1" si="107"/>
        <v>#VALUE!</v>
      </c>
    </row>
    <row r="283" spans="2:23" x14ac:dyDescent="0.3">
      <c r="B283" s="1">
        <f t="shared" si="100"/>
        <v>32</v>
      </c>
      <c r="C283" s="1">
        <f t="shared" si="87"/>
        <v>3</v>
      </c>
      <c r="D283" t="str">
        <f t="shared" ca="1" si="89"/>
        <v/>
      </c>
      <c r="E283" s="55" t="str">
        <f t="shared" ca="1" si="101"/>
        <v/>
      </c>
      <c r="F283" s="54" t="str">
        <f t="shared" ca="1" si="90"/>
        <v/>
      </c>
      <c r="G283" s="54" t="str">
        <f t="shared" ca="1" si="91"/>
        <v/>
      </c>
      <c r="H283" s="54" t="str">
        <f t="shared" ca="1" si="92"/>
        <v/>
      </c>
      <c r="I283" s="54" t="str">
        <f t="shared" ca="1" si="93"/>
        <v/>
      </c>
      <c r="J283" s="54" t="str">
        <f t="shared" ca="1" si="94"/>
        <v/>
      </c>
      <c r="K283" s="54" t="str">
        <f t="shared" ca="1" si="95"/>
        <v/>
      </c>
      <c r="L283" s="54" t="str">
        <f t="shared" ca="1" si="102"/>
        <v/>
      </c>
      <c r="M283" s="54" t="str">
        <f t="shared" ca="1" si="103"/>
        <v/>
      </c>
      <c r="N283" s="54" t="str">
        <f t="shared" ca="1" si="96"/>
        <v/>
      </c>
      <c r="O283" s="55" t="str">
        <f t="shared" ca="1" si="104"/>
        <v/>
      </c>
      <c r="P283" s="54" t="str">
        <f t="shared" ca="1" si="105"/>
        <v/>
      </c>
      <c r="Q283" s="55" t="str">
        <f t="shared" ca="1" si="97"/>
        <v/>
      </c>
      <c r="R283" s="54" t="str">
        <f t="shared" ca="1" si="98"/>
        <v/>
      </c>
      <c r="T283" t="str">
        <f t="shared" ca="1" si="106"/>
        <v/>
      </c>
      <c r="U283" t="str">
        <f t="shared" ca="1" si="99"/>
        <v/>
      </c>
      <c r="V283" t="str">
        <f t="shared" ca="1" si="88"/>
        <v/>
      </c>
      <c r="W283" t="e">
        <f t="shared" ca="1" si="107"/>
        <v>#VALUE!</v>
      </c>
    </row>
    <row r="284" spans="2:23" x14ac:dyDescent="0.3">
      <c r="B284" s="1">
        <f t="shared" si="100"/>
        <v>32</v>
      </c>
      <c r="C284" s="1">
        <f t="shared" si="87"/>
        <v>4</v>
      </c>
      <c r="D284" t="str">
        <f t="shared" ca="1" si="89"/>
        <v/>
      </c>
      <c r="E284" s="55" t="str">
        <f t="shared" ca="1" si="101"/>
        <v/>
      </c>
      <c r="F284" s="54" t="str">
        <f t="shared" ca="1" si="90"/>
        <v/>
      </c>
      <c r="G284" s="54" t="str">
        <f t="shared" ca="1" si="91"/>
        <v/>
      </c>
      <c r="H284" s="54" t="str">
        <f t="shared" ca="1" si="92"/>
        <v/>
      </c>
      <c r="I284" s="54" t="str">
        <f t="shared" ca="1" si="93"/>
        <v/>
      </c>
      <c r="J284" s="54" t="str">
        <f t="shared" ca="1" si="94"/>
        <v/>
      </c>
      <c r="K284" s="54" t="str">
        <f t="shared" ca="1" si="95"/>
        <v/>
      </c>
      <c r="L284" s="54" t="str">
        <f t="shared" ca="1" si="102"/>
        <v/>
      </c>
      <c r="M284" s="54" t="str">
        <f t="shared" ca="1" si="103"/>
        <v/>
      </c>
      <c r="N284" s="54" t="str">
        <f t="shared" ca="1" si="96"/>
        <v/>
      </c>
      <c r="O284" s="55" t="str">
        <f t="shared" ca="1" si="104"/>
        <v/>
      </c>
      <c r="P284" s="54" t="str">
        <f t="shared" ca="1" si="105"/>
        <v/>
      </c>
      <c r="Q284" s="55" t="str">
        <f t="shared" ca="1" si="97"/>
        <v/>
      </c>
      <c r="R284" s="54" t="str">
        <f t="shared" ca="1" si="98"/>
        <v/>
      </c>
      <c r="T284" t="str">
        <f t="shared" ca="1" si="106"/>
        <v/>
      </c>
      <c r="U284" t="str">
        <f t="shared" ca="1" si="99"/>
        <v/>
      </c>
      <c r="V284" t="str">
        <f t="shared" ca="1" si="88"/>
        <v/>
      </c>
      <c r="W284" t="e">
        <f t="shared" ca="1" si="107"/>
        <v>#VALUE!</v>
      </c>
    </row>
    <row r="285" spans="2:23" x14ac:dyDescent="0.3">
      <c r="B285" s="1">
        <f t="shared" si="100"/>
        <v>32</v>
      </c>
      <c r="C285" s="1">
        <f t="shared" si="87"/>
        <v>5</v>
      </c>
      <c r="D285" t="str">
        <f t="shared" ca="1" si="89"/>
        <v/>
      </c>
      <c r="E285" s="55" t="str">
        <f t="shared" ca="1" si="101"/>
        <v/>
      </c>
      <c r="F285" s="54" t="str">
        <f t="shared" ca="1" si="90"/>
        <v/>
      </c>
      <c r="G285" s="54" t="str">
        <f t="shared" ca="1" si="91"/>
        <v/>
      </c>
      <c r="H285" s="54" t="str">
        <f t="shared" ca="1" si="92"/>
        <v/>
      </c>
      <c r="I285" s="54" t="str">
        <f t="shared" ca="1" si="93"/>
        <v/>
      </c>
      <c r="J285" s="54" t="str">
        <f t="shared" ca="1" si="94"/>
        <v/>
      </c>
      <c r="K285" s="54" t="str">
        <f t="shared" ca="1" si="95"/>
        <v/>
      </c>
      <c r="L285" s="54" t="str">
        <f t="shared" ca="1" si="102"/>
        <v/>
      </c>
      <c r="M285" s="54" t="str">
        <f t="shared" ca="1" si="103"/>
        <v/>
      </c>
      <c r="N285" s="54" t="str">
        <f t="shared" ca="1" si="96"/>
        <v/>
      </c>
      <c r="O285" s="55" t="str">
        <f t="shared" ca="1" si="104"/>
        <v/>
      </c>
      <c r="P285" s="54" t="str">
        <f t="shared" ca="1" si="105"/>
        <v/>
      </c>
      <c r="Q285" s="55" t="str">
        <f t="shared" ca="1" si="97"/>
        <v/>
      </c>
      <c r="R285" s="54" t="str">
        <f t="shared" ca="1" si="98"/>
        <v/>
      </c>
      <c r="T285" t="str">
        <f t="shared" ca="1" si="106"/>
        <v/>
      </c>
      <c r="U285" t="str">
        <f t="shared" ca="1" si="99"/>
        <v/>
      </c>
      <c r="V285" t="str">
        <f t="shared" ca="1" si="88"/>
        <v/>
      </c>
      <c r="W285" t="e">
        <f t="shared" ca="1" si="107"/>
        <v>#VALUE!</v>
      </c>
    </row>
    <row r="286" spans="2:23" x14ac:dyDescent="0.3">
      <c r="B286" s="1">
        <f t="shared" si="100"/>
        <v>32</v>
      </c>
      <c r="C286" s="1">
        <f t="shared" si="87"/>
        <v>6</v>
      </c>
      <c r="D286" t="str">
        <f t="shared" ca="1" si="89"/>
        <v/>
      </c>
      <c r="E286" s="55" t="str">
        <f t="shared" ca="1" si="101"/>
        <v/>
      </c>
      <c r="F286" s="54" t="str">
        <f t="shared" ca="1" si="90"/>
        <v/>
      </c>
      <c r="G286" s="54" t="str">
        <f t="shared" ca="1" si="91"/>
        <v/>
      </c>
      <c r="H286" s="54" t="str">
        <f t="shared" ca="1" si="92"/>
        <v/>
      </c>
      <c r="I286" s="54" t="str">
        <f t="shared" ca="1" si="93"/>
        <v/>
      </c>
      <c r="J286" s="54" t="str">
        <f t="shared" ca="1" si="94"/>
        <v/>
      </c>
      <c r="K286" s="54" t="str">
        <f t="shared" ca="1" si="95"/>
        <v/>
      </c>
      <c r="L286" s="54" t="str">
        <f t="shared" ca="1" si="102"/>
        <v/>
      </c>
      <c r="M286" s="54" t="str">
        <f t="shared" ca="1" si="103"/>
        <v/>
      </c>
      <c r="N286" s="54" t="str">
        <f t="shared" ca="1" si="96"/>
        <v/>
      </c>
      <c r="O286" s="55" t="str">
        <f t="shared" ca="1" si="104"/>
        <v/>
      </c>
      <c r="P286" s="54" t="str">
        <f t="shared" ca="1" si="105"/>
        <v/>
      </c>
      <c r="Q286" s="55" t="str">
        <f t="shared" ca="1" si="97"/>
        <v/>
      </c>
      <c r="R286" s="54" t="str">
        <f t="shared" ca="1" si="98"/>
        <v/>
      </c>
      <c r="T286" t="str">
        <f t="shared" ca="1" si="106"/>
        <v/>
      </c>
      <c r="U286" t="str">
        <f t="shared" ca="1" si="99"/>
        <v/>
      </c>
      <c r="V286" t="str">
        <f t="shared" ca="1" si="88"/>
        <v/>
      </c>
      <c r="W286" t="e">
        <f t="shared" ca="1" si="107"/>
        <v>#VALUE!</v>
      </c>
    </row>
    <row r="287" spans="2:23" x14ac:dyDescent="0.3">
      <c r="B287" s="1">
        <f t="shared" si="100"/>
        <v>32</v>
      </c>
      <c r="C287" s="1">
        <f t="shared" si="87"/>
        <v>7</v>
      </c>
      <c r="D287" t="str">
        <f t="shared" ca="1" si="89"/>
        <v/>
      </c>
      <c r="E287" s="55" t="str">
        <f t="shared" ca="1" si="101"/>
        <v/>
      </c>
      <c r="F287" s="54" t="str">
        <f t="shared" ca="1" si="90"/>
        <v/>
      </c>
      <c r="G287" s="54" t="str">
        <f t="shared" ca="1" si="91"/>
        <v/>
      </c>
      <c r="H287" s="54" t="str">
        <f t="shared" ca="1" si="92"/>
        <v/>
      </c>
      <c r="I287" s="54" t="str">
        <f t="shared" ca="1" si="93"/>
        <v/>
      </c>
      <c r="J287" s="54" t="str">
        <f t="shared" ca="1" si="94"/>
        <v/>
      </c>
      <c r="K287" s="54" t="str">
        <f t="shared" ca="1" si="95"/>
        <v/>
      </c>
      <c r="L287" s="54" t="str">
        <f t="shared" ca="1" si="102"/>
        <v/>
      </c>
      <c r="M287" s="54" t="str">
        <f t="shared" ca="1" si="103"/>
        <v/>
      </c>
      <c r="N287" s="54" t="str">
        <f t="shared" ca="1" si="96"/>
        <v/>
      </c>
      <c r="O287" s="55" t="str">
        <f t="shared" ca="1" si="104"/>
        <v/>
      </c>
      <c r="P287" s="54" t="str">
        <f t="shared" ca="1" si="105"/>
        <v/>
      </c>
      <c r="Q287" s="55" t="str">
        <f t="shared" ca="1" si="97"/>
        <v/>
      </c>
      <c r="R287" s="54" t="str">
        <f t="shared" ca="1" si="98"/>
        <v/>
      </c>
      <c r="T287" t="str">
        <f t="shared" ca="1" si="106"/>
        <v/>
      </c>
      <c r="U287" t="str">
        <f t="shared" ca="1" si="99"/>
        <v/>
      </c>
      <c r="V287" t="str">
        <f t="shared" ca="1" si="88"/>
        <v/>
      </c>
      <c r="W287" t="e">
        <f t="shared" ca="1" si="107"/>
        <v>#VALUE!</v>
      </c>
    </row>
    <row r="288" spans="2:23" x14ac:dyDescent="0.3">
      <c r="B288" s="1">
        <f t="shared" si="100"/>
        <v>32</v>
      </c>
      <c r="C288" s="1">
        <f t="shared" si="87"/>
        <v>8</v>
      </c>
      <c r="D288" t="str">
        <f t="shared" ca="1" si="89"/>
        <v/>
      </c>
      <c r="E288" s="55" t="str">
        <f t="shared" ca="1" si="101"/>
        <v/>
      </c>
      <c r="F288" s="54" t="str">
        <f t="shared" ca="1" si="90"/>
        <v/>
      </c>
      <c r="G288" s="54" t="str">
        <f t="shared" ca="1" si="91"/>
        <v/>
      </c>
      <c r="H288" s="54" t="str">
        <f t="shared" ca="1" si="92"/>
        <v/>
      </c>
      <c r="I288" s="54" t="str">
        <f t="shared" ca="1" si="93"/>
        <v/>
      </c>
      <c r="J288" s="54" t="str">
        <f t="shared" ca="1" si="94"/>
        <v/>
      </c>
      <c r="K288" s="54" t="str">
        <f t="shared" ca="1" si="95"/>
        <v/>
      </c>
      <c r="L288" s="54" t="str">
        <f t="shared" ca="1" si="102"/>
        <v/>
      </c>
      <c r="M288" s="54" t="str">
        <f t="shared" ca="1" si="103"/>
        <v/>
      </c>
      <c r="N288" s="54" t="str">
        <f t="shared" ca="1" si="96"/>
        <v/>
      </c>
      <c r="O288" s="55" t="str">
        <f t="shared" ca="1" si="104"/>
        <v/>
      </c>
      <c r="P288" s="54" t="str">
        <f t="shared" ca="1" si="105"/>
        <v/>
      </c>
      <c r="Q288" s="55" t="str">
        <f t="shared" ca="1" si="97"/>
        <v/>
      </c>
      <c r="R288" s="54" t="str">
        <f t="shared" ca="1" si="98"/>
        <v/>
      </c>
      <c r="T288" t="str">
        <f t="shared" ca="1" si="106"/>
        <v/>
      </c>
      <c r="U288" t="str">
        <f t="shared" ca="1" si="99"/>
        <v/>
      </c>
      <c r="V288" t="str">
        <f t="shared" ca="1" si="88"/>
        <v/>
      </c>
      <c r="W288" t="e">
        <f t="shared" ca="1" si="107"/>
        <v>#VALUE!</v>
      </c>
    </row>
    <row r="289" spans="2:23" x14ac:dyDescent="0.3">
      <c r="B289" s="1">
        <f t="shared" si="100"/>
        <v>32</v>
      </c>
      <c r="C289" s="1">
        <f t="shared" si="87"/>
        <v>9</v>
      </c>
      <c r="D289" t="str">
        <f t="shared" ca="1" si="89"/>
        <v/>
      </c>
      <c r="E289" s="55" t="str">
        <f t="shared" ca="1" si="101"/>
        <v/>
      </c>
      <c r="F289" s="54" t="str">
        <f t="shared" ca="1" si="90"/>
        <v/>
      </c>
      <c r="G289" s="54" t="str">
        <f t="shared" ca="1" si="91"/>
        <v/>
      </c>
      <c r="H289" s="54" t="str">
        <f t="shared" ca="1" si="92"/>
        <v/>
      </c>
      <c r="I289" s="54" t="str">
        <f t="shared" ca="1" si="93"/>
        <v/>
      </c>
      <c r="J289" s="54" t="str">
        <f t="shared" ca="1" si="94"/>
        <v/>
      </c>
      <c r="K289" s="54" t="str">
        <f t="shared" ca="1" si="95"/>
        <v/>
      </c>
      <c r="L289" s="54" t="str">
        <f t="shared" ca="1" si="102"/>
        <v/>
      </c>
      <c r="M289" s="54" t="str">
        <f t="shared" ca="1" si="103"/>
        <v/>
      </c>
      <c r="N289" s="54" t="str">
        <f t="shared" ca="1" si="96"/>
        <v/>
      </c>
      <c r="O289" s="55" t="str">
        <f t="shared" ca="1" si="104"/>
        <v/>
      </c>
      <c r="P289" s="54" t="str">
        <f t="shared" ca="1" si="105"/>
        <v/>
      </c>
      <c r="Q289" s="55" t="str">
        <f t="shared" ca="1" si="97"/>
        <v/>
      </c>
      <c r="R289" s="54" t="str">
        <f t="shared" ca="1" si="98"/>
        <v/>
      </c>
      <c r="T289" t="str">
        <f t="shared" ca="1" si="106"/>
        <v/>
      </c>
      <c r="U289" t="str">
        <f t="shared" ca="1" si="99"/>
        <v/>
      </c>
      <c r="V289" t="str">
        <f t="shared" ca="1" si="88"/>
        <v/>
      </c>
      <c r="W289" t="e">
        <f t="shared" ca="1" si="107"/>
        <v>#VALUE!</v>
      </c>
    </row>
    <row r="290" spans="2:23" x14ac:dyDescent="0.3">
      <c r="B290" s="1">
        <f t="shared" si="100"/>
        <v>33</v>
      </c>
      <c r="C290" s="1">
        <f t="shared" si="87"/>
        <v>1</v>
      </c>
      <c r="D290" t="str">
        <f t="shared" ca="1" si="89"/>
        <v/>
      </c>
      <c r="E290" s="55" t="str">
        <f t="shared" ca="1" si="101"/>
        <v/>
      </c>
      <c r="F290" s="54" t="str">
        <f t="shared" ca="1" si="90"/>
        <v/>
      </c>
      <c r="G290" s="54" t="str">
        <f t="shared" ca="1" si="91"/>
        <v/>
      </c>
      <c r="H290" s="54" t="str">
        <f t="shared" ca="1" si="92"/>
        <v/>
      </c>
      <c r="I290" s="54" t="str">
        <f t="shared" ca="1" si="93"/>
        <v/>
      </c>
      <c r="J290" s="54" t="str">
        <f t="shared" ca="1" si="94"/>
        <v/>
      </c>
      <c r="K290" s="54" t="str">
        <f t="shared" ca="1" si="95"/>
        <v/>
      </c>
      <c r="L290" s="54" t="str">
        <f t="shared" ca="1" si="102"/>
        <v/>
      </c>
      <c r="M290" s="54" t="str">
        <f t="shared" ca="1" si="103"/>
        <v/>
      </c>
      <c r="N290" s="54" t="str">
        <f t="shared" ca="1" si="96"/>
        <v/>
      </c>
      <c r="O290" s="55" t="str">
        <f t="shared" ca="1" si="104"/>
        <v/>
      </c>
      <c r="P290" s="54" t="str">
        <f t="shared" ca="1" si="105"/>
        <v/>
      </c>
      <c r="Q290" s="55" t="str">
        <f t="shared" ca="1" si="97"/>
        <v/>
      </c>
      <c r="R290" s="54" t="str">
        <f t="shared" ca="1" si="98"/>
        <v/>
      </c>
      <c r="T290" t="str">
        <f t="shared" ca="1" si="106"/>
        <v/>
      </c>
      <c r="U290" t="str">
        <f t="shared" ca="1" si="99"/>
        <v/>
      </c>
      <c r="V290" t="str">
        <f t="shared" ca="1" si="88"/>
        <v/>
      </c>
      <c r="W290" t="e">
        <f t="shared" ca="1" si="107"/>
        <v>#VALUE!</v>
      </c>
    </row>
    <row r="291" spans="2:23" x14ac:dyDescent="0.3">
      <c r="B291" s="1">
        <f t="shared" si="100"/>
        <v>33</v>
      </c>
      <c r="C291" s="1">
        <f t="shared" si="87"/>
        <v>2</v>
      </c>
      <c r="D291" t="str">
        <f t="shared" ca="1" si="89"/>
        <v/>
      </c>
      <c r="E291" s="55" t="str">
        <f t="shared" ca="1" si="101"/>
        <v/>
      </c>
      <c r="F291" s="54" t="str">
        <f t="shared" ca="1" si="90"/>
        <v/>
      </c>
      <c r="G291" s="54" t="str">
        <f t="shared" ca="1" si="91"/>
        <v/>
      </c>
      <c r="H291" s="54" t="str">
        <f t="shared" ca="1" si="92"/>
        <v/>
      </c>
      <c r="I291" s="54" t="str">
        <f t="shared" ca="1" si="93"/>
        <v/>
      </c>
      <c r="J291" s="54" t="str">
        <f t="shared" ca="1" si="94"/>
        <v/>
      </c>
      <c r="K291" s="54" t="str">
        <f t="shared" ca="1" si="95"/>
        <v/>
      </c>
      <c r="L291" s="54" t="str">
        <f t="shared" ca="1" si="102"/>
        <v/>
      </c>
      <c r="M291" s="54" t="str">
        <f t="shared" ca="1" si="103"/>
        <v/>
      </c>
      <c r="N291" s="54" t="str">
        <f t="shared" ca="1" si="96"/>
        <v/>
      </c>
      <c r="O291" s="55" t="str">
        <f t="shared" ca="1" si="104"/>
        <v/>
      </c>
      <c r="P291" s="54" t="str">
        <f t="shared" ca="1" si="105"/>
        <v/>
      </c>
      <c r="Q291" s="55" t="str">
        <f t="shared" ca="1" si="97"/>
        <v/>
      </c>
      <c r="R291" s="54" t="str">
        <f t="shared" ca="1" si="98"/>
        <v/>
      </c>
      <c r="T291" t="str">
        <f t="shared" ca="1" si="106"/>
        <v/>
      </c>
      <c r="U291" t="str">
        <f t="shared" ca="1" si="99"/>
        <v/>
      </c>
      <c r="V291" t="str">
        <f t="shared" ca="1" si="88"/>
        <v/>
      </c>
      <c r="W291" t="e">
        <f t="shared" ca="1" si="107"/>
        <v>#VALUE!</v>
      </c>
    </row>
    <row r="292" spans="2:23" x14ac:dyDescent="0.3">
      <c r="B292" s="1">
        <f t="shared" si="100"/>
        <v>33</v>
      </c>
      <c r="C292" s="1">
        <f t="shared" si="87"/>
        <v>3</v>
      </c>
      <c r="D292" t="str">
        <f t="shared" ca="1" si="89"/>
        <v/>
      </c>
      <c r="E292" s="55" t="str">
        <f t="shared" ca="1" si="101"/>
        <v/>
      </c>
      <c r="F292" s="54" t="str">
        <f t="shared" ca="1" si="90"/>
        <v/>
      </c>
      <c r="G292" s="54" t="str">
        <f t="shared" ca="1" si="91"/>
        <v/>
      </c>
      <c r="H292" s="54" t="str">
        <f t="shared" ca="1" si="92"/>
        <v/>
      </c>
      <c r="I292" s="54" t="str">
        <f t="shared" ca="1" si="93"/>
        <v/>
      </c>
      <c r="J292" s="54" t="str">
        <f t="shared" ca="1" si="94"/>
        <v/>
      </c>
      <c r="K292" s="54" t="str">
        <f t="shared" ca="1" si="95"/>
        <v/>
      </c>
      <c r="L292" s="54" t="str">
        <f t="shared" ca="1" si="102"/>
        <v/>
      </c>
      <c r="M292" s="54" t="str">
        <f t="shared" ca="1" si="103"/>
        <v/>
      </c>
      <c r="N292" s="54" t="str">
        <f t="shared" ca="1" si="96"/>
        <v/>
      </c>
      <c r="O292" s="55" t="str">
        <f t="shared" ca="1" si="104"/>
        <v/>
      </c>
      <c r="P292" s="54" t="str">
        <f t="shared" ca="1" si="105"/>
        <v/>
      </c>
      <c r="Q292" s="55" t="str">
        <f t="shared" ca="1" si="97"/>
        <v/>
      </c>
      <c r="R292" s="54" t="str">
        <f t="shared" ca="1" si="98"/>
        <v/>
      </c>
      <c r="T292" t="str">
        <f t="shared" ca="1" si="106"/>
        <v/>
      </c>
      <c r="U292" t="str">
        <f t="shared" ca="1" si="99"/>
        <v/>
      </c>
      <c r="V292" t="str">
        <f t="shared" ca="1" si="88"/>
        <v/>
      </c>
      <c r="W292" t="e">
        <f t="shared" ca="1" si="107"/>
        <v>#VALUE!</v>
      </c>
    </row>
    <row r="293" spans="2:23" x14ac:dyDescent="0.3">
      <c r="B293" s="1">
        <f t="shared" si="100"/>
        <v>33</v>
      </c>
      <c r="C293" s="1">
        <f t="shared" si="87"/>
        <v>4</v>
      </c>
      <c r="D293" t="str">
        <f t="shared" ca="1" si="89"/>
        <v/>
      </c>
      <c r="E293" s="55" t="str">
        <f t="shared" ca="1" si="101"/>
        <v/>
      </c>
      <c r="F293" s="54" t="str">
        <f t="shared" ca="1" si="90"/>
        <v/>
      </c>
      <c r="G293" s="54" t="str">
        <f t="shared" ca="1" si="91"/>
        <v/>
      </c>
      <c r="H293" s="54" t="str">
        <f t="shared" ca="1" si="92"/>
        <v/>
      </c>
      <c r="I293" s="54" t="str">
        <f t="shared" ca="1" si="93"/>
        <v/>
      </c>
      <c r="J293" s="54" t="str">
        <f t="shared" ca="1" si="94"/>
        <v/>
      </c>
      <c r="K293" s="54" t="str">
        <f t="shared" ca="1" si="95"/>
        <v/>
      </c>
      <c r="L293" s="54" t="str">
        <f t="shared" ca="1" si="102"/>
        <v/>
      </c>
      <c r="M293" s="54" t="str">
        <f t="shared" ca="1" si="103"/>
        <v/>
      </c>
      <c r="N293" s="54" t="str">
        <f t="shared" ca="1" si="96"/>
        <v/>
      </c>
      <c r="O293" s="55" t="str">
        <f t="shared" ca="1" si="104"/>
        <v/>
      </c>
      <c r="P293" s="54" t="str">
        <f t="shared" ca="1" si="105"/>
        <v/>
      </c>
      <c r="Q293" s="55" t="str">
        <f t="shared" ca="1" si="97"/>
        <v/>
      </c>
      <c r="R293" s="54" t="str">
        <f t="shared" ca="1" si="98"/>
        <v/>
      </c>
      <c r="T293" t="str">
        <f t="shared" ca="1" si="106"/>
        <v/>
      </c>
      <c r="U293" t="str">
        <f t="shared" ca="1" si="99"/>
        <v/>
      </c>
      <c r="V293" t="str">
        <f t="shared" ca="1" si="88"/>
        <v/>
      </c>
      <c r="W293" t="e">
        <f t="shared" ca="1" si="107"/>
        <v>#VALUE!</v>
      </c>
    </row>
    <row r="294" spans="2:23" x14ac:dyDescent="0.3">
      <c r="B294" s="1">
        <f t="shared" si="100"/>
        <v>33</v>
      </c>
      <c r="C294" s="1">
        <f t="shared" si="87"/>
        <v>5</v>
      </c>
      <c r="D294" t="str">
        <f t="shared" ca="1" si="89"/>
        <v/>
      </c>
      <c r="E294" s="55" t="str">
        <f t="shared" ca="1" si="101"/>
        <v/>
      </c>
      <c r="F294" s="54" t="str">
        <f t="shared" ca="1" si="90"/>
        <v/>
      </c>
      <c r="G294" s="54" t="str">
        <f t="shared" ca="1" si="91"/>
        <v/>
      </c>
      <c r="H294" s="54" t="str">
        <f t="shared" ca="1" si="92"/>
        <v/>
      </c>
      <c r="I294" s="54" t="str">
        <f t="shared" ca="1" si="93"/>
        <v/>
      </c>
      <c r="J294" s="54" t="str">
        <f t="shared" ca="1" si="94"/>
        <v/>
      </c>
      <c r="K294" s="54" t="str">
        <f t="shared" ca="1" si="95"/>
        <v/>
      </c>
      <c r="L294" s="54" t="str">
        <f t="shared" ca="1" si="102"/>
        <v/>
      </c>
      <c r="M294" s="54" t="str">
        <f t="shared" ca="1" si="103"/>
        <v/>
      </c>
      <c r="N294" s="54" t="str">
        <f t="shared" ca="1" si="96"/>
        <v/>
      </c>
      <c r="O294" s="55" t="str">
        <f t="shared" ca="1" si="104"/>
        <v/>
      </c>
      <c r="P294" s="54" t="str">
        <f t="shared" ca="1" si="105"/>
        <v/>
      </c>
      <c r="Q294" s="55" t="str">
        <f t="shared" ca="1" si="97"/>
        <v/>
      </c>
      <c r="R294" s="54" t="str">
        <f t="shared" ca="1" si="98"/>
        <v/>
      </c>
      <c r="T294" t="str">
        <f t="shared" ca="1" si="106"/>
        <v/>
      </c>
      <c r="U294" t="str">
        <f t="shared" ca="1" si="99"/>
        <v/>
      </c>
      <c r="V294" t="str">
        <f t="shared" ca="1" si="88"/>
        <v/>
      </c>
      <c r="W294" t="e">
        <f t="shared" ca="1" si="107"/>
        <v>#VALUE!</v>
      </c>
    </row>
    <row r="295" spans="2:23" x14ac:dyDescent="0.3">
      <c r="B295" s="1">
        <f t="shared" si="100"/>
        <v>33</v>
      </c>
      <c r="C295" s="1">
        <f t="shared" si="87"/>
        <v>6</v>
      </c>
      <c r="D295" t="str">
        <f t="shared" ca="1" si="89"/>
        <v/>
      </c>
      <c r="E295" s="55" t="str">
        <f t="shared" ca="1" si="101"/>
        <v/>
      </c>
      <c r="F295" s="54" t="str">
        <f t="shared" ca="1" si="90"/>
        <v/>
      </c>
      <c r="G295" s="54" t="str">
        <f t="shared" ca="1" si="91"/>
        <v/>
      </c>
      <c r="H295" s="54" t="str">
        <f t="shared" ca="1" si="92"/>
        <v/>
      </c>
      <c r="I295" s="54" t="str">
        <f t="shared" ca="1" si="93"/>
        <v/>
      </c>
      <c r="J295" s="54" t="str">
        <f t="shared" ca="1" si="94"/>
        <v/>
      </c>
      <c r="K295" s="54" t="str">
        <f t="shared" ca="1" si="95"/>
        <v/>
      </c>
      <c r="L295" s="54" t="str">
        <f t="shared" ca="1" si="102"/>
        <v/>
      </c>
      <c r="M295" s="54" t="str">
        <f t="shared" ca="1" si="103"/>
        <v/>
      </c>
      <c r="N295" s="54" t="str">
        <f t="shared" ca="1" si="96"/>
        <v/>
      </c>
      <c r="O295" s="55" t="str">
        <f t="shared" ca="1" si="104"/>
        <v/>
      </c>
      <c r="P295" s="54" t="str">
        <f t="shared" ca="1" si="105"/>
        <v/>
      </c>
      <c r="Q295" s="55" t="str">
        <f t="shared" ca="1" si="97"/>
        <v/>
      </c>
      <c r="R295" s="54" t="str">
        <f t="shared" ca="1" si="98"/>
        <v/>
      </c>
      <c r="T295" t="str">
        <f t="shared" ca="1" si="106"/>
        <v/>
      </c>
      <c r="U295" t="str">
        <f t="shared" ca="1" si="99"/>
        <v/>
      </c>
      <c r="V295" t="str">
        <f t="shared" ca="1" si="88"/>
        <v/>
      </c>
      <c r="W295" t="e">
        <f t="shared" ca="1" si="107"/>
        <v>#VALUE!</v>
      </c>
    </row>
    <row r="296" spans="2:23" x14ac:dyDescent="0.3">
      <c r="B296" s="1">
        <f t="shared" si="100"/>
        <v>33</v>
      </c>
      <c r="C296" s="1">
        <f t="shared" si="87"/>
        <v>7</v>
      </c>
      <c r="D296" t="str">
        <f t="shared" ca="1" si="89"/>
        <v/>
      </c>
      <c r="E296" s="55" t="str">
        <f t="shared" ca="1" si="101"/>
        <v/>
      </c>
      <c r="F296" s="54" t="str">
        <f t="shared" ca="1" si="90"/>
        <v/>
      </c>
      <c r="G296" s="54" t="str">
        <f t="shared" ca="1" si="91"/>
        <v/>
      </c>
      <c r="H296" s="54" t="str">
        <f t="shared" ca="1" si="92"/>
        <v/>
      </c>
      <c r="I296" s="54" t="str">
        <f t="shared" ca="1" si="93"/>
        <v/>
      </c>
      <c r="J296" s="54" t="str">
        <f t="shared" ca="1" si="94"/>
        <v/>
      </c>
      <c r="K296" s="54" t="str">
        <f t="shared" ca="1" si="95"/>
        <v/>
      </c>
      <c r="L296" s="54" t="str">
        <f t="shared" ca="1" si="102"/>
        <v/>
      </c>
      <c r="M296" s="54" t="str">
        <f t="shared" ca="1" si="103"/>
        <v/>
      </c>
      <c r="N296" s="54" t="str">
        <f t="shared" ca="1" si="96"/>
        <v/>
      </c>
      <c r="O296" s="55" t="str">
        <f t="shared" ca="1" si="104"/>
        <v/>
      </c>
      <c r="P296" s="54" t="str">
        <f t="shared" ca="1" si="105"/>
        <v/>
      </c>
      <c r="Q296" s="55" t="str">
        <f t="shared" ca="1" si="97"/>
        <v/>
      </c>
      <c r="R296" s="54" t="str">
        <f t="shared" ca="1" si="98"/>
        <v/>
      </c>
      <c r="T296" t="str">
        <f t="shared" ca="1" si="106"/>
        <v/>
      </c>
      <c r="U296" t="str">
        <f t="shared" ca="1" si="99"/>
        <v/>
      </c>
      <c r="V296" t="str">
        <f t="shared" ca="1" si="88"/>
        <v/>
      </c>
      <c r="W296" t="e">
        <f t="shared" ca="1" si="107"/>
        <v>#VALUE!</v>
      </c>
    </row>
    <row r="297" spans="2:23" x14ac:dyDescent="0.3">
      <c r="B297" s="1">
        <f t="shared" si="100"/>
        <v>33</v>
      </c>
      <c r="C297" s="1">
        <f t="shared" si="87"/>
        <v>8</v>
      </c>
      <c r="D297" t="str">
        <f t="shared" ca="1" si="89"/>
        <v/>
      </c>
      <c r="E297" s="55" t="str">
        <f t="shared" ca="1" si="101"/>
        <v/>
      </c>
      <c r="F297" s="54" t="str">
        <f t="shared" ca="1" si="90"/>
        <v/>
      </c>
      <c r="G297" s="54" t="str">
        <f t="shared" ca="1" si="91"/>
        <v/>
      </c>
      <c r="H297" s="54" t="str">
        <f t="shared" ca="1" si="92"/>
        <v/>
      </c>
      <c r="I297" s="54" t="str">
        <f t="shared" ca="1" si="93"/>
        <v/>
      </c>
      <c r="J297" s="54" t="str">
        <f t="shared" ca="1" si="94"/>
        <v/>
      </c>
      <c r="K297" s="54" t="str">
        <f t="shared" ca="1" si="95"/>
        <v/>
      </c>
      <c r="L297" s="54" t="str">
        <f t="shared" ca="1" si="102"/>
        <v/>
      </c>
      <c r="M297" s="54" t="str">
        <f t="shared" ca="1" si="103"/>
        <v/>
      </c>
      <c r="N297" s="54" t="str">
        <f t="shared" ca="1" si="96"/>
        <v/>
      </c>
      <c r="O297" s="55" t="str">
        <f t="shared" ca="1" si="104"/>
        <v/>
      </c>
      <c r="P297" s="54" t="str">
        <f t="shared" ca="1" si="105"/>
        <v/>
      </c>
      <c r="Q297" s="55" t="str">
        <f t="shared" ca="1" si="97"/>
        <v/>
      </c>
      <c r="R297" s="54" t="str">
        <f t="shared" ca="1" si="98"/>
        <v/>
      </c>
      <c r="T297" t="str">
        <f t="shared" ca="1" si="106"/>
        <v/>
      </c>
      <c r="U297" t="str">
        <f t="shared" ca="1" si="99"/>
        <v/>
      </c>
      <c r="V297" t="str">
        <f t="shared" ca="1" si="88"/>
        <v/>
      </c>
      <c r="W297" t="e">
        <f t="shared" ca="1" si="107"/>
        <v>#VALUE!</v>
      </c>
    </row>
    <row r="298" spans="2:23" x14ac:dyDescent="0.3">
      <c r="B298" s="1">
        <f t="shared" si="100"/>
        <v>33</v>
      </c>
      <c r="C298" s="1">
        <f t="shared" si="87"/>
        <v>9</v>
      </c>
      <c r="D298" t="str">
        <f t="shared" ca="1" si="89"/>
        <v/>
      </c>
      <c r="E298" s="55" t="str">
        <f t="shared" ca="1" si="101"/>
        <v/>
      </c>
      <c r="F298" s="54" t="str">
        <f t="shared" ca="1" si="90"/>
        <v/>
      </c>
      <c r="G298" s="54" t="str">
        <f t="shared" ca="1" si="91"/>
        <v/>
      </c>
      <c r="H298" s="54" t="str">
        <f t="shared" ca="1" si="92"/>
        <v/>
      </c>
      <c r="I298" s="54" t="str">
        <f t="shared" ca="1" si="93"/>
        <v/>
      </c>
      <c r="J298" s="54" t="str">
        <f t="shared" ca="1" si="94"/>
        <v/>
      </c>
      <c r="K298" s="54" t="str">
        <f t="shared" ca="1" si="95"/>
        <v/>
      </c>
      <c r="L298" s="54" t="str">
        <f t="shared" ca="1" si="102"/>
        <v/>
      </c>
      <c r="M298" s="54" t="str">
        <f t="shared" ca="1" si="103"/>
        <v/>
      </c>
      <c r="N298" s="54" t="str">
        <f t="shared" ca="1" si="96"/>
        <v/>
      </c>
      <c r="O298" s="55" t="str">
        <f t="shared" ca="1" si="104"/>
        <v/>
      </c>
      <c r="P298" s="54" t="str">
        <f t="shared" ca="1" si="105"/>
        <v/>
      </c>
      <c r="Q298" s="55" t="str">
        <f t="shared" ca="1" si="97"/>
        <v/>
      </c>
      <c r="R298" s="54" t="str">
        <f t="shared" ca="1" si="98"/>
        <v/>
      </c>
      <c r="T298" t="str">
        <f t="shared" ca="1" si="106"/>
        <v/>
      </c>
      <c r="U298" t="str">
        <f t="shared" ca="1" si="99"/>
        <v/>
      </c>
      <c r="V298" t="str">
        <f t="shared" ca="1" si="88"/>
        <v/>
      </c>
      <c r="W298" t="e">
        <f t="shared" ca="1" si="107"/>
        <v>#VALUE!</v>
      </c>
    </row>
    <row r="299" spans="2:23" x14ac:dyDescent="0.3">
      <c r="B299" s="1">
        <f t="shared" si="100"/>
        <v>34</v>
      </c>
      <c r="C299" s="1">
        <f t="shared" si="87"/>
        <v>1</v>
      </c>
      <c r="D299" t="str">
        <f t="shared" ca="1" si="89"/>
        <v/>
      </c>
      <c r="E299" s="55" t="str">
        <f t="shared" ca="1" si="101"/>
        <v/>
      </c>
      <c r="F299" s="54" t="str">
        <f t="shared" ca="1" si="90"/>
        <v/>
      </c>
      <c r="G299" s="54" t="str">
        <f t="shared" ca="1" si="91"/>
        <v/>
      </c>
      <c r="H299" s="54" t="str">
        <f t="shared" ca="1" si="92"/>
        <v/>
      </c>
      <c r="I299" s="54" t="str">
        <f t="shared" ca="1" si="93"/>
        <v/>
      </c>
      <c r="J299" s="54" t="str">
        <f t="shared" ca="1" si="94"/>
        <v/>
      </c>
      <c r="K299" s="54" t="str">
        <f t="shared" ca="1" si="95"/>
        <v/>
      </c>
      <c r="L299" s="54" t="str">
        <f t="shared" ca="1" si="102"/>
        <v/>
      </c>
      <c r="M299" s="54" t="str">
        <f t="shared" ca="1" si="103"/>
        <v/>
      </c>
      <c r="N299" s="54" t="str">
        <f t="shared" ca="1" si="96"/>
        <v/>
      </c>
      <c r="O299" s="55" t="str">
        <f t="shared" ca="1" si="104"/>
        <v/>
      </c>
      <c r="P299" s="54" t="str">
        <f t="shared" ca="1" si="105"/>
        <v/>
      </c>
      <c r="Q299" s="55" t="str">
        <f t="shared" ca="1" si="97"/>
        <v/>
      </c>
      <c r="R299" s="54" t="str">
        <f t="shared" ca="1" si="98"/>
        <v/>
      </c>
      <c r="T299" t="str">
        <f t="shared" ca="1" si="106"/>
        <v/>
      </c>
      <c r="U299" t="str">
        <f t="shared" ca="1" si="99"/>
        <v/>
      </c>
      <c r="V299" t="str">
        <f t="shared" ca="1" si="88"/>
        <v/>
      </c>
      <c r="W299" t="e">
        <f t="shared" ca="1" si="107"/>
        <v>#VALUE!</v>
      </c>
    </row>
    <row r="300" spans="2:23" x14ac:dyDescent="0.3">
      <c r="B300" s="1">
        <f t="shared" si="100"/>
        <v>34</v>
      </c>
      <c r="C300" s="1">
        <f t="shared" si="87"/>
        <v>2</v>
      </c>
      <c r="D300" t="str">
        <f t="shared" ca="1" si="89"/>
        <v/>
      </c>
      <c r="E300" s="55" t="str">
        <f t="shared" ca="1" si="101"/>
        <v/>
      </c>
      <c r="F300" s="54" t="str">
        <f t="shared" ca="1" si="90"/>
        <v/>
      </c>
      <c r="G300" s="54" t="str">
        <f t="shared" ca="1" si="91"/>
        <v/>
      </c>
      <c r="H300" s="54" t="str">
        <f t="shared" ca="1" si="92"/>
        <v/>
      </c>
      <c r="I300" s="54" t="str">
        <f t="shared" ca="1" si="93"/>
        <v/>
      </c>
      <c r="J300" s="54" t="str">
        <f t="shared" ca="1" si="94"/>
        <v/>
      </c>
      <c r="K300" s="54" t="str">
        <f t="shared" ca="1" si="95"/>
        <v/>
      </c>
      <c r="L300" s="54" t="str">
        <f t="shared" ca="1" si="102"/>
        <v/>
      </c>
      <c r="M300" s="54" t="str">
        <f t="shared" ca="1" si="103"/>
        <v/>
      </c>
      <c r="N300" s="54" t="str">
        <f t="shared" ca="1" si="96"/>
        <v/>
      </c>
      <c r="O300" s="55" t="str">
        <f t="shared" ca="1" si="104"/>
        <v/>
      </c>
      <c r="P300" s="54" t="str">
        <f t="shared" ca="1" si="105"/>
        <v/>
      </c>
      <c r="Q300" s="55" t="str">
        <f t="shared" ca="1" si="97"/>
        <v/>
      </c>
      <c r="R300" s="54" t="str">
        <f t="shared" ca="1" si="98"/>
        <v/>
      </c>
      <c r="T300" t="str">
        <f t="shared" ca="1" si="106"/>
        <v/>
      </c>
      <c r="U300" t="str">
        <f t="shared" ca="1" si="99"/>
        <v/>
      </c>
      <c r="V300" t="str">
        <f t="shared" ca="1" si="88"/>
        <v/>
      </c>
      <c r="W300" t="e">
        <f t="shared" ca="1" si="107"/>
        <v>#VALUE!</v>
      </c>
    </row>
    <row r="301" spans="2:23" x14ac:dyDescent="0.3">
      <c r="B301" s="1">
        <f t="shared" si="100"/>
        <v>34</v>
      </c>
      <c r="C301" s="1">
        <f t="shared" si="87"/>
        <v>3</v>
      </c>
      <c r="D301" t="str">
        <f t="shared" ca="1" si="89"/>
        <v/>
      </c>
      <c r="E301" s="55" t="str">
        <f t="shared" ca="1" si="101"/>
        <v/>
      </c>
      <c r="F301" s="54" t="str">
        <f t="shared" ca="1" si="90"/>
        <v/>
      </c>
      <c r="G301" s="54" t="str">
        <f t="shared" ca="1" si="91"/>
        <v/>
      </c>
      <c r="H301" s="54" t="str">
        <f t="shared" ca="1" si="92"/>
        <v/>
      </c>
      <c r="I301" s="54" t="str">
        <f t="shared" ca="1" si="93"/>
        <v/>
      </c>
      <c r="J301" s="54" t="str">
        <f t="shared" ca="1" si="94"/>
        <v/>
      </c>
      <c r="K301" s="54" t="str">
        <f t="shared" ca="1" si="95"/>
        <v/>
      </c>
      <c r="L301" s="54" t="str">
        <f t="shared" ca="1" si="102"/>
        <v/>
      </c>
      <c r="M301" s="54" t="str">
        <f t="shared" ca="1" si="103"/>
        <v/>
      </c>
      <c r="N301" s="54" t="str">
        <f t="shared" ca="1" si="96"/>
        <v/>
      </c>
      <c r="O301" s="55" t="str">
        <f t="shared" ca="1" si="104"/>
        <v/>
      </c>
      <c r="P301" s="54" t="str">
        <f t="shared" ca="1" si="105"/>
        <v/>
      </c>
      <c r="Q301" s="55" t="str">
        <f t="shared" ca="1" si="97"/>
        <v/>
      </c>
      <c r="R301" s="54" t="str">
        <f t="shared" ca="1" si="98"/>
        <v/>
      </c>
      <c r="T301" t="str">
        <f t="shared" ca="1" si="106"/>
        <v/>
      </c>
      <c r="U301" t="str">
        <f t="shared" ca="1" si="99"/>
        <v/>
      </c>
      <c r="V301" t="str">
        <f t="shared" ca="1" si="88"/>
        <v/>
      </c>
      <c r="W301" t="e">
        <f t="shared" ca="1" si="107"/>
        <v>#VALUE!</v>
      </c>
    </row>
    <row r="302" spans="2:23" x14ac:dyDescent="0.3">
      <c r="B302" s="1">
        <f t="shared" si="100"/>
        <v>34</v>
      </c>
      <c r="C302" s="1">
        <f t="shared" si="87"/>
        <v>4</v>
      </c>
      <c r="D302" t="str">
        <f t="shared" ca="1" si="89"/>
        <v/>
      </c>
      <c r="E302" s="55" t="str">
        <f t="shared" ca="1" si="101"/>
        <v/>
      </c>
      <c r="F302" s="54" t="str">
        <f t="shared" ca="1" si="90"/>
        <v/>
      </c>
      <c r="G302" s="54" t="str">
        <f t="shared" ca="1" si="91"/>
        <v/>
      </c>
      <c r="H302" s="54" t="str">
        <f t="shared" ca="1" si="92"/>
        <v/>
      </c>
      <c r="I302" s="54" t="str">
        <f t="shared" ca="1" si="93"/>
        <v/>
      </c>
      <c r="J302" s="54" t="str">
        <f t="shared" ca="1" si="94"/>
        <v/>
      </c>
      <c r="K302" s="54" t="str">
        <f t="shared" ca="1" si="95"/>
        <v/>
      </c>
      <c r="L302" s="54" t="str">
        <f t="shared" ca="1" si="102"/>
        <v/>
      </c>
      <c r="M302" s="54" t="str">
        <f t="shared" ca="1" si="103"/>
        <v/>
      </c>
      <c r="N302" s="54" t="str">
        <f t="shared" ca="1" si="96"/>
        <v/>
      </c>
      <c r="O302" s="55" t="str">
        <f t="shared" ca="1" si="104"/>
        <v/>
      </c>
      <c r="P302" s="54" t="str">
        <f t="shared" ca="1" si="105"/>
        <v/>
      </c>
      <c r="Q302" s="55" t="str">
        <f t="shared" ca="1" si="97"/>
        <v/>
      </c>
      <c r="R302" s="54" t="str">
        <f t="shared" ca="1" si="98"/>
        <v/>
      </c>
      <c r="T302" t="str">
        <f t="shared" ca="1" si="106"/>
        <v/>
      </c>
      <c r="U302" t="str">
        <f t="shared" ca="1" si="99"/>
        <v/>
      </c>
      <c r="V302" t="str">
        <f t="shared" ca="1" si="88"/>
        <v/>
      </c>
      <c r="W302" t="e">
        <f t="shared" ca="1" si="107"/>
        <v>#VALUE!</v>
      </c>
    </row>
    <row r="303" spans="2:23" x14ac:dyDescent="0.3">
      <c r="B303" s="1">
        <f t="shared" si="100"/>
        <v>34</v>
      </c>
      <c r="C303" s="1">
        <f t="shared" si="87"/>
        <v>5</v>
      </c>
      <c r="D303" t="str">
        <f t="shared" ca="1" si="89"/>
        <v/>
      </c>
      <c r="E303" s="55" t="str">
        <f t="shared" ca="1" si="101"/>
        <v/>
      </c>
      <c r="F303" s="54" t="str">
        <f t="shared" ca="1" si="90"/>
        <v/>
      </c>
      <c r="G303" s="54" t="str">
        <f t="shared" ca="1" si="91"/>
        <v/>
      </c>
      <c r="H303" s="54" t="str">
        <f t="shared" ca="1" si="92"/>
        <v/>
      </c>
      <c r="I303" s="54" t="str">
        <f t="shared" ca="1" si="93"/>
        <v/>
      </c>
      <c r="J303" s="54" t="str">
        <f t="shared" ca="1" si="94"/>
        <v/>
      </c>
      <c r="K303" s="54" t="str">
        <f t="shared" ca="1" si="95"/>
        <v/>
      </c>
      <c r="L303" s="54" t="str">
        <f t="shared" ca="1" si="102"/>
        <v/>
      </c>
      <c r="M303" s="54" t="str">
        <f t="shared" ca="1" si="103"/>
        <v/>
      </c>
      <c r="N303" s="54" t="str">
        <f t="shared" ca="1" si="96"/>
        <v/>
      </c>
      <c r="O303" s="55" t="str">
        <f t="shared" ca="1" si="104"/>
        <v/>
      </c>
      <c r="P303" s="54" t="str">
        <f t="shared" ca="1" si="105"/>
        <v/>
      </c>
      <c r="Q303" s="55" t="str">
        <f t="shared" ca="1" si="97"/>
        <v/>
      </c>
      <c r="R303" s="54" t="str">
        <f t="shared" ca="1" si="98"/>
        <v/>
      </c>
      <c r="T303" t="str">
        <f t="shared" ca="1" si="106"/>
        <v/>
      </c>
      <c r="U303" t="str">
        <f t="shared" ca="1" si="99"/>
        <v/>
      </c>
      <c r="V303" t="str">
        <f t="shared" ca="1" si="88"/>
        <v/>
      </c>
      <c r="W303" t="e">
        <f t="shared" ca="1" si="107"/>
        <v>#VALUE!</v>
      </c>
    </row>
    <row r="304" spans="2:23" x14ac:dyDescent="0.3">
      <c r="B304" s="1">
        <f t="shared" si="100"/>
        <v>34</v>
      </c>
      <c r="C304" s="1">
        <f t="shared" si="87"/>
        <v>6</v>
      </c>
      <c r="D304" t="str">
        <f t="shared" ca="1" si="89"/>
        <v/>
      </c>
      <c r="E304" s="55" t="str">
        <f t="shared" ca="1" si="101"/>
        <v/>
      </c>
      <c r="F304" s="54" t="str">
        <f t="shared" ca="1" si="90"/>
        <v/>
      </c>
      <c r="G304" s="54" t="str">
        <f t="shared" ca="1" si="91"/>
        <v/>
      </c>
      <c r="H304" s="54" t="str">
        <f t="shared" ca="1" si="92"/>
        <v/>
      </c>
      <c r="I304" s="54" t="str">
        <f t="shared" ca="1" si="93"/>
        <v/>
      </c>
      <c r="J304" s="54" t="str">
        <f t="shared" ca="1" si="94"/>
        <v/>
      </c>
      <c r="K304" s="54" t="str">
        <f t="shared" ca="1" si="95"/>
        <v/>
      </c>
      <c r="L304" s="54" t="str">
        <f t="shared" ca="1" si="102"/>
        <v/>
      </c>
      <c r="M304" s="54" t="str">
        <f t="shared" ca="1" si="103"/>
        <v/>
      </c>
      <c r="N304" s="54" t="str">
        <f t="shared" ca="1" si="96"/>
        <v/>
      </c>
      <c r="O304" s="55" t="str">
        <f t="shared" ca="1" si="104"/>
        <v/>
      </c>
      <c r="P304" s="54" t="str">
        <f t="shared" ca="1" si="105"/>
        <v/>
      </c>
      <c r="Q304" s="55" t="str">
        <f t="shared" ca="1" si="97"/>
        <v/>
      </c>
      <c r="R304" s="54" t="str">
        <f t="shared" ca="1" si="98"/>
        <v/>
      </c>
      <c r="T304" t="str">
        <f t="shared" ca="1" si="106"/>
        <v/>
      </c>
      <c r="U304" t="str">
        <f t="shared" ca="1" si="99"/>
        <v/>
      </c>
      <c r="V304" t="str">
        <f t="shared" ca="1" si="88"/>
        <v/>
      </c>
      <c r="W304" t="e">
        <f t="shared" ca="1" si="107"/>
        <v>#VALUE!</v>
      </c>
    </row>
    <row r="305" spans="2:23" x14ac:dyDescent="0.3">
      <c r="B305" s="1">
        <f t="shared" si="100"/>
        <v>34</v>
      </c>
      <c r="C305" s="1">
        <f t="shared" si="87"/>
        <v>7</v>
      </c>
      <c r="D305" t="str">
        <f t="shared" ca="1" si="89"/>
        <v/>
      </c>
      <c r="E305" s="55" t="str">
        <f t="shared" ca="1" si="101"/>
        <v/>
      </c>
      <c r="F305" s="54" t="str">
        <f t="shared" ca="1" si="90"/>
        <v/>
      </c>
      <c r="G305" s="54" t="str">
        <f t="shared" ca="1" si="91"/>
        <v/>
      </c>
      <c r="H305" s="54" t="str">
        <f t="shared" ca="1" si="92"/>
        <v/>
      </c>
      <c r="I305" s="54" t="str">
        <f t="shared" ca="1" si="93"/>
        <v/>
      </c>
      <c r="J305" s="54" t="str">
        <f t="shared" ca="1" si="94"/>
        <v/>
      </c>
      <c r="K305" s="54" t="str">
        <f t="shared" ca="1" si="95"/>
        <v/>
      </c>
      <c r="L305" s="54" t="str">
        <f t="shared" ca="1" si="102"/>
        <v/>
      </c>
      <c r="M305" s="54" t="str">
        <f t="shared" ca="1" si="103"/>
        <v/>
      </c>
      <c r="N305" s="54" t="str">
        <f t="shared" ca="1" si="96"/>
        <v/>
      </c>
      <c r="O305" s="55" t="str">
        <f t="shared" ca="1" si="104"/>
        <v/>
      </c>
      <c r="P305" s="54" t="str">
        <f t="shared" ca="1" si="105"/>
        <v/>
      </c>
      <c r="Q305" s="55" t="str">
        <f t="shared" ca="1" si="97"/>
        <v/>
      </c>
      <c r="R305" s="54" t="str">
        <f t="shared" ca="1" si="98"/>
        <v/>
      </c>
      <c r="T305" t="str">
        <f t="shared" ca="1" si="106"/>
        <v/>
      </c>
      <c r="U305" t="str">
        <f t="shared" ca="1" si="99"/>
        <v/>
      </c>
      <c r="V305" t="str">
        <f t="shared" ca="1" si="88"/>
        <v/>
      </c>
      <c r="W305" t="e">
        <f t="shared" ca="1" si="107"/>
        <v>#VALUE!</v>
      </c>
    </row>
    <row r="306" spans="2:23" x14ac:dyDescent="0.3">
      <c r="B306" s="1">
        <f t="shared" si="100"/>
        <v>34</v>
      </c>
      <c r="C306" s="1">
        <f t="shared" si="87"/>
        <v>8</v>
      </c>
      <c r="D306" t="str">
        <f t="shared" ca="1" si="89"/>
        <v/>
      </c>
      <c r="E306" s="55" t="str">
        <f t="shared" ca="1" si="101"/>
        <v/>
      </c>
      <c r="F306" s="54" t="str">
        <f t="shared" ca="1" si="90"/>
        <v/>
      </c>
      <c r="G306" s="54" t="str">
        <f t="shared" ca="1" si="91"/>
        <v/>
      </c>
      <c r="H306" s="54" t="str">
        <f t="shared" ca="1" si="92"/>
        <v/>
      </c>
      <c r="I306" s="54" t="str">
        <f t="shared" ca="1" si="93"/>
        <v/>
      </c>
      <c r="J306" s="54" t="str">
        <f t="shared" ca="1" si="94"/>
        <v/>
      </c>
      <c r="K306" s="54" t="str">
        <f t="shared" ca="1" si="95"/>
        <v/>
      </c>
      <c r="L306" s="54" t="str">
        <f t="shared" ca="1" si="102"/>
        <v/>
      </c>
      <c r="M306" s="54" t="str">
        <f t="shared" ca="1" si="103"/>
        <v/>
      </c>
      <c r="N306" s="54" t="str">
        <f t="shared" ca="1" si="96"/>
        <v/>
      </c>
      <c r="O306" s="55" t="str">
        <f t="shared" ca="1" si="104"/>
        <v/>
      </c>
      <c r="P306" s="54" t="str">
        <f t="shared" ca="1" si="105"/>
        <v/>
      </c>
      <c r="Q306" s="55" t="str">
        <f t="shared" ca="1" si="97"/>
        <v/>
      </c>
      <c r="R306" s="54" t="str">
        <f t="shared" ca="1" si="98"/>
        <v/>
      </c>
      <c r="T306" t="str">
        <f t="shared" ca="1" si="106"/>
        <v/>
      </c>
      <c r="U306" t="str">
        <f t="shared" ca="1" si="99"/>
        <v/>
      </c>
      <c r="V306" t="str">
        <f t="shared" ca="1" si="88"/>
        <v/>
      </c>
      <c r="W306" t="e">
        <f t="shared" ca="1" si="107"/>
        <v>#VALUE!</v>
      </c>
    </row>
    <row r="307" spans="2:23" x14ac:dyDescent="0.3">
      <c r="B307" s="1">
        <f t="shared" si="100"/>
        <v>34</v>
      </c>
      <c r="C307" s="1">
        <f t="shared" si="87"/>
        <v>9</v>
      </c>
      <c r="D307" t="str">
        <f t="shared" ca="1" si="89"/>
        <v/>
      </c>
      <c r="E307" s="55" t="str">
        <f t="shared" ca="1" si="101"/>
        <v/>
      </c>
      <c r="F307" s="54" t="str">
        <f t="shared" ca="1" si="90"/>
        <v/>
      </c>
      <c r="G307" s="54" t="str">
        <f t="shared" ca="1" si="91"/>
        <v/>
      </c>
      <c r="H307" s="54" t="str">
        <f t="shared" ca="1" si="92"/>
        <v/>
      </c>
      <c r="I307" s="54" t="str">
        <f t="shared" ca="1" si="93"/>
        <v/>
      </c>
      <c r="J307" s="54" t="str">
        <f t="shared" ca="1" si="94"/>
        <v/>
      </c>
      <c r="K307" s="54" t="str">
        <f t="shared" ca="1" si="95"/>
        <v/>
      </c>
      <c r="L307" s="54" t="str">
        <f t="shared" ca="1" si="102"/>
        <v/>
      </c>
      <c r="M307" s="54" t="str">
        <f t="shared" ca="1" si="103"/>
        <v/>
      </c>
      <c r="N307" s="54" t="str">
        <f t="shared" ca="1" si="96"/>
        <v/>
      </c>
      <c r="O307" s="55" t="str">
        <f t="shared" ca="1" si="104"/>
        <v/>
      </c>
      <c r="P307" s="54" t="str">
        <f t="shared" ca="1" si="105"/>
        <v/>
      </c>
      <c r="Q307" s="55" t="str">
        <f t="shared" ca="1" si="97"/>
        <v/>
      </c>
      <c r="R307" s="54" t="str">
        <f t="shared" ca="1" si="98"/>
        <v/>
      </c>
      <c r="T307" t="str">
        <f t="shared" ca="1" si="106"/>
        <v/>
      </c>
      <c r="U307" t="str">
        <f t="shared" ca="1" si="99"/>
        <v/>
      </c>
      <c r="V307" t="str">
        <f t="shared" ca="1" si="88"/>
        <v/>
      </c>
      <c r="W307" t="e">
        <f t="shared" ca="1" si="107"/>
        <v>#VALUE!</v>
      </c>
    </row>
    <row r="308" spans="2:23" x14ac:dyDescent="0.3">
      <c r="B308" s="1">
        <f t="shared" si="100"/>
        <v>35</v>
      </c>
      <c r="C308" s="1">
        <f t="shared" si="87"/>
        <v>1</v>
      </c>
      <c r="D308" t="str">
        <f t="shared" ca="1" si="89"/>
        <v/>
      </c>
      <c r="E308" s="55" t="str">
        <f t="shared" ca="1" si="101"/>
        <v/>
      </c>
      <c r="F308" s="54" t="str">
        <f t="shared" ca="1" si="90"/>
        <v/>
      </c>
      <c r="G308" s="54" t="str">
        <f t="shared" ca="1" si="91"/>
        <v/>
      </c>
      <c r="H308" s="54" t="str">
        <f t="shared" ca="1" si="92"/>
        <v/>
      </c>
      <c r="I308" s="54" t="str">
        <f t="shared" ca="1" si="93"/>
        <v/>
      </c>
      <c r="J308" s="54" t="str">
        <f t="shared" ca="1" si="94"/>
        <v/>
      </c>
      <c r="K308" s="54" t="str">
        <f t="shared" ca="1" si="95"/>
        <v/>
      </c>
      <c r="L308" s="54" t="str">
        <f t="shared" ca="1" si="102"/>
        <v/>
      </c>
      <c r="M308" s="54" t="str">
        <f t="shared" ca="1" si="103"/>
        <v/>
      </c>
      <c r="N308" s="54" t="str">
        <f t="shared" ca="1" si="96"/>
        <v/>
      </c>
      <c r="O308" s="55" t="str">
        <f t="shared" ca="1" si="104"/>
        <v/>
      </c>
      <c r="P308" s="54" t="str">
        <f t="shared" ca="1" si="105"/>
        <v/>
      </c>
      <c r="Q308" s="55" t="str">
        <f t="shared" ca="1" si="97"/>
        <v/>
      </c>
      <c r="R308" s="54" t="str">
        <f t="shared" ca="1" si="98"/>
        <v/>
      </c>
      <c r="T308" t="str">
        <f t="shared" ca="1" si="106"/>
        <v/>
      </c>
      <c r="U308" t="str">
        <f t="shared" ca="1" si="99"/>
        <v/>
      </c>
      <c r="V308" t="str">
        <f t="shared" ca="1" si="88"/>
        <v/>
      </c>
      <c r="W308" t="e">
        <f t="shared" ca="1" si="107"/>
        <v>#VALUE!</v>
      </c>
    </row>
    <row r="309" spans="2:23" x14ac:dyDescent="0.3">
      <c r="B309" s="1">
        <f t="shared" si="100"/>
        <v>35</v>
      </c>
      <c r="C309" s="1">
        <f t="shared" si="87"/>
        <v>2</v>
      </c>
      <c r="D309" t="str">
        <f t="shared" ca="1" si="89"/>
        <v/>
      </c>
      <c r="E309" s="55" t="str">
        <f t="shared" ca="1" si="101"/>
        <v/>
      </c>
      <c r="F309" s="54" t="str">
        <f t="shared" ca="1" si="90"/>
        <v/>
      </c>
      <c r="G309" s="54" t="str">
        <f t="shared" ca="1" si="91"/>
        <v/>
      </c>
      <c r="H309" s="54" t="str">
        <f t="shared" ca="1" si="92"/>
        <v/>
      </c>
      <c r="I309" s="54" t="str">
        <f t="shared" ca="1" si="93"/>
        <v/>
      </c>
      <c r="J309" s="54" t="str">
        <f t="shared" ca="1" si="94"/>
        <v/>
      </c>
      <c r="K309" s="54" t="str">
        <f t="shared" ca="1" si="95"/>
        <v/>
      </c>
      <c r="L309" s="54" t="str">
        <f t="shared" ca="1" si="102"/>
        <v/>
      </c>
      <c r="M309" s="54" t="str">
        <f t="shared" ca="1" si="103"/>
        <v/>
      </c>
      <c r="N309" s="54" t="str">
        <f t="shared" ca="1" si="96"/>
        <v/>
      </c>
      <c r="O309" s="55" t="str">
        <f t="shared" ca="1" si="104"/>
        <v/>
      </c>
      <c r="P309" s="54" t="str">
        <f t="shared" ca="1" si="105"/>
        <v/>
      </c>
      <c r="Q309" s="55" t="str">
        <f t="shared" ca="1" si="97"/>
        <v/>
      </c>
      <c r="R309" s="54" t="str">
        <f t="shared" ca="1" si="98"/>
        <v/>
      </c>
      <c r="T309" t="str">
        <f t="shared" ca="1" si="106"/>
        <v/>
      </c>
      <c r="U309" t="str">
        <f t="shared" ca="1" si="99"/>
        <v/>
      </c>
      <c r="V309" t="str">
        <f t="shared" ca="1" si="88"/>
        <v/>
      </c>
      <c r="W309" t="e">
        <f t="shared" ca="1" si="107"/>
        <v>#VALUE!</v>
      </c>
    </row>
    <row r="310" spans="2:23" x14ac:dyDescent="0.3">
      <c r="B310" s="1">
        <f t="shared" si="100"/>
        <v>35</v>
      </c>
      <c r="C310" s="1">
        <f t="shared" si="87"/>
        <v>3</v>
      </c>
      <c r="D310" t="str">
        <f t="shared" ca="1" si="89"/>
        <v/>
      </c>
      <c r="E310" s="55" t="str">
        <f t="shared" ca="1" si="101"/>
        <v/>
      </c>
      <c r="F310" s="54" t="str">
        <f t="shared" ca="1" si="90"/>
        <v/>
      </c>
      <c r="G310" s="54" t="str">
        <f t="shared" ca="1" si="91"/>
        <v/>
      </c>
      <c r="H310" s="54" t="str">
        <f t="shared" ca="1" si="92"/>
        <v/>
      </c>
      <c r="I310" s="54" t="str">
        <f t="shared" ca="1" si="93"/>
        <v/>
      </c>
      <c r="J310" s="54" t="str">
        <f t="shared" ca="1" si="94"/>
        <v/>
      </c>
      <c r="K310" s="54" t="str">
        <f t="shared" ca="1" si="95"/>
        <v/>
      </c>
      <c r="L310" s="54" t="str">
        <f t="shared" ca="1" si="102"/>
        <v/>
      </c>
      <c r="M310" s="54" t="str">
        <f t="shared" ca="1" si="103"/>
        <v/>
      </c>
      <c r="N310" s="54" t="str">
        <f t="shared" ca="1" si="96"/>
        <v/>
      </c>
      <c r="O310" s="55" t="str">
        <f t="shared" ca="1" si="104"/>
        <v/>
      </c>
      <c r="P310" s="54" t="str">
        <f t="shared" ca="1" si="105"/>
        <v/>
      </c>
      <c r="Q310" s="55" t="str">
        <f t="shared" ca="1" si="97"/>
        <v/>
      </c>
      <c r="R310" s="54" t="str">
        <f t="shared" ca="1" si="98"/>
        <v/>
      </c>
      <c r="T310" t="str">
        <f t="shared" ca="1" si="106"/>
        <v/>
      </c>
      <c r="U310" t="str">
        <f t="shared" ca="1" si="99"/>
        <v/>
      </c>
      <c r="V310" t="str">
        <f t="shared" ca="1" si="88"/>
        <v/>
      </c>
      <c r="W310" t="e">
        <f t="shared" ca="1" si="107"/>
        <v>#VALUE!</v>
      </c>
    </row>
    <row r="311" spans="2:23" x14ac:dyDescent="0.3">
      <c r="B311" s="1">
        <f t="shared" si="100"/>
        <v>35</v>
      </c>
      <c r="C311" s="1">
        <f t="shared" si="87"/>
        <v>4</v>
      </c>
      <c r="D311" t="str">
        <f t="shared" ca="1" si="89"/>
        <v/>
      </c>
      <c r="E311" s="55" t="str">
        <f t="shared" ca="1" si="101"/>
        <v/>
      </c>
      <c r="F311" s="54" t="str">
        <f t="shared" ca="1" si="90"/>
        <v/>
      </c>
      <c r="G311" s="54" t="str">
        <f t="shared" ca="1" si="91"/>
        <v/>
      </c>
      <c r="H311" s="54" t="str">
        <f t="shared" ca="1" si="92"/>
        <v/>
      </c>
      <c r="I311" s="54" t="str">
        <f t="shared" ca="1" si="93"/>
        <v/>
      </c>
      <c r="J311" s="54" t="str">
        <f t="shared" ca="1" si="94"/>
        <v/>
      </c>
      <c r="K311" s="54" t="str">
        <f t="shared" ca="1" si="95"/>
        <v/>
      </c>
      <c r="L311" s="54" t="str">
        <f t="shared" ca="1" si="102"/>
        <v/>
      </c>
      <c r="M311" s="54" t="str">
        <f t="shared" ca="1" si="103"/>
        <v/>
      </c>
      <c r="N311" s="54" t="str">
        <f t="shared" ca="1" si="96"/>
        <v/>
      </c>
      <c r="O311" s="55" t="str">
        <f t="shared" ca="1" si="104"/>
        <v/>
      </c>
      <c r="P311" s="54" t="str">
        <f t="shared" ca="1" si="105"/>
        <v/>
      </c>
      <c r="Q311" s="55" t="str">
        <f t="shared" ca="1" si="97"/>
        <v/>
      </c>
      <c r="R311" s="54" t="str">
        <f t="shared" ca="1" si="98"/>
        <v/>
      </c>
      <c r="T311" t="str">
        <f t="shared" ca="1" si="106"/>
        <v/>
      </c>
      <c r="U311" t="str">
        <f t="shared" ca="1" si="99"/>
        <v/>
      </c>
      <c r="V311" t="str">
        <f t="shared" ca="1" si="88"/>
        <v/>
      </c>
      <c r="W311" t="e">
        <f t="shared" ca="1" si="107"/>
        <v>#VALUE!</v>
      </c>
    </row>
    <row r="312" spans="2:23" x14ac:dyDescent="0.3">
      <c r="B312" s="1">
        <f t="shared" si="100"/>
        <v>35</v>
      </c>
      <c r="C312" s="1">
        <f t="shared" si="87"/>
        <v>5</v>
      </c>
      <c r="D312" t="str">
        <f t="shared" ca="1" si="89"/>
        <v/>
      </c>
      <c r="E312" s="55" t="str">
        <f t="shared" ca="1" si="101"/>
        <v/>
      </c>
      <c r="F312" s="54" t="str">
        <f t="shared" ca="1" si="90"/>
        <v/>
      </c>
      <c r="G312" s="54" t="str">
        <f t="shared" ca="1" si="91"/>
        <v/>
      </c>
      <c r="H312" s="54" t="str">
        <f t="shared" ca="1" si="92"/>
        <v/>
      </c>
      <c r="I312" s="54" t="str">
        <f t="shared" ca="1" si="93"/>
        <v/>
      </c>
      <c r="J312" s="54" t="str">
        <f t="shared" ca="1" si="94"/>
        <v/>
      </c>
      <c r="K312" s="54" t="str">
        <f t="shared" ca="1" si="95"/>
        <v/>
      </c>
      <c r="L312" s="54" t="str">
        <f t="shared" ca="1" si="102"/>
        <v/>
      </c>
      <c r="M312" s="54" t="str">
        <f t="shared" ca="1" si="103"/>
        <v/>
      </c>
      <c r="N312" s="54" t="str">
        <f t="shared" ca="1" si="96"/>
        <v/>
      </c>
      <c r="O312" s="55" t="str">
        <f t="shared" ca="1" si="104"/>
        <v/>
      </c>
      <c r="P312" s="54" t="str">
        <f t="shared" ca="1" si="105"/>
        <v/>
      </c>
      <c r="Q312" s="55" t="str">
        <f t="shared" ca="1" si="97"/>
        <v/>
      </c>
      <c r="R312" s="54" t="str">
        <f t="shared" ca="1" si="98"/>
        <v/>
      </c>
      <c r="T312" t="str">
        <f t="shared" ca="1" si="106"/>
        <v/>
      </c>
      <c r="U312" t="str">
        <f t="shared" ca="1" si="99"/>
        <v/>
      </c>
      <c r="V312" t="str">
        <f t="shared" ca="1" si="88"/>
        <v/>
      </c>
      <c r="W312" t="e">
        <f t="shared" ca="1" si="107"/>
        <v>#VALUE!</v>
      </c>
    </row>
    <row r="313" spans="2:23" x14ac:dyDescent="0.3">
      <c r="B313" s="1">
        <f t="shared" si="100"/>
        <v>35</v>
      </c>
      <c r="C313" s="1">
        <f t="shared" si="87"/>
        <v>6</v>
      </c>
      <c r="D313" t="str">
        <f t="shared" ca="1" si="89"/>
        <v/>
      </c>
      <c r="E313" s="55" t="str">
        <f t="shared" ca="1" si="101"/>
        <v/>
      </c>
      <c r="F313" s="54" t="str">
        <f t="shared" ca="1" si="90"/>
        <v/>
      </c>
      <c r="G313" s="54" t="str">
        <f t="shared" ca="1" si="91"/>
        <v/>
      </c>
      <c r="H313" s="54" t="str">
        <f t="shared" ca="1" si="92"/>
        <v/>
      </c>
      <c r="I313" s="54" t="str">
        <f t="shared" ca="1" si="93"/>
        <v/>
      </c>
      <c r="J313" s="54" t="str">
        <f t="shared" ca="1" si="94"/>
        <v/>
      </c>
      <c r="K313" s="54" t="str">
        <f t="shared" ca="1" si="95"/>
        <v/>
      </c>
      <c r="L313" s="54" t="str">
        <f t="shared" ca="1" si="102"/>
        <v/>
      </c>
      <c r="M313" s="54" t="str">
        <f t="shared" ca="1" si="103"/>
        <v/>
      </c>
      <c r="N313" s="54" t="str">
        <f t="shared" ca="1" si="96"/>
        <v/>
      </c>
      <c r="O313" s="55" t="str">
        <f t="shared" ca="1" si="104"/>
        <v/>
      </c>
      <c r="P313" s="54" t="str">
        <f t="shared" ca="1" si="105"/>
        <v/>
      </c>
      <c r="Q313" s="55" t="str">
        <f t="shared" ca="1" si="97"/>
        <v/>
      </c>
      <c r="R313" s="54" t="str">
        <f t="shared" ca="1" si="98"/>
        <v/>
      </c>
      <c r="T313" t="str">
        <f t="shared" ca="1" si="106"/>
        <v/>
      </c>
      <c r="U313" t="str">
        <f t="shared" ca="1" si="99"/>
        <v/>
      </c>
      <c r="V313" t="str">
        <f t="shared" ca="1" si="88"/>
        <v/>
      </c>
      <c r="W313" t="e">
        <f t="shared" ca="1" si="107"/>
        <v>#VALUE!</v>
      </c>
    </row>
    <row r="314" spans="2:23" x14ac:dyDescent="0.3">
      <c r="B314" s="1">
        <f t="shared" si="100"/>
        <v>35</v>
      </c>
      <c r="C314" s="1">
        <f t="shared" si="87"/>
        <v>7</v>
      </c>
      <c r="D314" t="str">
        <f t="shared" ca="1" si="89"/>
        <v/>
      </c>
      <c r="E314" s="55" t="str">
        <f t="shared" ca="1" si="101"/>
        <v/>
      </c>
      <c r="F314" s="54" t="str">
        <f t="shared" ca="1" si="90"/>
        <v/>
      </c>
      <c r="G314" s="54" t="str">
        <f t="shared" ca="1" si="91"/>
        <v/>
      </c>
      <c r="H314" s="54" t="str">
        <f t="shared" ca="1" si="92"/>
        <v/>
      </c>
      <c r="I314" s="54" t="str">
        <f t="shared" ca="1" si="93"/>
        <v/>
      </c>
      <c r="J314" s="54" t="str">
        <f t="shared" ca="1" si="94"/>
        <v/>
      </c>
      <c r="K314" s="54" t="str">
        <f t="shared" ca="1" si="95"/>
        <v/>
      </c>
      <c r="L314" s="54" t="str">
        <f t="shared" ca="1" si="102"/>
        <v/>
      </c>
      <c r="M314" s="54" t="str">
        <f t="shared" ca="1" si="103"/>
        <v/>
      </c>
      <c r="N314" s="54" t="str">
        <f t="shared" ca="1" si="96"/>
        <v/>
      </c>
      <c r="O314" s="55" t="str">
        <f t="shared" ca="1" si="104"/>
        <v/>
      </c>
      <c r="P314" s="54" t="str">
        <f t="shared" ca="1" si="105"/>
        <v/>
      </c>
      <c r="Q314" s="55" t="str">
        <f t="shared" ca="1" si="97"/>
        <v/>
      </c>
      <c r="R314" s="54" t="str">
        <f t="shared" ca="1" si="98"/>
        <v/>
      </c>
      <c r="T314" t="str">
        <f t="shared" ca="1" si="106"/>
        <v/>
      </c>
      <c r="U314" t="str">
        <f t="shared" ca="1" si="99"/>
        <v/>
      </c>
      <c r="V314" t="str">
        <f t="shared" ca="1" si="88"/>
        <v/>
      </c>
      <c r="W314" t="e">
        <f t="shared" ca="1" si="107"/>
        <v>#VALUE!</v>
      </c>
    </row>
    <row r="315" spans="2:23" x14ac:dyDescent="0.3">
      <c r="B315" s="1">
        <f t="shared" si="100"/>
        <v>35</v>
      </c>
      <c r="C315" s="1">
        <f t="shared" si="87"/>
        <v>8</v>
      </c>
      <c r="D315" t="str">
        <f t="shared" ca="1" si="89"/>
        <v/>
      </c>
      <c r="E315" s="55" t="str">
        <f t="shared" ca="1" si="101"/>
        <v/>
      </c>
      <c r="F315" s="54" t="str">
        <f t="shared" ca="1" si="90"/>
        <v/>
      </c>
      <c r="G315" s="54" t="str">
        <f t="shared" ca="1" si="91"/>
        <v/>
      </c>
      <c r="H315" s="54" t="str">
        <f t="shared" ca="1" si="92"/>
        <v/>
      </c>
      <c r="I315" s="54" t="str">
        <f t="shared" ca="1" si="93"/>
        <v/>
      </c>
      <c r="J315" s="54" t="str">
        <f t="shared" ca="1" si="94"/>
        <v/>
      </c>
      <c r="K315" s="54" t="str">
        <f t="shared" ca="1" si="95"/>
        <v/>
      </c>
      <c r="L315" s="54" t="str">
        <f t="shared" ca="1" si="102"/>
        <v/>
      </c>
      <c r="M315" s="54" t="str">
        <f t="shared" ca="1" si="103"/>
        <v/>
      </c>
      <c r="N315" s="54" t="str">
        <f t="shared" ca="1" si="96"/>
        <v/>
      </c>
      <c r="O315" s="55" t="str">
        <f t="shared" ca="1" si="104"/>
        <v/>
      </c>
      <c r="P315" s="54" t="str">
        <f t="shared" ca="1" si="105"/>
        <v/>
      </c>
      <c r="Q315" s="55" t="str">
        <f t="shared" ca="1" si="97"/>
        <v/>
      </c>
      <c r="R315" s="54" t="str">
        <f t="shared" ca="1" si="98"/>
        <v/>
      </c>
      <c r="T315" t="str">
        <f t="shared" ca="1" si="106"/>
        <v/>
      </c>
      <c r="U315" t="str">
        <f t="shared" ca="1" si="99"/>
        <v/>
      </c>
      <c r="V315" t="str">
        <f t="shared" ca="1" si="88"/>
        <v/>
      </c>
      <c r="W315" t="e">
        <f t="shared" ca="1" si="107"/>
        <v>#VALUE!</v>
      </c>
    </row>
    <row r="316" spans="2:23" x14ac:dyDescent="0.3">
      <c r="B316" s="1">
        <f t="shared" si="100"/>
        <v>35</v>
      </c>
      <c r="C316" s="1">
        <f t="shared" si="87"/>
        <v>9</v>
      </c>
      <c r="D316" t="str">
        <f t="shared" ca="1" si="89"/>
        <v/>
      </c>
      <c r="E316" s="55" t="str">
        <f t="shared" ca="1" si="101"/>
        <v/>
      </c>
      <c r="F316" s="54" t="str">
        <f t="shared" ca="1" si="90"/>
        <v/>
      </c>
      <c r="G316" s="54" t="str">
        <f t="shared" ca="1" si="91"/>
        <v/>
      </c>
      <c r="H316" s="54" t="str">
        <f t="shared" ca="1" si="92"/>
        <v/>
      </c>
      <c r="I316" s="54" t="str">
        <f t="shared" ca="1" si="93"/>
        <v/>
      </c>
      <c r="J316" s="54" t="str">
        <f t="shared" ca="1" si="94"/>
        <v/>
      </c>
      <c r="K316" s="54" t="str">
        <f t="shared" ca="1" si="95"/>
        <v/>
      </c>
      <c r="L316" s="54" t="str">
        <f t="shared" ca="1" si="102"/>
        <v/>
      </c>
      <c r="M316" s="54" t="str">
        <f t="shared" ca="1" si="103"/>
        <v/>
      </c>
      <c r="N316" s="54" t="str">
        <f t="shared" ca="1" si="96"/>
        <v/>
      </c>
      <c r="O316" s="55" t="str">
        <f t="shared" ca="1" si="104"/>
        <v/>
      </c>
      <c r="P316" s="54" t="str">
        <f t="shared" ca="1" si="105"/>
        <v/>
      </c>
      <c r="Q316" s="55" t="str">
        <f t="shared" ca="1" si="97"/>
        <v/>
      </c>
      <c r="R316" s="54" t="str">
        <f t="shared" ca="1" si="98"/>
        <v/>
      </c>
      <c r="T316" t="str">
        <f t="shared" ca="1" si="106"/>
        <v/>
      </c>
      <c r="U316" t="str">
        <f t="shared" ca="1" si="99"/>
        <v/>
      </c>
      <c r="V316" t="str">
        <f t="shared" ca="1" si="88"/>
        <v/>
      </c>
      <c r="W316" t="e">
        <f t="shared" ca="1" si="107"/>
        <v>#VALUE!</v>
      </c>
    </row>
    <row r="317" spans="2:23" x14ac:dyDescent="0.3">
      <c r="B317" s="1">
        <f t="shared" si="100"/>
        <v>36</v>
      </c>
      <c r="C317" s="1">
        <f t="shared" ref="C317:C380" si="108">C308</f>
        <v>1</v>
      </c>
      <c r="D317" t="str">
        <f t="shared" ca="1" si="89"/>
        <v/>
      </c>
      <c r="E317" s="55" t="str">
        <f t="shared" ca="1" si="101"/>
        <v/>
      </c>
      <c r="F317" s="54" t="str">
        <f t="shared" ca="1" si="90"/>
        <v/>
      </c>
      <c r="G317" s="54" t="str">
        <f t="shared" ca="1" si="91"/>
        <v/>
      </c>
      <c r="H317" s="54" t="str">
        <f t="shared" ca="1" si="92"/>
        <v/>
      </c>
      <c r="I317" s="54" t="str">
        <f t="shared" ca="1" si="93"/>
        <v/>
      </c>
      <c r="J317" s="54" t="str">
        <f t="shared" ca="1" si="94"/>
        <v/>
      </c>
      <c r="K317" s="54" t="str">
        <f t="shared" ca="1" si="95"/>
        <v/>
      </c>
      <c r="L317" s="54" t="str">
        <f t="shared" ca="1" si="102"/>
        <v/>
      </c>
      <c r="M317" s="54" t="str">
        <f t="shared" ca="1" si="103"/>
        <v/>
      </c>
      <c r="N317" s="54" t="str">
        <f t="shared" ca="1" si="96"/>
        <v/>
      </c>
      <c r="O317" s="55" t="str">
        <f t="shared" ca="1" si="104"/>
        <v/>
      </c>
      <c r="P317" s="54" t="str">
        <f t="shared" ca="1" si="105"/>
        <v/>
      </c>
      <c r="Q317" s="55" t="str">
        <f t="shared" ca="1" si="97"/>
        <v/>
      </c>
      <c r="R317" s="54" t="str">
        <f t="shared" ca="1" si="98"/>
        <v/>
      </c>
      <c r="T317" t="str">
        <f t="shared" ca="1" si="106"/>
        <v/>
      </c>
      <c r="U317" t="str">
        <f t="shared" ca="1" si="99"/>
        <v/>
      </c>
      <c r="V317" t="str">
        <f t="shared" ref="V317:V380" ca="1" si="109">IF($E317="","",OFFSET(EventBase,$B317,2+C317))</f>
        <v/>
      </c>
      <c r="W317" t="e">
        <f t="shared" ca="1" si="107"/>
        <v>#VALUE!</v>
      </c>
    </row>
    <row r="318" spans="2:23" x14ac:dyDescent="0.3">
      <c r="B318" s="1">
        <f t="shared" si="100"/>
        <v>36</v>
      </c>
      <c r="C318" s="1">
        <f t="shared" si="108"/>
        <v>2</v>
      </c>
      <c r="D318" t="str">
        <f t="shared" ca="1" si="89"/>
        <v/>
      </c>
      <c r="E318" s="55" t="str">
        <f t="shared" ca="1" si="101"/>
        <v/>
      </c>
      <c r="F318" s="54" t="str">
        <f t="shared" ca="1" si="90"/>
        <v/>
      </c>
      <c r="G318" s="54" t="str">
        <f t="shared" ca="1" si="91"/>
        <v/>
      </c>
      <c r="H318" s="54" t="str">
        <f t="shared" ca="1" si="92"/>
        <v/>
      </c>
      <c r="I318" s="54" t="str">
        <f t="shared" ca="1" si="93"/>
        <v/>
      </c>
      <c r="J318" s="54" t="str">
        <f t="shared" ca="1" si="94"/>
        <v/>
      </c>
      <c r="K318" s="54" t="str">
        <f t="shared" ca="1" si="95"/>
        <v/>
      </c>
      <c r="L318" s="54" t="str">
        <f t="shared" ca="1" si="102"/>
        <v/>
      </c>
      <c r="M318" s="54" t="str">
        <f t="shared" ca="1" si="103"/>
        <v/>
      </c>
      <c r="N318" s="54" t="str">
        <f t="shared" ca="1" si="96"/>
        <v/>
      </c>
      <c r="O318" s="55" t="str">
        <f t="shared" ca="1" si="104"/>
        <v/>
      </c>
      <c r="P318" s="54" t="str">
        <f t="shared" ca="1" si="105"/>
        <v/>
      </c>
      <c r="Q318" s="55" t="str">
        <f t="shared" ca="1" si="97"/>
        <v/>
      </c>
      <c r="R318" s="54" t="str">
        <f t="shared" ca="1" si="98"/>
        <v/>
      </c>
      <c r="T318" t="str">
        <f t="shared" ca="1" si="106"/>
        <v/>
      </c>
      <c r="U318" t="str">
        <f t="shared" ca="1" si="99"/>
        <v/>
      </c>
      <c r="V318" t="str">
        <f t="shared" ca="1" si="109"/>
        <v/>
      </c>
      <c r="W318" t="e">
        <f t="shared" ca="1" si="107"/>
        <v>#VALUE!</v>
      </c>
    </row>
    <row r="319" spans="2:23" x14ac:dyDescent="0.3">
      <c r="B319" s="1">
        <f t="shared" si="100"/>
        <v>36</v>
      </c>
      <c r="C319" s="1">
        <f t="shared" si="108"/>
        <v>3</v>
      </c>
      <c r="D319" t="str">
        <f t="shared" ca="1" si="89"/>
        <v/>
      </c>
      <c r="E319" s="55" t="str">
        <f t="shared" ca="1" si="101"/>
        <v/>
      </c>
      <c r="F319" s="54" t="str">
        <f t="shared" ca="1" si="90"/>
        <v/>
      </c>
      <c r="G319" s="54" t="str">
        <f t="shared" ca="1" si="91"/>
        <v/>
      </c>
      <c r="H319" s="54" t="str">
        <f t="shared" ca="1" si="92"/>
        <v/>
      </c>
      <c r="I319" s="54" t="str">
        <f t="shared" ca="1" si="93"/>
        <v/>
      </c>
      <c r="J319" s="54" t="str">
        <f t="shared" ca="1" si="94"/>
        <v/>
      </c>
      <c r="K319" s="54" t="str">
        <f t="shared" ca="1" si="95"/>
        <v/>
      </c>
      <c r="L319" s="54" t="str">
        <f t="shared" ca="1" si="102"/>
        <v/>
      </c>
      <c r="M319" s="54" t="str">
        <f t="shared" ca="1" si="103"/>
        <v/>
      </c>
      <c r="N319" s="54" t="str">
        <f t="shared" ca="1" si="96"/>
        <v/>
      </c>
      <c r="O319" s="55" t="str">
        <f t="shared" ca="1" si="104"/>
        <v/>
      </c>
      <c r="P319" s="54" t="str">
        <f t="shared" ca="1" si="105"/>
        <v/>
      </c>
      <c r="Q319" s="55" t="str">
        <f t="shared" ca="1" si="97"/>
        <v/>
      </c>
      <c r="R319" s="54" t="str">
        <f t="shared" ca="1" si="98"/>
        <v/>
      </c>
      <c r="T319" t="str">
        <f t="shared" ca="1" si="106"/>
        <v/>
      </c>
      <c r="U319" t="str">
        <f t="shared" ca="1" si="99"/>
        <v/>
      </c>
      <c r="V319" t="str">
        <f t="shared" ca="1" si="109"/>
        <v/>
      </c>
      <c r="W319" t="e">
        <f t="shared" ca="1" si="107"/>
        <v>#VALUE!</v>
      </c>
    </row>
    <row r="320" spans="2:23" x14ac:dyDescent="0.3">
      <c r="B320" s="1">
        <f t="shared" si="100"/>
        <v>36</v>
      </c>
      <c r="C320" s="1">
        <f t="shared" si="108"/>
        <v>4</v>
      </c>
      <c r="D320" t="str">
        <f t="shared" ca="1" si="89"/>
        <v/>
      </c>
      <c r="E320" s="55" t="str">
        <f t="shared" ca="1" si="101"/>
        <v/>
      </c>
      <c r="F320" s="54" t="str">
        <f t="shared" ca="1" si="90"/>
        <v/>
      </c>
      <c r="G320" s="54" t="str">
        <f t="shared" ca="1" si="91"/>
        <v/>
      </c>
      <c r="H320" s="54" t="str">
        <f t="shared" ca="1" si="92"/>
        <v/>
      </c>
      <c r="I320" s="54" t="str">
        <f t="shared" ca="1" si="93"/>
        <v/>
      </c>
      <c r="J320" s="54" t="str">
        <f t="shared" ca="1" si="94"/>
        <v/>
      </c>
      <c r="K320" s="54" t="str">
        <f t="shared" ca="1" si="95"/>
        <v/>
      </c>
      <c r="L320" s="54" t="str">
        <f t="shared" ca="1" si="102"/>
        <v/>
      </c>
      <c r="M320" s="54" t="str">
        <f t="shared" ca="1" si="103"/>
        <v/>
      </c>
      <c r="N320" s="54" t="str">
        <f t="shared" ca="1" si="96"/>
        <v/>
      </c>
      <c r="O320" s="55" t="str">
        <f t="shared" ca="1" si="104"/>
        <v/>
      </c>
      <c r="P320" s="54" t="str">
        <f t="shared" ca="1" si="105"/>
        <v/>
      </c>
      <c r="Q320" s="55" t="str">
        <f t="shared" ca="1" si="97"/>
        <v/>
      </c>
      <c r="R320" s="54" t="str">
        <f t="shared" ca="1" si="98"/>
        <v/>
      </c>
      <c r="T320" t="str">
        <f t="shared" ca="1" si="106"/>
        <v/>
      </c>
      <c r="U320" t="str">
        <f t="shared" ca="1" si="99"/>
        <v/>
      </c>
      <c r="V320" t="str">
        <f t="shared" ca="1" si="109"/>
        <v/>
      </c>
      <c r="W320" t="e">
        <f t="shared" ca="1" si="107"/>
        <v>#VALUE!</v>
      </c>
    </row>
    <row r="321" spans="2:23" x14ac:dyDescent="0.3">
      <c r="B321" s="1">
        <f t="shared" si="100"/>
        <v>36</v>
      </c>
      <c r="C321" s="1">
        <f t="shared" si="108"/>
        <v>5</v>
      </c>
      <c r="D321" t="str">
        <f t="shared" ca="1" si="89"/>
        <v/>
      </c>
      <c r="E321" s="55" t="str">
        <f t="shared" ca="1" si="101"/>
        <v/>
      </c>
      <c r="F321" s="54" t="str">
        <f t="shared" ca="1" si="90"/>
        <v/>
      </c>
      <c r="G321" s="54" t="str">
        <f t="shared" ca="1" si="91"/>
        <v/>
      </c>
      <c r="H321" s="54" t="str">
        <f t="shared" ca="1" si="92"/>
        <v/>
      </c>
      <c r="I321" s="54" t="str">
        <f t="shared" ca="1" si="93"/>
        <v/>
      </c>
      <c r="J321" s="54" t="str">
        <f t="shared" ca="1" si="94"/>
        <v/>
      </c>
      <c r="K321" s="54" t="str">
        <f t="shared" ca="1" si="95"/>
        <v/>
      </c>
      <c r="L321" s="54" t="str">
        <f t="shared" ca="1" si="102"/>
        <v/>
      </c>
      <c r="M321" s="54" t="str">
        <f t="shared" ca="1" si="103"/>
        <v/>
      </c>
      <c r="N321" s="54" t="str">
        <f t="shared" ca="1" si="96"/>
        <v/>
      </c>
      <c r="O321" s="55" t="str">
        <f t="shared" ca="1" si="104"/>
        <v/>
      </c>
      <c r="P321" s="54" t="str">
        <f t="shared" ca="1" si="105"/>
        <v/>
      </c>
      <c r="Q321" s="55" t="str">
        <f t="shared" ca="1" si="97"/>
        <v/>
      </c>
      <c r="R321" s="54" t="str">
        <f t="shared" ca="1" si="98"/>
        <v/>
      </c>
      <c r="T321" t="str">
        <f t="shared" ca="1" si="106"/>
        <v/>
      </c>
      <c r="U321" t="str">
        <f t="shared" ca="1" si="99"/>
        <v/>
      </c>
      <c r="V321" t="str">
        <f t="shared" ca="1" si="109"/>
        <v/>
      </c>
      <c r="W321" t="e">
        <f t="shared" ca="1" si="107"/>
        <v>#VALUE!</v>
      </c>
    </row>
    <row r="322" spans="2:23" x14ac:dyDescent="0.3">
      <c r="B322" s="1">
        <f t="shared" si="100"/>
        <v>36</v>
      </c>
      <c r="C322" s="1">
        <f t="shared" si="108"/>
        <v>6</v>
      </c>
      <c r="D322" t="str">
        <f t="shared" ref="D322:D385" ca="1" si="110">IF($E322="","",OFFSET(EventBase,$B322,-1))</f>
        <v/>
      </c>
      <c r="E322" s="55" t="str">
        <f t="shared" ca="1" si="101"/>
        <v/>
      </c>
      <c r="F322" s="54" t="str">
        <f t="shared" ref="F322:F385" ca="1" si="111">IF($E322="","",OFFSET(Selectbase,$B322,0))</f>
        <v/>
      </c>
      <c r="G322" s="54" t="str">
        <f t="shared" ref="G322:G385" ca="1" si="112">IF($E322="","",OFFSET(EventBase,$B322,T322+2))</f>
        <v/>
      </c>
      <c r="H322" s="54" t="str">
        <f t="shared" ref="H322:H385" ca="1" si="113">IF($E322="","",OFFSET(EventBase,$B322,19+C322))</f>
        <v/>
      </c>
      <c r="I322" s="54" t="str">
        <f t="shared" ref="I322:I385" ca="1" si="114">IF($E322="","",OFFSET(EventBase,$B322,19))</f>
        <v/>
      </c>
      <c r="J322" s="54" t="str">
        <f t="shared" ref="J322:J385" ca="1" si="115">IF($E322="","",OFFSET(EventBase,$B322,2))</f>
        <v/>
      </c>
      <c r="K322" s="54" t="str">
        <f t="shared" ref="K322:K385" ca="1" si="116">IF($E322="","",OFFSET(EventBase,$B322,59))</f>
        <v/>
      </c>
      <c r="L322" s="54" t="str">
        <f t="shared" ca="1" si="102"/>
        <v/>
      </c>
      <c r="M322" s="54" t="str">
        <f t="shared" ca="1" si="103"/>
        <v/>
      </c>
      <c r="N322" s="54" t="str">
        <f t="shared" ref="N322:N385" ca="1" si="117">IF($E322="","",OFFSET(EventBase,$B322,48+C322))</f>
        <v/>
      </c>
      <c r="O322" s="55" t="str">
        <f t="shared" ca="1" si="104"/>
        <v/>
      </c>
      <c r="P322" s="54" t="str">
        <f t="shared" ca="1" si="105"/>
        <v/>
      </c>
      <c r="Q322" s="55" t="str">
        <f t="shared" ref="Q322:Q385" ca="1" si="118">IF($E322="","",OFFSET(EventBase,$B322,58))</f>
        <v/>
      </c>
      <c r="R322" s="54" t="str">
        <f t="shared" ref="R322:R385" ca="1" si="119">IF($E322="","",IF(OR(C322=U322,C322&gt;T322),IF(OFFSET(EventBase,$B322,14)="","",OFFSET(EventBase,$B322,14)),""))</f>
        <v/>
      </c>
      <c r="T322" t="str">
        <f t="shared" ca="1" si="106"/>
        <v/>
      </c>
      <c r="U322" t="str">
        <f t="shared" ref="U322:U385" ca="1" si="120">OFFSET(EventBase,$B322,17)</f>
        <v/>
      </c>
      <c r="V322" t="str">
        <f t="shared" ca="1" si="109"/>
        <v/>
      </c>
      <c r="W322" t="e">
        <f t="shared" ca="1" si="107"/>
        <v>#VALUE!</v>
      </c>
    </row>
    <row r="323" spans="2:23" x14ac:dyDescent="0.3">
      <c r="B323" s="1">
        <f t="shared" ref="B323:B386" si="121">TRUNC((7+ROW())/9)</f>
        <v>36</v>
      </c>
      <c r="C323" s="1">
        <f t="shared" si="108"/>
        <v>7</v>
      </c>
      <c r="D323" t="str">
        <f t="shared" ca="1" si="110"/>
        <v/>
      </c>
      <c r="E323" s="55" t="str">
        <f t="shared" ref="E323:E386" ca="1" si="122">IF(OR(C323&lt;=T323,AND(C323=9,U323&gt;T323)),OFFSET(EventBase,$B323,0),"")</f>
        <v/>
      </c>
      <c r="F323" s="54" t="str">
        <f t="shared" ca="1" si="111"/>
        <v/>
      </c>
      <c r="G323" s="54" t="str">
        <f t="shared" ca="1" si="112"/>
        <v/>
      </c>
      <c r="H323" s="54" t="str">
        <f t="shared" ca="1" si="113"/>
        <v/>
      </c>
      <c r="I323" s="54" t="str">
        <f t="shared" ca="1" si="114"/>
        <v/>
      </c>
      <c r="J323" s="54" t="str">
        <f t="shared" ca="1" si="115"/>
        <v/>
      </c>
      <c r="K323" s="54" t="str">
        <f t="shared" ca="1" si="116"/>
        <v/>
      </c>
      <c r="L323" s="54" t="str">
        <f t="shared" ref="L323:L386" ca="1" si="123">IF(ISNUMBER(W323),LEFT(V323,W323-1),"")</f>
        <v/>
      </c>
      <c r="M323" s="54" t="str">
        <f t="shared" ref="M323:M386" ca="1" si="124">IF(ISNUMBER(W323),RIGHT(V323,LEN(V323)-W323),V323)</f>
        <v/>
      </c>
      <c r="N323" s="54" t="str">
        <f t="shared" ca="1" si="117"/>
        <v/>
      </c>
      <c r="O323" s="55" t="str">
        <f t="shared" ref="O323:O386" ca="1" si="125">IF($E323="","",IF(C323=9,"C",C323))</f>
        <v/>
      </c>
      <c r="P323" s="54" t="str">
        <f t="shared" ref="P323:P386" ca="1" si="126">IF($E323="","",OFFSET(M323,T323-C323,0))</f>
        <v/>
      </c>
      <c r="Q323" s="55" t="str">
        <f t="shared" ca="1" si="118"/>
        <v/>
      </c>
      <c r="R323" s="54" t="str">
        <f t="shared" ca="1" si="119"/>
        <v/>
      </c>
      <c r="T323" t="str">
        <f t="shared" ref="T323:T386" ca="1" si="127">IF(OR(U323=1,U323=2,U323=4,U323=""),U323,U323-1)</f>
        <v/>
      </c>
      <c r="U323" t="str">
        <f t="shared" ca="1" si="120"/>
        <v/>
      </c>
      <c r="V323" t="str">
        <f t="shared" ca="1" si="109"/>
        <v/>
      </c>
      <c r="W323" t="e">
        <f t="shared" ref="W323:W386" ca="1" si="128">FIND(" ",V323,1)</f>
        <v>#VALUE!</v>
      </c>
    </row>
    <row r="324" spans="2:23" x14ac:dyDescent="0.3">
      <c r="B324" s="1">
        <f t="shared" si="121"/>
        <v>36</v>
      </c>
      <c r="C324" s="1">
        <f t="shared" si="108"/>
        <v>8</v>
      </c>
      <c r="D324" t="str">
        <f t="shared" ca="1" si="110"/>
        <v/>
      </c>
      <c r="E324" s="55" t="str">
        <f t="shared" ca="1" si="122"/>
        <v/>
      </c>
      <c r="F324" s="54" t="str">
        <f t="shared" ca="1" si="111"/>
        <v/>
      </c>
      <c r="G324" s="54" t="str">
        <f t="shared" ca="1" si="112"/>
        <v/>
      </c>
      <c r="H324" s="54" t="str">
        <f t="shared" ca="1" si="113"/>
        <v/>
      </c>
      <c r="I324" s="54" t="str">
        <f t="shared" ca="1" si="114"/>
        <v/>
      </c>
      <c r="J324" s="54" t="str">
        <f t="shared" ca="1" si="115"/>
        <v/>
      </c>
      <c r="K324" s="54" t="str">
        <f t="shared" ca="1" si="116"/>
        <v/>
      </c>
      <c r="L324" s="54" t="str">
        <f t="shared" ca="1" si="123"/>
        <v/>
      </c>
      <c r="M324" s="54" t="str">
        <f t="shared" ca="1" si="124"/>
        <v/>
      </c>
      <c r="N324" s="54" t="str">
        <f t="shared" ca="1" si="117"/>
        <v/>
      </c>
      <c r="O324" s="55" t="str">
        <f t="shared" ca="1" si="125"/>
        <v/>
      </c>
      <c r="P324" s="54" t="str">
        <f t="shared" ca="1" si="126"/>
        <v/>
      </c>
      <c r="Q324" s="55" t="str">
        <f t="shared" ca="1" si="118"/>
        <v/>
      </c>
      <c r="R324" s="54" t="str">
        <f t="shared" ca="1" si="119"/>
        <v/>
      </c>
      <c r="T324" t="str">
        <f t="shared" ca="1" si="127"/>
        <v/>
      </c>
      <c r="U324" t="str">
        <f t="shared" ca="1" si="120"/>
        <v/>
      </c>
      <c r="V324" t="str">
        <f t="shared" ca="1" si="109"/>
        <v/>
      </c>
      <c r="W324" t="e">
        <f t="shared" ca="1" si="128"/>
        <v>#VALUE!</v>
      </c>
    </row>
    <row r="325" spans="2:23" x14ac:dyDescent="0.3">
      <c r="B325" s="1">
        <f t="shared" si="121"/>
        <v>36</v>
      </c>
      <c r="C325" s="1">
        <f t="shared" si="108"/>
        <v>9</v>
      </c>
      <c r="D325" t="str">
        <f t="shared" ca="1" si="110"/>
        <v/>
      </c>
      <c r="E325" s="55" t="str">
        <f t="shared" ca="1" si="122"/>
        <v/>
      </c>
      <c r="F325" s="54" t="str">
        <f t="shared" ca="1" si="111"/>
        <v/>
      </c>
      <c r="G325" s="54" t="str">
        <f t="shared" ca="1" si="112"/>
        <v/>
      </c>
      <c r="H325" s="54" t="str">
        <f t="shared" ca="1" si="113"/>
        <v/>
      </c>
      <c r="I325" s="54" t="str">
        <f t="shared" ca="1" si="114"/>
        <v/>
      </c>
      <c r="J325" s="54" t="str">
        <f t="shared" ca="1" si="115"/>
        <v/>
      </c>
      <c r="K325" s="54" t="str">
        <f t="shared" ca="1" si="116"/>
        <v/>
      </c>
      <c r="L325" s="54" t="str">
        <f t="shared" ca="1" si="123"/>
        <v/>
      </c>
      <c r="M325" s="54" t="str">
        <f t="shared" ca="1" si="124"/>
        <v/>
      </c>
      <c r="N325" s="54" t="str">
        <f t="shared" ca="1" si="117"/>
        <v/>
      </c>
      <c r="O325" s="55" t="str">
        <f t="shared" ca="1" si="125"/>
        <v/>
      </c>
      <c r="P325" s="54" t="str">
        <f t="shared" ca="1" si="126"/>
        <v/>
      </c>
      <c r="Q325" s="55" t="str">
        <f t="shared" ca="1" si="118"/>
        <v/>
      </c>
      <c r="R325" s="54" t="str">
        <f t="shared" ca="1" si="119"/>
        <v/>
      </c>
      <c r="T325" t="str">
        <f t="shared" ca="1" si="127"/>
        <v/>
      </c>
      <c r="U325" t="str">
        <f t="shared" ca="1" si="120"/>
        <v/>
      </c>
      <c r="V325" t="str">
        <f t="shared" ca="1" si="109"/>
        <v/>
      </c>
      <c r="W325" t="e">
        <f t="shared" ca="1" si="128"/>
        <v>#VALUE!</v>
      </c>
    </row>
    <row r="326" spans="2:23" x14ac:dyDescent="0.3">
      <c r="B326" s="1">
        <f t="shared" si="121"/>
        <v>37</v>
      </c>
      <c r="C326" s="1">
        <f t="shared" si="108"/>
        <v>1</v>
      </c>
      <c r="D326" t="str">
        <f t="shared" ca="1" si="110"/>
        <v/>
      </c>
      <c r="E326" s="55" t="str">
        <f t="shared" ca="1" si="122"/>
        <v/>
      </c>
      <c r="F326" s="54" t="str">
        <f t="shared" ca="1" si="111"/>
        <v/>
      </c>
      <c r="G326" s="54" t="str">
        <f t="shared" ca="1" si="112"/>
        <v/>
      </c>
      <c r="H326" s="54" t="str">
        <f t="shared" ca="1" si="113"/>
        <v/>
      </c>
      <c r="I326" s="54" t="str">
        <f t="shared" ca="1" si="114"/>
        <v/>
      </c>
      <c r="J326" s="54" t="str">
        <f t="shared" ca="1" si="115"/>
        <v/>
      </c>
      <c r="K326" s="54" t="str">
        <f t="shared" ca="1" si="116"/>
        <v/>
      </c>
      <c r="L326" s="54" t="str">
        <f t="shared" ca="1" si="123"/>
        <v/>
      </c>
      <c r="M326" s="54" t="str">
        <f t="shared" ca="1" si="124"/>
        <v/>
      </c>
      <c r="N326" s="54" t="str">
        <f t="shared" ca="1" si="117"/>
        <v/>
      </c>
      <c r="O326" s="55" t="str">
        <f t="shared" ca="1" si="125"/>
        <v/>
      </c>
      <c r="P326" s="54" t="str">
        <f t="shared" ca="1" si="126"/>
        <v/>
      </c>
      <c r="Q326" s="55" t="str">
        <f t="shared" ca="1" si="118"/>
        <v/>
      </c>
      <c r="R326" s="54" t="str">
        <f t="shared" ca="1" si="119"/>
        <v/>
      </c>
      <c r="T326" t="str">
        <f t="shared" ca="1" si="127"/>
        <v/>
      </c>
      <c r="U326" t="str">
        <f t="shared" ca="1" si="120"/>
        <v/>
      </c>
      <c r="V326" t="str">
        <f t="shared" ca="1" si="109"/>
        <v/>
      </c>
      <c r="W326" t="e">
        <f t="shared" ca="1" si="128"/>
        <v>#VALUE!</v>
      </c>
    </row>
    <row r="327" spans="2:23" x14ac:dyDescent="0.3">
      <c r="B327" s="1">
        <f t="shared" si="121"/>
        <v>37</v>
      </c>
      <c r="C327" s="1">
        <f t="shared" si="108"/>
        <v>2</v>
      </c>
      <c r="D327" t="str">
        <f t="shared" ca="1" si="110"/>
        <v/>
      </c>
      <c r="E327" s="55" t="str">
        <f t="shared" ca="1" si="122"/>
        <v/>
      </c>
      <c r="F327" s="54" t="str">
        <f t="shared" ca="1" si="111"/>
        <v/>
      </c>
      <c r="G327" s="54" t="str">
        <f t="shared" ca="1" si="112"/>
        <v/>
      </c>
      <c r="H327" s="54" t="str">
        <f t="shared" ca="1" si="113"/>
        <v/>
      </c>
      <c r="I327" s="54" t="str">
        <f t="shared" ca="1" si="114"/>
        <v/>
      </c>
      <c r="J327" s="54" t="str">
        <f t="shared" ca="1" si="115"/>
        <v/>
      </c>
      <c r="K327" s="54" t="str">
        <f t="shared" ca="1" si="116"/>
        <v/>
      </c>
      <c r="L327" s="54" t="str">
        <f t="shared" ca="1" si="123"/>
        <v/>
      </c>
      <c r="M327" s="54" t="str">
        <f t="shared" ca="1" si="124"/>
        <v/>
      </c>
      <c r="N327" s="54" t="str">
        <f t="shared" ca="1" si="117"/>
        <v/>
      </c>
      <c r="O327" s="55" t="str">
        <f t="shared" ca="1" si="125"/>
        <v/>
      </c>
      <c r="P327" s="54" t="str">
        <f t="shared" ca="1" si="126"/>
        <v/>
      </c>
      <c r="Q327" s="55" t="str">
        <f t="shared" ca="1" si="118"/>
        <v/>
      </c>
      <c r="R327" s="54" t="str">
        <f t="shared" ca="1" si="119"/>
        <v/>
      </c>
      <c r="T327" t="str">
        <f t="shared" ca="1" si="127"/>
        <v/>
      </c>
      <c r="U327" t="str">
        <f t="shared" ca="1" si="120"/>
        <v/>
      </c>
      <c r="V327" t="str">
        <f t="shared" ca="1" si="109"/>
        <v/>
      </c>
      <c r="W327" t="e">
        <f t="shared" ca="1" si="128"/>
        <v>#VALUE!</v>
      </c>
    </row>
    <row r="328" spans="2:23" x14ac:dyDescent="0.3">
      <c r="B328" s="1">
        <f t="shared" si="121"/>
        <v>37</v>
      </c>
      <c r="C328" s="1">
        <f t="shared" si="108"/>
        <v>3</v>
      </c>
      <c r="D328" t="str">
        <f t="shared" ca="1" si="110"/>
        <v/>
      </c>
      <c r="E328" s="55" t="str">
        <f t="shared" ca="1" si="122"/>
        <v/>
      </c>
      <c r="F328" s="54" t="str">
        <f t="shared" ca="1" si="111"/>
        <v/>
      </c>
      <c r="G328" s="54" t="str">
        <f t="shared" ca="1" si="112"/>
        <v/>
      </c>
      <c r="H328" s="54" t="str">
        <f t="shared" ca="1" si="113"/>
        <v/>
      </c>
      <c r="I328" s="54" t="str">
        <f t="shared" ca="1" si="114"/>
        <v/>
      </c>
      <c r="J328" s="54" t="str">
        <f t="shared" ca="1" si="115"/>
        <v/>
      </c>
      <c r="K328" s="54" t="str">
        <f t="shared" ca="1" si="116"/>
        <v/>
      </c>
      <c r="L328" s="54" t="str">
        <f t="shared" ca="1" si="123"/>
        <v/>
      </c>
      <c r="M328" s="54" t="str">
        <f t="shared" ca="1" si="124"/>
        <v/>
      </c>
      <c r="N328" s="54" t="str">
        <f t="shared" ca="1" si="117"/>
        <v/>
      </c>
      <c r="O328" s="55" t="str">
        <f t="shared" ca="1" si="125"/>
        <v/>
      </c>
      <c r="P328" s="54" t="str">
        <f t="shared" ca="1" si="126"/>
        <v/>
      </c>
      <c r="Q328" s="55" t="str">
        <f t="shared" ca="1" si="118"/>
        <v/>
      </c>
      <c r="R328" s="54" t="str">
        <f t="shared" ca="1" si="119"/>
        <v/>
      </c>
      <c r="T328" t="str">
        <f t="shared" ca="1" si="127"/>
        <v/>
      </c>
      <c r="U328" t="str">
        <f t="shared" ca="1" si="120"/>
        <v/>
      </c>
      <c r="V328" t="str">
        <f t="shared" ca="1" si="109"/>
        <v/>
      </c>
      <c r="W328" t="e">
        <f t="shared" ca="1" si="128"/>
        <v>#VALUE!</v>
      </c>
    </row>
    <row r="329" spans="2:23" x14ac:dyDescent="0.3">
      <c r="B329" s="1">
        <f t="shared" si="121"/>
        <v>37</v>
      </c>
      <c r="C329" s="1">
        <f t="shared" si="108"/>
        <v>4</v>
      </c>
      <c r="D329" t="str">
        <f t="shared" ca="1" si="110"/>
        <v/>
      </c>
      <c r="E329" s="55" t="str">
        <f t="shared" ca="1" si="122"/>
        <v/>
      </c>
      <c r="F329" s="54" t="str">
        <f t="shared" ca="1" si="111"/>
        <v/>
      </c>
      <c r="G329" s="54" t="str">
        <f t="shared" ca="1" si="112"/>
        <v/>
      </c>
      <c r="H329" s="54" t="str">
        <f t="shared" ca="1" si="113"/>
        <v/>
      </c>
      <c r="I329" s="54" t="str">
        <f t="shared" ca="1" si="114"/>
        <v/>
      </c>
      <c r="J329" s="54" t="str">
        <f t="shared" ca="1" si="115"/>
        <v/>
      </c>
      <c r="K329" s="54" t="str">
        <f t="shared" ca="1" si="116"/>
        <v/>
      </c>
      <c r="L329" s="54" t="str">
        <f t="shared" ca="1" si="123"/>
        <v/>
      </c>
      <c r="M329" s="54" t="str">
        <f t="shared" ca="1" si="124"/>
        <v/>
      </c>
      <c r="N329" s="54" t="str">
        <f t="shared" ca="1" si="117"/>
        <v/>
      </c>
      <c r="O329" s="55" t="str">
        <f t="shared" ca="1" si="125"/>
        <v/>
      </c>
      <c r="P329" s="54" t="str">
        <f t="shared" ca="1" si="126"/>
        <v/>
      </c>
      <c r="Q329" s="55" t="str">
        <f t="shared" ca="1" si="118"/>
        <v/>
      </c>
      <c r="R329" s="54" t="str">
        <f t="shared" ca="1" si="119"/>
        <v/>
      </c>
      <c r="T329" t="str">
        <f t="shared" ca="1" si="127"/>
        <v/>
      </c>
      <c r="U329" t="str">
        <f t="shared" ca="1" si="120"/>
        <v/>
      </c>
      <c r="V329" t="str">
        <f t="shared" ca="1" si="109"/>
        <v/>
      </c>
      <c r="W329" t="e">
        <f t="shared" ca="1" si="128"/>
        <v>#VALUE!</v>
      </c>
    </row>
    <row r="330" spans="2:23" x14ac:dyDescent="0.3">
      <c r="B330" s="1">
        <f t="shared" si="121"/>
        <v>37</v>
      </c>
      <c r="C330" s="1">
        <f t="shared" si="108"/>
        <v>5</v>
      </c>
      <c r="D330" t="str">
        <f t="shared" ca="1" si="110"/>
        <v/>
      </c>
      <c r="E330" s="55" t="str">
        <f t="shared" ca="1" si="122"/>
        <v/>
      </c>
      <c r="F330" s="54" t="str">
        <f t="shared" ca="1" si="111"/>
        <v/>
      </c>
      <c r="G330" s="54" t="str">
        <f t="shared" ca="1" si="112"/>
        <v/>
      </c>
      <c r="H330" s="54" t="str">
        <f t="shared" ca="1" si="113"/>
        <v/>
      </c>
      <c r="I330" s="54" t="str">
        <f t="shared" ca="1" si="114"/>
        <v/>
      </c>
      <c r="J330" s="54" t="str">
        <f t="shared" ca="1" si="115"/>
        <v/>
      </c>
      <c r="K330" s="54" t="str">
        <f t="shared" ca="1" si="116"/>
        <v/>
      </c>
      <c r="L330" s="54" t="str">
        <f t="shared" ca="1" si="123"/>
        <v/>
      </c>
      <c r="M330" s="54" t="str">
        <f t="shared" ca="1" si="124"/>
        <v/>
      </c>
      <c r="N330" s="54" t="str">
        <f t="shared" ca="1" si="117"/>
        <v/>
      </c>
      <c r="O330" s="55" t="str">
        <f t="shared" ca="1" si="125"/>
        <v/>
      </c>
      <c r="P330" s="54" t="str">
        <f t="shared" ca="1" si="126"/>
        <v/>
      </c>
      <c r="Q330" s="55" t="str">
        <f t="shared" ca="1" si="118"/>
        <v/>
      </c>
      <c r="R330" s="54" t="str">
        <f t="shared" ca="1" si="119"/>
        <v/>
      </c>
      <c r="T330" t="str">
        <f t="shared" ca="1" si="127"/>
        <v/>
      </c>
      <c r="U330" t="str">
        <f t="shared" ca="1" si="120"/>
        <v/>
      </c>
      <c r="V330" t="str">
        <f t="shared" ca="1" si="109"/>
        <v/>
      </c>
      <c r="W330" t="e">
        <f t="shared" ca="1" si="128"/>
        <v>#VALUE!</v>
      </c>
    </row>
    <row r="331" spans="2:23" x14ac:dyDescent="0.3">
      <c r="B331" s="1">
        <f t="shared" si="121"/>
        <v>37</v>
      </c>
      <c r="C331" s="1">
        <f t="shared" si="108"/>
        <v>6</v>
      </c>
      <c r="D331" t="str">
        <f t="shared" ca="1" si="110"/>
        <v/>
      </c>
      <c r="E331" s="55" t="str">
        <f t="shared" ca="1" si="122"/>
        <v/>
      </c>
      <c r="F331" s="54" t="str">
        <f t="shared" ca="1" si="111"/>
        <v/>
      </c>
      <c r="G331" s="54" t="str">
        <f t="shared" ca="1" si="112"/>
        <v/>
      </c>
      <c r="H331" s="54" t="str">
        <f t="shared" ca="1" si="113"/>
        <v/>
      </c>
      <c r="I331" s="54" t="str">
        <f t="shared" ca="1" si="114"/>
        <v/>
      </c>
      <c r="J331" s="54" t="str">
        <f t="shared" ca="1" si="115"/>
        <v/>
      </c>
      <c r="K331" s="54" t="str">
        <f t="shared" ca="1" si="116"/>
        <v/>
      </c>
      <c r="L331" s="54" t="str">
        <f t="shared" ca="1" si="123"/>
        <v/>
      </c>
      <c r="M331" s="54" t="str">
        <f t="shared" ca="1" si="124"/>
        <v/>
      </c>
      <c r="N331" s="54" t="str">
        <f t="shared" ca="1" si="117"/>
        <v/>
      </c>
      <c r="O331" s="55" t="str">
        <f t="shared" ca="1" si="125"/>
        <v/>
      </c>
      <c r="P331" s="54" t="str">
        <f t="shared" ca="1" si="126"/>
        <v/>
      </c>
      <c r="Q331" s="55" t="str">
        <f t="shared" ca="1" si="118"/>
        <v/>
      </c>
      <c r="R331" s="54" t="str">
        <f t="shared" ca="1" si="119"/>
        <v/>
      </c>
      <c r="T331" t="str">
        <f t="shared" ca="1" si="127"/>
        <v/>
      </c>
      <c r="U331" t="str">
        <f t="shared" ca="1" si="120"/>
        <v/>
      </c>
      <c r="V331" t="str">
        <f t="shared" ca="1" si="109"/>
        <v/>
      </c>
      <c r="W331" t="e">
        <f t="shared" ca="1" si="128"/>
        <v>#VALUE!</v>
      </c>
    </row>
    <row r="332" spans="2:23" x14ac:dyDescent="0.3">
      <c r="B332" s="1">
        <f t="shared" si="121"/>
        <v>37</v>
      </c>
      <c r="C332" s="1">
        <f t="shared" si="108"/>
        <v>7</v>
      </c>
      <c r="D332" t="str">
        <f t="shared" ca="1" si="110"/>
        <v/>
      </c>
      <c r="E332" s="55" t="str">
        <f t="shared" ca="1" si="122"/>
        <v/>
      </c>
      <c r="F332" s="54" t="str">
        <f t="shared" ca="1" si="111"/>
        <v/>
      </c>
      <c r="G332" s="54" t="str">
        <f t="shared" ca="1" si="112"/>
        <v/>
      </c>
      <c r="H332" s="54" t="str">
        <f t="shared" ca="1" si="113"/>
        <v/>
      </c>
      <c r="I332" s="54" t="str">
        <f t="shared" ca="1" si="114"/>
        <v/>
      </c>
      <c r="J332" s="54" t="str">
        <f t="shared" ca="1" si="115"/>
        <v/>
      </c>
      <c r="K332" s="54" t="str">
        <f t="shared" ca="1" si="116"/>
        <v/>
      </c>
      <c r="L332" s="54" t="str">
        <f t="shared" ca="1" si="123"/>
        <v/>
      </c>
      <c r="M332" s="54" t="str">
        <f t="shared" ca="1" si="124"/>
        <v/>
      </c>
      <c r="N332" s="54" t="str">
        <f t="shared" ca="1" si="117"/>
        <v/>
      </c>
      <c r="O332" s="55" t="str">
        <f t="shared" ca="1" si="125"/>
        <v/>
      </c>
      <c r="P332" s="54" t="str">
        <f t="shared" ca="1" si="126"/>
        <v/>
      </c>
      <c r="Q332" s="55" t="str">
        <f t="shared" ca="1" si="118"/>
        <v/>
      </c>
      <c r="R332" s="54" t="str">
        <f t="shared" ca="1" si="119"/>
        <v/>
      </c>
      <c r="T332" t="str">
        <f t="shared" ca="1" si="127"/>
        <v/>
      </c>
      <c r="U332" t="str">
        <f t="shared" ca="1" si="120"/>
        <v/>
      </c>
      <c r="V332" t="str">
        <f t="shared" ca="1" si="109"/>
        <v/>
      </c>
      <c r="W332" t="e">
        <f t="shared" ca="1" si="128"/>
        <v>#VALUE!</v>
      </c>
    </row>
    <row r="333" spans="2:23" x14ac:dyDescent="0.3">
      <c r="B333" s="1">
        <f t="shared" si="121"/>
        <v>37</v>
      </c>
      <c r="C333" s="1">
        <f t="shared" si="108"/>
        <v>8</v>
      </c>
      <c r="D333" t="str">
        <f t="shared" ca="1" si="110"/>
        <v/>
      </c>
      <c r="E333" s="55" t="str">
        <f t="shared" ca="1" si="122"/>
        <v/>
      </c>
      <c r="F333" s="54" t="str">
        <f t="shared" ca="1" si="111"/>
        <v/>
      </c>
      <c r="G333" s="54" t="str">
        <f t="shared" ca="1" si="112"/>
        <v/>
      </c>
      <c r="H333" s="54" t="str">
        <f t="shared" ca="1" si="113"/>
        <v/>
      </c>
      <c r="I333" s="54" t="str">
        <f t="shared" ca="1" si="114"/>
        <v/>
      </c>
      <c r="J333" s="54" t="str">
        <f t="shared" ca="1" si="115"/>
        <v/>
      </c>
      <c r="K333" s="54" t="str">
        <f t="shared" ca="1" si="116"/>
        <v/>
      </c>
      <c r="L333" s="54" t="str">
        <f t="shared" ca="1" si="123"/>
        <v/>
      </c>
      <c r="M333" s="54" t="str">
        <f t="shared" ca="1" si="124"/>
        <v/>
      </c>
      <c r="N333" s="54" t="str">
        <f t="shared" ca="1" si="117"/>
        <v/>
      </c>
      <c r="O333" s="55" t="str">
        <f t="shared" ca="1" si="125"/>
        <v/>
      </c>
      <c r="P333" s="54" t="str">
        <f t="shared" ca="1" si="126"/>
        <v/>
      </c>
      <c r="Q333" s="55" t="str">
        <f t="shared" ca="1" si="118"/>
        <v/>
      </c>
      <c r="R333" s="54" t="str">
        <f t="shared" ca="1" si="119"/>
        <v/>
      </c>
      <c r="T333" t="str">
        <f t="shared" ca="1" si="127"/>
        <v/>
      </c>
      <c r="U333" t="str">
        <f t="shared" ca="1" si="120"/>
        <v/>
      </c>
      <c r="V333" t="str">
        <f t="shared" ca="1" si="109"/>
        <v/>
      </c>
      <c r="W333" t="e">
        <f t="shared" ca="1" si="128"/>
        <v>#VALUE!</v>
      </c>
    </row>
    <row r="334" spans="2:23" x14ac:dyDescent="0.3">
      <c r="B334" s="1">
        <f t="shared" si="121"/>
        <v>37</v>
      </c>
      <c r="C334" s="1">
        <f t="shared" si="108"/>
        <v>9</v>
      </c>
      <c r="D334" t="str">
        <f t="shared" ca="1" si="110"/>
        <v/>
      </c>
      <c r="E334" s="55" t="str">
        <f t="shared" ca="1" si="122"/>
        <v/>
      </c>
      <c r="F334" s="54" t="str">
        <f t="shared" ca="1" si="111"/>
        <v/>
      </c>
      <c r="G334" s="54" t="str">
        <f t="shared" ca="1" si="112"/>
        <v/>
      </c>
      <c r="H334" s="54" t="str">
        <f t="shared" ca="1" si="113"/>
        <v/>
      </c>
      <c r="I334" s="54" t="str">
        <f t="shared" ca="1" si="114"/>
        <v/>
      </c>
      <c r="J334" s="54" t="str">
        <f t="shared" ca="1" si="115"/>
        <v/>
      </c>
      <c r="K334" s="54" t="str">
        <f t="shared" ca="1" si="116"/>
        <v/>
      </c>
      <c r="L334" s="54" t="str">
        <f t="shared" ca="1" si="123"/>
        <v/>
      </c>
      <c r="M334" s="54" t="str">
        <f t="shared" ca="1" si="124"/>
        <v/>
      </c>
      <c r="N334" s="54" t="str">
        <f t="shared" ca="1" si="117"/>
        <v/>
      </c>
      <c r="O334" s="55" t="str">
        <f t="shared" ca="1" si="125"/>
        <v/>
      </c>
      <c r="P334" s="54" t="str">
        <f t="shared" ca="1" si="126"/>
        <v/>
      </c>
      <c r="Q334" s="55" t="str">
        <f t="shared" ca="1" si="118"/>
        <v/>
      </c>
      <c r="R334" s="54" t="str">
        <f t="shared" ca="1" si="119"/>
        <v/>
      </c>
      <c r="T334" t="str">
        <f t="shared" ca="1" si="127"/>
        <v/>
      </c>
      <c r="U334" t="str">
        <f t="shared" ca="1" si="120"/>
        <v/>
      </c>
      <c r="V334" t="str">
        <f t="shared" ca="1" si="109"/>
        <v/>
      </c>
      <c r="W334" t="e">
        <f t="shared" ca="1" si="128"/>
        <v>#VALUE!</v>
      </c>
    </row>
    <row r="335" spans="2:23" x14ac:dyDescent="0.3">
      <c r="B335" s="1">
        <f t="shared" si="121"/>
        <v>38</v>
      </c>
      <c r="C335" s="1">
        <f t="shared" si="108"/>
        <v>1</v>
      </c>
      <c r="D335" t="str">
        <f t="shared" ca="1" si="110"/>
        <v/>
      </c>
      <c r="E335" s="55" t="str">
        <f t="shared" ca="1" si="122"/>
        <v/>
      </c>
      <c r="F335" s="54" t="str">
        <f t="shared" ca="1" si="111"/>
        <v/>
      </c>
      <c r="G335" s="54" t="str">
        <f t="shared" ca="1" si="112"/>
        <v/>
      </c>
      <c r="H335" s="54" t="str">
        <f t="shared" ca="1" si="113"/>
        <v/>
      </c>
      <c r="I335" s="54" t="str">
        <f t="shared" ca="1" si="114"/>
        <v/>
      </c>
      <c r="J335" s="54" t="str">
        <f t="shared" ca="1" si="115"/>
        <v/>
      </c>
      <c r="K335" s="54" t="str">
        <f t="shared" ca="1" si="116"/>
        <v/>
      </c>
      <c r="L335" s="54" t="str">
        <f t="shared" ca="1" si="123"/>
        <v/>
      </c>
      <c r="M335" s="54" t="str">
        <f t="shared" ca="1" si="124"/>
        <v/>
      </c>
      <c r="N335" s="54" t="str">
        <f t="shared" ca="1" si="117"/>
        <v/>
      </c>
      <c r="O335" s="55" t="str">
        <f t="shared" ca="1" si="125"/>
        <v/>
      </c>
      <c r="P335" s="54" t="str">
        <f t="shared" ca="1" si="126"/>
        <v/>
      </c>
      <c r="Q335" s="55" t="str">
        <f t="shared" ca="1" si="118"/>
        <v/>
      </c>
      <c r="R335" s="54" t="str">
        <f t="shared" ca="1" si="119"/>
        <v/>
      </c>
      <c r="T335" t="str">
        <f t="shared" ca="1" si="127"/>
        <v/>
      </c>
      <c r="U335" t="str">
        <f t="shared" ca="1" si="120"/>
        <v/>
      </c>
      <c r="V335" t="str">
        <f t="shared" ca="1" si="109"/>
        <v/>
      </c>
      <c r="W335" t="e">
        <f t="shared" ca="1" si="128"/>
        <v>#VALUE!</v>
      </c>
    </row>
    <row r="336" spans="2:23" x14ac:dyDescent="0.3">
      <c r="B336" s="1">
        <f t="shared" si="121"/>
        <v>38</v>
      </c>
      <c r="C336" s="1">
        <f t="shared" si="108"/>
        <v>2</v>
      </c>
      <c r="D336" t="str">
        <f t="shared" ca="1" si="110"/>
        <v/>
      </c>
      <c r="E336" s="55" t="str">
        <f t="shared" ca="1" si="122"/>
        <v/>
      </c>
      <c r="F336" s="54" t="str">
        <f t="shared" ca="1" si="111"/>
        <v/>
      </c>
      <c r="G336" s="54" t="str">
        <f t="shared" ca="1" si="112"/>
        <v/>
      </c>
      <c r="H336" s="54" t="str">
        <f t="shared" ca="1" si="113"/>
        <v/>
      </c>
      <c r="I336" s="54" t="str">
        <f t="shared" ca="1" si="114"/>
        <v/>
      </c>
      <c r="J336" s="54" t="str">
        <f t="shared" ca="1" si="115"/>
        <v/>
      </c>
      <c r="K336" s="54" t="str">
        <f t="shared" ca="1" si="116"/>
        <v/>
      </c>
      <c r="L336" s="54" t="str">
        <f t="shared" ca="1" si="123"/>
        <v/>
      </c>
      <c r="M336" s="54" t="str">
        <f t="shared" ca="1" si="124"/>
        <v/>
      </c>
      <c r="N336" s="54" t="str">
        <f t="shared" ca="1" si="117"/>
        <v/>
      </c>
      <c r="O336" s="55" t="str">
        <f t="shared" ca="1" si="125"/>
        <v/>
      </c>
      <c r="P336" s="54" t="str">
        <f t="shared" ca="1" si="126"/>
        <v/>
      </c>
      <c r="Q336" s="55" t="str">
        <f t="shared" ca="1" si="118"/>
        <v/>
      </c>
      <c r="R336" s="54" t="str">
        <f t="shared" ca="1" si="119"/>
        <v/>
      </c>
      <c r="T336" t="str">
        <f t="shared" ca="1" si="127"/>
        <v/>
      </c>
      <c r="U336" t="str">
        <f t="shared" ca="1" si="120"/>
        <v/>
      </c>
      <c r="V336" t="str">
        <f t="shared" ca="1" si="109"/>
        <v/>
      </c>
      <c r="W336" t="e">
        <f t="shared" ca="1" si="128"/>
        <v>#VALUE!</v>
      </c>
    </row>
    <row r="337" spans="2:23" x14ac:dyDescent="0.3">
      <c r="B337" s="1">
        <f t="shared" si="121"/>
        <v>38</v>
      </c>
      <c r="C337" s="1">
        <f t="shared" si="108"/>
        <v>3</v>
      </c>
      <c r="D337" t="str">
        <f t="shared" ca="1" si="110"/>
        <v/>
      </c>
      <c r="E337" s="55" t="str">
        <f t="shared" ca="1" si="122"/>
        <v/>
      </c>
      <c r="F337" s="54" t="str">
        <f t="shared" ca="1" si="111"/>
        <v/>
      </c>
      <c r="G337" s="54" t="str">
        <f t="shared" ca="1" si="112"/>
        <v/>
      </c>
      <c r="H337" s="54" t="str">
        <f t="shared" ca="1" si="113"/>
        <v/>
      </c>
      <c r="I337" s="54" t="str">
        <f t="shared" ca="1" si="114"/>
        <v/>
      </c>
      <c r="J337" s="54" t="str">
        <f t="shared" ca="1" si="115"/>
        <v/>
      </c>
      <c r="K337" s="54" t="str">
        <f t="shared" ca="1" si="116"/>
        <v/>
      </c>
      <c r="L337" s="54" t="str">
        <f t="shared" ca="1" si="123"/>
        <v/>
      </c>
      <c r="M337" s="54" t="str">
        <f t="shared" ca="1" si="124"/>
        <v/>
      </c>
      <c r="N337" s="54" t="str">
        <f t="shared" ca="1" si="117"/>
        <v/>
      </c>
      <c r="O337" s="55" t="str">
        <f t="shared" ca="1" si="125"/>
        <v/>
      </c>
      <c r="P337" s="54" t="str">
        <f t="shared" ca="1" si="126"/>
        <v/>
      </c>
      <c r="Q337" s="55" t="str">
        <f t="shared" ca="1" si="118"/>
        <v/>
      </c>
      <c r="R337" s="54" t="str">
        <f t="shared" ca="1" si="119"/>
        <v/>
      </c>
      <c r="T337" t="str">
        <f t="shared" ca="1" si="127"/>
        <v/>
      </c>
      <c r="U337" t="str">
        <f t="shared" ca="1" si="120"/>
        <v/>
      </c>
      <c r="V337" t="str">
        <f t="shared" ca="1" si="109"/>
        <v/>
      </c>
      <c r="W337" t="e">
        <f t="shared" ca="1" si="128"/>
        <v>#VALUE!</v>
      </c>
    </row>
    <row r="338" spans="2:23" x14ac:dyDescent="0.3">
      <c r="B338" s="1">
        <f t="shared" si="121"/>
        <v>38</v>
      </c>
      <c r="C338" s="1">
        <f t="shared" si="108"/>
        <v>4</v>
      </c>
      <c r="D338" t="str">
        <f t="shared" ca="1" si="110"/>
        <v/>
      </c>
      <c r="E338" s="55" t="str">
        <f t="shared" ca="1" si="122"/>
        <v/>
      </c>
      <c r="F338" s="54" t="str">
        <f t="shared" ca="1" si="111"/>
        <v/>
      </c>
      <c r="G338" s="54" t="str">
        <f t="shared" ca="1" si="112"/>
        <v/>
      </c>
      <c r="H338" s="54" t="str">
        <f t="shared" ca="1" si="113"/>
        <v/>
      </c>
      <c r="I338" s="54" t="str">
        <f t="shared" ca="1" si="114"/>
        <v/>
      </c>
      <c r="J338" s="54" t="str">
        <f t="shared" ca="1" si="115"/>
        <v/>
      </c>
      <c r="K338" s="54" t="str">
        <f t="shared" ca="1" si="116"/>
        <v/>
      </c>
      <c r="L338" s="54" t="str">
        <f t="shared" ca="1" si="123"/>
        <v/>
      </c>
      <c r="M338" s="54" t="str">
        <f t="shared" ca="1" si="124"/>
        <v/>
      </c>
      <c r="N338" s="54" t="str">
        <f t="shared" ca="1" si="117"/>
        <v/>
      </c>
      <c r="O338" s="55" t="str">
        <f t="shared" ca="1" si="125"/>
        <v/>
      </c>
      <c r="P338" s="54" t="str">
        <f t="shared" ca="1" si="126"/>
        <v/>
      </c>
      <c r="Q338" s="55" t="str">
        <f t="shared" ca="1" si="118"/>
        <v/>
      </c>
      <c r="R338" s="54" t="str">
        <f t="shared" ca="1" si="119"/>
        <v/>
      </c>
      <c r="T338" t="str">
        <f t="shared" ca="1" si="127"/>
        <v/>
      </c>
      <c r="U338" t="str">
        <f t="shared" ca="1" si="120"/>
        <v/>
      </c>
      <c r="V338" t="str">
        <f t="shared" ca="1" si="109"/>
        <v/>
      </c>
      <c r="W338" t="e">
        <f t="shared" ca="1" si="128"/>
        <v>#VALUE!</v>
      </c>
    </row>
    <row r="339" spans="2:23" x14ac:dyDescent="0.3">
      <c r="B339" s="1">
        <f t="shared" si="121"/>
        <v>38</v>
      </c>
      <c r="C339" s="1">
        <f t="shared" si="108"/>
        <v>5</v>
      </c>
      <c r="D339" t="str">
        <f t="shared" ca="1" si="110"/>
        <v/>
      </c>
      <c r="E339" s="55" t="str">
        <f t="shared" ca="1" si="122"/>
        <v/>
      </c>
      <c r="F339" s="54" t="str">
        <f t="shared" ca="1" si="111"/>
        <v/>
      </c>
      <c r="G339" s="54" t="str">
        <f t="shared" ca="1" si="112"/>
        <v/>
      </c>
      <c r="H339" s="54" t="str">
        <f t="shared" ca="1" si="113"/>
        <v/>
      </c>
      <c r="I339" s="54" t="str">
        <f t="shared" ca="1" si="114"/>
        <v/>
      </c>
      <c r="J339" s="54" t="str">
        <f t="shared" ca="1" si="115"/>
        <v/>
      </c>
      <c r="K339" s="54" t="str">
        <f t="shared" ca="1" si="116"/>
        <v/>
      </c>
      <c r="L339" s="54" t="str">
        <f t="shared" ca="1" si="123"/>
        <v/>
      </c>
      <c r="M339" s="54" t="str">
        <f t="shared" ca="1" si="124"/>
        <v/>
      </c>
      <c r="N339" s="54" t="str">
        <f t="shared" ca="1" si="117"/>
        <v/>
      </c>
      <c r="O339" s="55" t="str">
        <f t="shared" ca="1" si="125"/>
        <v/>
      </c>
      <c r="P339" s="54" t="str">
        <f t="shared" ca="1" si="126"/>
        <v/>
      </c>
      <c r="Q339" s="55" t="str">
        <f t="shared" ca="1" si="118"/>
        <v/>
      </c>
      <c r="R339" s="54" t="str">
        <f t="shared" ca="1" si="119"/>
        <v/>
      </c>
      <c r="T339" t="str">
        <f t="shared" ca="1" si="127"/>
        <v/>
      </c>
      <c r="U339" t="str">
        <f t="shared" ca="1" si="120"/>
        <v/>
      </c>
      <c r="V339" t="str">
        <f t="shared" ca="1" si="109"/>
        <v/>
      </c>
      <c r="W339" t="e">
        <f t="shared" ca="1" si="128"/>
        <v>#VALUE!</v>
      </c>
    </row>
    <row r="340" spans="2:23" x14ac:dyDescent="0.3">
      <c r="B340" s="1">
        <f t="shared" si="121"/>
        <v>38</v>
      </c>
      <c r="C340" s="1">
        <f t="shared" si="108"/>
        <v>6</v>
      </c>
      <c r="D340" t="str">
        <f t="shared" ca="1" si="110"/>
        <v/>
      </c>
      <c r="E340" s="55" t="str">
        <f t="shared" ca="1" si="122"/>
        <v/>
      </c>
      <c r="F340" s="54" t="str">
        <f t="shared" ca="1" si="111"/>
        <v/>
      </c>
      <c r="G340" s="54" t="str">
        <f t="shared" ca="1" si="112"/>
        <v/>
      </c>
      <c r="H340" s="54" t="str">
        <f t="shared" ca="1" si="113"/>
        <v/>
      </c>
      <c r="I340" s="54" t="str">
        <f t="shared" ca="1" si="114"/>
        <v/>
      </c>
      <c r="J340" s="54" t="str">
        <f t="shared" ca="1" si="115"/>
        <v/>
      </c>
      <c r="K340" s="54" t="str">
        <f t="shared" ca="1" si="116"/>
        <v/>
      </c>
      <c r="L340" s="54" t="str">
        <f t="shared" ca="1" si="123"/>
        <v/>
      </c>
      <c r="M340" s="54" t="str">
        <f t="shared" ca="1" si="124"/>
        <v/>
      </c>
      <c r="N340" s="54" t="str">
        <f t="shared" ca="1" si="117"/>
        <v/>
      </c>
      <c r="O340" s="55" t="str">
        <f t="shared" ca="1" si="125"/>
        <v/>
      </c>
      <c r="P340" s="54" t="str">
        <f t="shared" ca="1" si="126"/>
        <v/>
      </c>
      <c r="Q340" s="55" t="str">
        <f t="shared" ca="1" si="118"/>
        <v/>
      </c>
      <c r="R340" s="54" t="str">
        <f t="shared" ca="1" si="119"/>
        <v/>
      </c>
      <c r="T340" t="str">
        <f t="shared" ca="1" si="127"/>
        <v/>
      </c>
      <c r="U340" t="str">
        <f t="shared" ca="1" si="120"/>
        <v/>
      </c>
      <c r="V340" t="str">
        <f t="shared" ca="1" si="109"/>
        <v/>
      </c>
      <c r="W340" t="e">
        <f t="shared" ca="1" si="128"/>
        <v>#VALUE!</v>
      </c>
    </row>
    <row r="341" spans="2:23" x14ac:dyDescent="0.3">
      <c r="B341" s="1">
        <f t="shared" si="121"/>
        <v>38</v>
      </c>
      <c r="C341" s="1">
        <f t="shared" si="108"/>
        <v>7</v>
      </c>
      <c r="D341" t="str">
        <f t="shared" ca="1" si="110"/>
        <v/>
      </c>
      <c r="E341" s="55" t="str">
        <f t="shared" ca="1" si="122"/>
        <v/>
      </c>
      <c r="F341" s="54" t="str">
        <f t="shared" ca="1" si="111"/>
        <v/>
      </c>
      <c r="G341" s="54" t="str">
        <f t="shared" ca="1" si="112"/>
        <v/>
      </c>
      <c r="H341" s="54" t="str">
        <f t="shared" ca="1" si="113"/>
        <v/>
      </c>
      <c r="I341" s="54" t="str">
        <f t="shared" ca="1" si="114"/>
        <v/>
      </c>
      <c r="J341" s="54" t="str">
        <f t="shared" ca="1" si="115"/>
        <v/>
      </c>
      <c r="K341" s="54" t="str">
        <f t="shared" ca="1" si="116"/>
        <v/>
      </c>
      <c r="L341" s="54" t="str">
        <f t="shared" ca="1" si="123"/>
        <v/>
      </c>
      <c r="M341" s="54" t="str">
        <f t="shared" ca="1" si="124"/>
        <v/>
      </c>
      <c r="N341" s="54" t="str">
        <f t="shared" ca="1" si="117"/>
        <v/>
      </c>
      <c r="O341" s="55" t="str">
        <f t="shared" ca="1" si="125"/>
        <v/>
      </c>
      <c r="P341" s="54" t="str">
        <f t="shared" ca="1" si="126"/>
        <v/>
      </c>
      <c r="Q341" s="55" t="str">
        <f t="shared" ca="1" si="118"/>
        <v/>
      </c>
      <c r="R341" s="54" t="str">
        <f t="shared" ca="1" si="119"/>
        <v/>
      </c>
      <c r="T341" t="str">
        <f t="shared" ca="1" si="127"/>
        <v/>
      </c>
      <c r="U341" t="str">
        <f t="shared" ca="1" si="120"/>
        <v/>
      </c>
      <c r="V341" t="str">
        <f t="shared" ca="1" si="109"/>
        <v/>
      </c>
      <c r="W341" t="e">
        <f t="shared" ca="1" si="128"/>
        <v>#VALUE!</v>
      </c>
    </row>
    <row r="342" spans="2:23" x14ac:dyDescent="0.3">
      <c r="B342" s="1">
        <f t="shared" si="121"/>
        <v>38</v>
      </c>
      <c r="C342" s="1">
        <f t="shared" si="108"/>
        <v>8</v>
      </c>
      <c r="D342" t="str">
        <f t="shared" ca="1" si="110"/>
        <v/>
      </c>
      <c r="E342" s="55" t="str">
        <f t="shared" ca="1" si="122"/>
        <v/>
      </c>
      <c r="F342" s="54" t="str">
        <f t="shared" ca="1" si="111"/>
        <v/>
      </c>
      <c r="G342" s="54" t="str">
        <f t="shared" ca="1" si="112"/>
        <v/>
      </c>
      <c r="H342" s="54" t="str">
        <f t="shared" ca="1" si="113"/>
        <v/>
      </c>
      <c r="I342" s="54" t="str">
        <f t="shared" ca="1" si="114"/>
        <v/>
      </c>
      <c r="J342" s="54" t="str">
        <f t="shared" ca="1" si="115"/>
        <v/>
      </c>
      <c r="K342" s="54" t="str">
        <f t="shared" ca="1" si="116"/>
        <v/>
      </c>
      <c r="L342" s="54" t="str">
        <f t="shared" ca="1" si="123"/>
        <v/>
      </c>
      <c r="M342" s="54" t="str">
        <f t="shared" ca="1" si="124"/>
        <v/>
      </c>
      <c r="N342" s="54" t="str">
        <f t="shared" ca="1" si="117"/>
        <v/>
      </c>
      <c r="O342" s="55" t="str">
        <f t="shared" ca="1" si="125"/>
        <v/>
      </c>
      <c r="P342" s="54" t="str">
        <f t="shared" ca="1" si="126"/>
        <v/>
      </c>
      <c r="Q342" s="55" t="str">
        <f t="shared" ca="1" si="118"/>
        <v/>
      </c>
      <c r="R342" s="54" t="str">
        <f t="shared" ca="1" si="119"/>
        <v/>
      </c>
      <c r="T342" t="str">
        <f t="shared" ca="1" si="127"/>
        <v/>
      </c>
      <c r="U342" t="str">
        <f t="shared" ca="1" si="120"/>
        <v/>
      </c>
      <c r="V342" t="str">
        <f t="shared" ca="1" si="109"/>
        <v/>
      </c>
      <c r="W342" t="e">
        <f t="shared" ca="1" si="128"/>
        <v>#VALUE!</v>
      </c>
    </row>
    <row r="343" spans="2:23" x14ac:dyDescent="0.3">
      <c r="B343" s="1">
        <f t="shared" si="121"/>
        <v>38</v>
      </c>
      <c r="C343" s="1">
        <f t="shared" si="108"/>
        <v>9</v>
      </c>
      <c r="D343" t="str">
        <f t="shared" ca="1" si="110"/>
        <v/>
      </c>
      <c r="E343" s="55" t="str">
        <f t="shared" ca="1" si="122"/>
        <v/>
      </c>
      <c r="F343" s="54" t="str">
        <f t="shared" ca="1" si="111"/>
        <v/>
      </c>
      <c r="G343" s="54" t="str">
        <f t="shared" ca="1" si="112"/>
        <v/>
      </c>
      <c r="H343" s="54" t="str">
        <f t="shared" ca="1" si="113"/>
        <v/>
      </c>
      <c r="I343" s="54" t="str">
        <f t="shared" ca="1" si="114"/>
        <v/>
      </c>
      <c r="J343" s="54" t="str">
        <f t="shared" ca="1" si="115"/>
        <v/>
      </c>
      <c r="K343" s="54" t="str">
        <f t="shared" ca="1" si="116"/>
        <v/>
      </c>
      <c r="L343" s="54" t="str">
        <f t="shared" ca="1" si="123"/>
        <v/>
      </c>
      <c r="M343" s="54" t="str">
        <f t="shared" ca="1" si="124"/>
        <v/>
      </c>
      <c r="N343" s="54" t="str">
        <f t="shared" ca="1" si="117"/>
        <v/>
      </c>
      <c r="O343" s="55" t="str">
        <f t="shared" ca="1" si="125"/>
        <v/>
      </c>
      <c r="P343" s="54" t="str">
        <f t="shared" ca="1" si="126"/>
        <v/>
      </c>
      <c r="Q343" s="55" t="str">
        <f t="shared" ca="1" si="118"/>
        <v/>
      </c>
      <c r="R343" s="54" t="str">
        <f t="shared" ca="1" si="119"/>
        <v/>
      </c>
      <c r="T343" t="str">
        <f t="shared" ca="1" si="127"/>
        <v/>
      </c>
      <c r="U343" t="str">
        <f t="shared" ca="1" si="120"/>
        <v/>
      </c>
      <c r="V343" t="str">
        <f t="shared" ca="1" si="109"/>
        <v/>
      </c>
      <c r="W343" t="e">
        <f t="shared" ca="1" si="128"/>
        <v>#VALUE!</v>
      </c>
    </row>
    <row r="344" spans="2:23" x14ac:dyDescent="0.3">
      <c r="B344" s="1">
        <f t="shared" si="121"/>
        <v>39</v>
      </c>
      <c r="C344" s="1">
        <f t="shared" si="108"/>
        <v>1</v>
      </c>
      <c r="D344" t="str">
        <f t="shared" ca="1" si="110"/>
        <v/>
      </c>
      <c r="E344" s="55" t="str">
        <f t="shared" ca="1" si="122"/>
        <v/>
      </c>
      <c r="F344" s="54" t="str">
        <f t="shared" ca="1" si="111"/>
        <v/>
      </c>
      <c r="G344" s="54" t="str">
        <f t="shared" ca="1" si="112"/>
        <v/>
      </c>
      <c r="H344" s="54" t="str">
        <f t="shared" ca="1" si="113"/>
        <v/>
      </c>
      <c r="I344" s="54" t="str">
        <f t="shared" ca="1" si="114"/>
        <v/>
      </c>
      <c r="J344" s="54" t="str">
        <f t="shared" ca="1" si="115"/>
        <v/>
      </c>
      <c r="K344" s="54" t="str">
        <f t="shared" ca="1" si="116"/>
        <v/>
      </c>
      <c r="L344" s="54" t="str">
        <f t="shared" ca="1" si="123"/>
        <v/>
      </c>
      <c r="M344" s="54" t="str">
        <f t="shared" ca="1" si="124"/>
        <v/>
      </c>
      <c r="N344" s="54" t="str">
        <f t="shared" ca="1" si="117"/>
        <v/>
      </c>
      <c r="O344" s="55" t="str">
        <f t="shared" ca="1" si="125"/>
        <v/>
      </c>
      <c r="P344" s="54" t="str">
        <f t="shared" ca="1" si="126"/>
        <v/>
      </c>
      <c r="Q344" s="55" t="str">
        <f t="shared" ca="1" si="118"/>
        <v/>
      </c>
      <c r="R344" s="54" t="str">
        <f t="shared" ca="1" si="119"/>
        <v/>
      </c>
      <c r="T344" t="str">
        <f t="shared" ca="1" si="127"/>
        <v/>
      </c>
      <c r="U344" t="str">
        <f t="shared" ca="1" si="120"/>
        <v/>
      </c>
      <c r="V344" t="str">
        <f t="shared" ca="1" si="109"/>
        <v/>
      </c>
      <c r="W344" t="e">
        <f t="shared" ca="1" si="128"/>
        <v>#VALUE!</v>
      </c>
    </row>
    <row r="345" spans="2:23" x14ac:dyDescent="0.3">
      <c r="B345" s="1">
        <f t="shared" si="121"/>
        <v>39</v>
      </c>
      <c r="C345" s="1">
        <f t="shared" si="108"/>
        <v>2</v>
      </c>
      <c r="D345" t="str">
        <f t="shared" ca="1" si="110"/>
        <v/>
      </c>
      <c r="E345" s="55" t="str">
        <f t="shared" ca="1" si="122"/>
        <v/>
      </c>
      <c r="F345" s="54" t="str">
        <f t="shared" ca="1" si="111"/>
        <v/>
      </c>
      <c r="G345" s="54" t="str">
        <f t="shared" ca="1" si="112"/>
        <v/>
      </c>
      <c r="H345" s="54" t="str">
        <f t="shared" ca="1" si="113"/>
        <v/>
      </c>
      <c r="I345" s="54" t="str">
        <f t="shared" ca="1" si="114"/>
        <v/>
      </c>
      <c r="J345" s="54" t="str">
        <f t="shared" ca="1" si="115"/>
        <v/>
      </c>
      <c r="K345" s="54" t="str">
        <f t="shared" ca="1" si="116"/>
        <v/>
      </c>
      <c r="L345" s="54" t="str">
        <f t="shared" ca="1" si="123"/>
        <v/>
      </c>
      <c r="M345" s="54" t="str">
        <f t="shared" ca="1" si="124"/>
        <v/>
      </c>
      <c r="N345" s="54" t="str">
        <f t="shared" ca="1" si="117"/>
        <v/>
      </c>
      <c r="O345" s="55" t="str">
        <f t="shared" ca="1" si="125"/>
        <v/>
      </c>
      <c r="P345" s="54" t="str">
        <f t="shared" ca="1" si="126"/>
        <v/>
      </c>
      <c r="Q345" s="55" t="str">
        <f t="shared" ca="1" si="118"/>
        <v/>
      </c>
      <c r="R345" s="54" t="str">
        <f t="shared" ca="1" si="119"/>
        <v/>
      </c>
      <c r="T345" t="str">
        <f t="shared" ca="1" si="127"/>
        <v/>
      </c>
      <c r="U345" t="str">
        <f t="shared" ca="1" si="120"/>
        <v/>
      </c>
      <c r="V345" t="str">
        <f t="shared" ca="1" si="109"/>
        <v/>
      </c>
      <c r="W345" t="e">
        <f t="shared" ca="1" si="128"/>
        <v>#VALUE!</v>
      </c>
    </row>
    <row r="346" spans="2:23" x14ac:dyDescent="0.3">
      <c r="B346" s="1">
        <f t="shared" si="121"/>
        <v>39</v>
      </c>
      <c r="C346" s="1">
        <f t="shared" si="108"/>
        <v>3</v>
      </c>
      <c r="D346" t="str">
        <f t="shared" ca="1" si="110"/>
        <v/>
      </c>
      <c r="E346" s="55" t="str">
        <f t="shared" ca="1" si="122"/>
        <v/>
      </c>
      <c r="F346" s="54" t="str">
        <f t="shared" ca="1" si="111"/>
        <v/>
      </c>
      <c r="G346" s="54" t="str">
        <f t="shared" ca="1" si="112"/>
        <v/>
      </c>
      <c r="H346" s="54" t="str">
        <f t="shared" ca="1" si="113"/>
        <v/>
      </c>
      <c r="I346" s="54" t="str">
        <f t="shared" ca="1" si="114"/>
        <v/>
      </c>
      <c r="J346" s="54" t="str">
        <f t="shared" ca="1" si="115"/>
        <v/>
      </c>
      <c r="K346" s="54" t="str">
        <f t="shared" ca="1" si="116"/>
        <v/>
      </c>
      <c r="L346" s="54" t="str">
        <f t="shared" ca="1" si="123"/>
        <v/>
      </c>
      <c r="M346" s="54" t="str">
        <f t="shared" ca="1" si="124"/>
        <v/>
      </c>
      <c r="N346" s="54" t="str">
        <f t="shared" ca="1" si="117"/>
        <v/>
      </c>
      <c r="O346" s="55" t="str">
        <f t="shared" ca="1" si="125"/>
        <v/>
      </c>
      <c r="P346" s="54" t="str">
        <f t="shared" ca="1" si="126"/>
        <v/>
      </c>
      <c r="Q346" s="55" t="str">
        <f t="shared" ca="1" si="118"/>
        <v/>
      </c>
      <c r="R346" s="54" t="str">
        <f t="shared" ca="1" si="119"/>
        <v/>
      </c>
      <c r="T346" t="str">
        <f t="shared" ca="1" si="127"/>
        <v/>
      </c>
      <c r="U346" t="str">
        <f t="shared" ca="1" si="120"/>
        <v/>
      </c>
      <c r="V346" t="str">
        <f t="shared" ca="1" si="109"/>
        <v/>
      </c>
      <c r="W346" t="e">
        <f t="shared" ca="1" si="128"/>
        <v>#VALUE!</v>
      </c>
    </row>
    <row r="347" spans="2:23" x14ac:dyDescent="0.3">
      <c r="B347" s="1">
        <f t="shared" si="121"/>
        <v>39</v>
      </c>
      <c r="C347" s="1">
        <f t="shared" si="108"/>
        <v>4</v>
      </c>
      <c r="D347" t="str">
        <f t="shared" ca="1" si="110"/>
        <v/>
      </c>
      <c r="E347" s="55" t="str">
        <f t="shared" ca="1" si="122"/>
        <v/>
      </c>
      <c r="F347" s="54" t="str">
        <f t="shared" ca="1" si="111"/>
        <v/>
      </c>
      <c r="G347" s="54" t="str">
        <f t="shared" ca="1" si="112"/>
        <v/>
      </c>
      <c r="H347" s="54" t="str">
        <f t="shared" ca="1" si="113"/>
        <v/>
      </c>
      <c r="I347" s="54" t="str">
        <f t="shared" ca="1" si="114"/>
        <v/>
      </c>
      <c r="J347" s="54" t="str">
        <f t="shared" ca="1" si="115"/>
        <v/>
      </c>
      <c r="K347" s="54" t="str">
        <f t="shared" ca="1" si="116"/>
        <v/>
      </c>
      <c r="L347" s="54" t="str">
        <f t="shared" ca="1" si="123"/>
        <v/>
      </c>
      <c r="M347" s="54" t="str">
        <f t="shared" ca="1" si="124"/>
        <v/>
      </c>
      <c r="N347" s="54" t="str">
        <f t="shared" ca="1" si="117"/>
        <v/>
      </c>
      <c r="O347" s="55" t="str">
        <f t="shared" ca="1" si="125"/>
        <v/>
      </c>
      <c r="P347" s="54" t="str">
        <f t="shared" ca="1" si="126"/>
        <v/>
      </c>
      <c r="Q347" s="55" t="str">
        <f t="shared" ca="1" si="118"/>
        <v/>
      </c>
      <c r="R347" s="54" t="str">
        <f t="shared" ca="1" si="119"/>
        <v/>
      </c>
      <c r="T347" t="str">
        <f t="shared" ca="1" si="127"/>
        <v/>
      </c>
      <c r="U347" t="str">
        <f t="shared" ca="1" si="120"/>
        <v/>
      </c>
      <c r="V347" t="str">
        <f t="shared" ca="1" si="109"/>
        <v/>
      </c>
      <c r="W347" t="e">
        <f t="shared" ca="1" si="128"/>
        <v>#VALUE!</v>
      </c>
    </row>
    <row r="348" spans="2:23" x14ac:dyDescent="0.3">
      <c r="B348" s="1">
        <f t="shared" si="121"/>
        <v>39</v>
      </c>
      <c r="C348" s="1">
        <f t="shared" si="108"/>
        <v>5</v>
      </c>
      <c r="D348" t="str">
        <f t="shared" ca="1" si="110"/>
        <v/>
      </c>
      <c r="E348" s="55" t="str">
        <f t="shared" ca="1" si="122"/>
        <v/>
      </c>
      <c r="F348" s="54" t="str">
        <f t="shared" ca="1" si="111"/>
        <v/>
      </c>
      <c r="G348" s="54" t="str">
        <f t="shared" ca="1" si="112"/>
        <v/>
      </c>
      <c r="H348" s="54" t="str">
        <f t="shared" ca="1" si="113"/>
        <v/>
      </c>
      <c r="I348" s="54" t="str">
        <f t="shared" ca="1" si="114"/>
        <v/>
      </c>
      <c r="J348" s="54" t="str">
        <f t="shared" ca="1" si="115"/>
        <v/>
      </c>
      <c r="K348" s="54" t="str">
        <f t="shared" ca="1" si="116"/>
        <v/>
      </c>
      <c r="L348" s="54" t="str">
        <f t="shared" ca="1" si="123"/>
        <v/>
      </c>
      <c r="M348" s="54" t="str">
        <f t="shared" ca="1" si="124"/>
        <v/>
      </c>
      <c r="N348" s="54" t="str">
        <f t="shared" ca="1" si="117"/>
        <v/>
      </c>
      <c r="O348" s="55" t="str">
        <f t="shared" ca="1" si="125"/>
        <v/>
      </c>
      <c r="P348" s="54" t="str">
        <f t="shared" ca="1" si="126"/>
        <v/>
      </c>
      <c r="Q348" s="55" t="str">
        <f t="shared" ca="1" si="118"/>
        <v/>
      </c>
      <c r="R348" s="54" t="str">
        <f t="shared" ca="1" si="119"/>
        <v/>
      </c>
      <c r="T348" t="str">
        <f t="shared" ca="1" si="127"/>
        <v/>
      </c>
      <c r="U348" t="str">
        <f t="shared" ca="1" si="120"/>
        <v/>
      </c>
      <c r="V348" t="str">
        <f t="shared" ca="1" si="109"/>
        <v/>
      </c>
      <c r="W348" t="e">
        <f t="shared" ca="1" si="128"/>
        <v>#VALUE!</v>
      </c>
    </row>
    <row r="349" spans="2:23" x14ac:dyDescent="0.3">
      <c r="B349" s="1">
        <f t="shared" si="121"/>
        <v>39</v>
      </c>
      <c r="C349" s="1">
        <f t="shared" si="108"/>
        <v>6</v>
      </c>
      <c r="D349" t="str">
        <f t="shared" ca="1" si="110"/>
        <v/>
      </c>
      <c r="E349" s="55" t="str">
        <f t="shared" ca="1" si="122"/>
        <v/>
      </c>
      <c r="F349" s="54" t="str">
        <f t="shared" ca="1" si="111"/>
        <v/>
      </c>
      <c r="G349" s="54" t="str">
        <f t="shared" ca="1" si="112"/>
        <v/>
      </c>
      <c r="H349" s="54" t="str">
        <f t="shared" ca="1" si="113"/>
        <v/>
      </c>
      <c r="I349" s="54" t="str">
        <f t="shared" ca="1" si="114"/>
        <v/>
      </c>
      <c r="J349" s="54" t="str">
        <f t="shared" ca="1" si="115"/>
        <v/>
      </c>
      <c r="K349" s="54" t="str">
        <f t="shared" ca="1" si="116"/>
        <v/>
      </c>
      <c r="L349" s="54" t="str">
        <f t="shared" ca="1" si="123"/>
        <v/>
      </c>
      <c r="M349" s="54" t="str">
        <f t="shared" ca="1" si="124"/>
        <v/>
      </c>
      <c r="N349" s="54" t="str">
        <f t="shared" ca="1" si="117"/>
        <v/>
      </c>
      <c r="O349" s="55" t="str">
        <f t="shared" ca="1" si="125"/>
        <v/>
      </c>
      <c r="P349" s="54" t="str">
        <f t="shared" ca="1" si="126"/>
        <v/>
      </c>
      <c r="Q349" s="55" t="str">
        <f t="shared" ca="1" si="118"/>
        <v/>
      </c>
      <c r="R349" s="54" t="str">
        <f t="shared" ca="1" si="119"/>
        <v/>
      </c>
      <c r="T349" t="str">
        <f t="shared" ca="1" si="127"/>
        <v/>
      </c>
      <c r="U349" t="str">
        <f t="shared" ca="1" si="120"/>
        <v/>
      </c>
      <c r="V349" t="str">
        <f t="shared" ca="1" si="109"/>
        <v/>
      </c>
      <c r="W349" t="e">
        <f t="shared" ca="1" si="128"/>
        <v>#VALUE!</v>
      </c>
    </row>
    <row r="350" spans="2:23" x14ac:dyDescent="0.3">
      <c r="B350" s="1">
        <f t="shared" si="121"/>
        <v>39</v>
      </c>
      <c r="C350" s="1">
        <f t="shared" si="108"/>
        <v>7</v>
      </c>
      <c r="D350" t="str">
        <f t="shared" ca="1" si="110"/>
        <v/>
      </c>
      <c r="E350" s="55" t="str">
        <f t="shared" ca="1" si="122"/>
        <v/>
      </c>
      <c r="F350" s="54" t="str">
        <f t="shared" ca="1" si="111"/>
        <v/>
      </c>
      <c r="G350" s="54" t="str">
        <f t="shared" ca="1" si="112"/>
        <v/>
      </c>
      <c r="H350" s="54" t="str">
        <f t="shared" ca="1" si="113"/>
        <v/>
      </c>
      <c r="I350" s="54" t="str">
        <f t="shared" ca="1" si="114"/>
        <v/>
      </c>
      <c r="J350" s="54" t="str">
        <f t="shared" ca="1" si="115"/>
        <v/>
      </c>
      <c r="K350" s="54" t="str">
        <f t="shared" ca="1" si="116"/>
        <v/>
      </c>
      <c r="L350" s="54" t="str">
        <f t="shared" ca="1" si="123"/>
        <v/>
      </c>
      <c r="M350" s="54" t="str">
        <f t="shared" ca="1" si="124"/>
        <v/>
      </c>
      <c r="N350" s="54" t="str">
        <f t="shared" ca="1" si="117"/>
        <v/>
      </c>
      <c r="O350" s="55" t="str">
        <f t="shared" ca="1" si="125"/>
        <v/>
      </c>
      <c r="P350" s="54" t="str">
        <f t="shared" ca="1" si="126"/>
        <v/>
      </c>
      <c r="Q350" s="55" t="str">
        <f t="shared" ca="1" si="118"/>
        <v/>
      </c>
      <c r="R350" s="54" t="str">
        <f t="shared" ca="1" si="119"/>
        <v/>
      </c>
      <c r="T350" t="str">
        <f t="shared" ca="1" si="127"/>
        <v/>
      </c>
      <c r="U350" t="str">
        <f t="shared" ca="1" si="120"/>
        <v/>
      </c>
      <c r="V350" t="str">
        <f t="shared" ca="1" si="109"/>
        <v/>
      </c>
      <c r="W350" t="e">
        <f t="shared" ca="1" si="128"/>
        <v>#VALUE!</v>
      </c>
    </row>
    <row r="351" spans="2:23" x14ac:dyDescent="0.3">
      <c r="B351" s="1">
        <f t="shared" si="121"/>
        <v>39</v>
      </c>
      <c r="C351" s="1">
        <f t="shared" si="108"/>
        <v>8</v>
      </c>
      <c r="D351" t="str">
        <f t="shared" ca="1" si="110"/>
        <v/>
      </c>
      <c r="E351" s="55" t="str">
        <f t="shared" ca="1" si="122"/>
        <v/>
      </c>
      <c r="F351" s="54" t="str">
        <f t="shared" ca="1" si="111"/>
        <v/>
      </c>
      <c r="G351" s="54" t="str">
        <f t="shared" ca="1" si="112"/>
        <v/>
      </c>
      <c r="H351" s="54" t="str">
        <f t="shared" ca="1" si="113"/>
        <v/>
      </c>
      <c r="I351" s="54" t="str">
        <f t="shared" ca="1" si="114"/>
        <v/>
      </c>
      <c r="J351" s="54" t="str">
        <f t="shared" ca="1" si="115"/>
        <v/>
      </c>
      <c r="K351" s="54" t="str">
        <f t="shared" ca="1" si="116"/>
        <v/>
      </c>
      <c r="L351" s="54" t="str">
        <f t="shared" ca="1" si="123"/>
        <v/>
      </c>
      <c r="M351" s="54" t="str">
        <f t="shared" ca="1" si="124"/>
        <v/>
      </c>
      <c r="N351" s="54" t="str">
        <f t="shared" ca="1" si="117"/>
        <v/>
      </c>
      <c r="O351" s="55" t="str">
        <f t="shared" ca="1" si="125"/>
        <v/>
      </c>
      <c r="P351" s="54" t="str">
        <f t="shared" ca="1" si="126"/>
        <v/>
      </c>
      <c r="Q351" s="55" t="str">
        <f t="shared" ca="1" si="118"/>
        <v/>
      </c>
      <c r="R351" s="54" t="str">
        <f t="shared" ca="1" si="119"/>
        <v/>
      </c>
      <c r="T351" t="str">
        <f t="shared" ca="1" si="127"/>
        <v/>
      </c>
      <c r="U351" t="str">
        <f t="shared" ca="1" si="120"/>
        <v/>
      </c>
      <c r="V351" t="str">
        <f t="shared" ca="1" si="109"/>
        <v/>
      </c>
      <c r="W351" t="e">
        <f t="shared" ca="1" si="128"/>
        <v>#VALUE!</v>
      </c>
    </row>
    <row r="352" spans="2:23" x14ac:dyDescent="0.3">
      <c r="B352" s="1">
        <f t="shared" si="121"/>
        <v>39</v>
      </c>
      <c r="C352" s="1">
        <f t="shared" si="108"/>
        <v>9</v>
      </c>
      <c r="D352" t="str">
        <f t="shared" ca="1" si="110"/>
        <v/>
      </c>
      <c r="E352" s="55" t="str">
        <f t="shared" ca="1" si="122"/>
        <v/>
      </c>
      <c r="F352" s="54" t="str">
        <f t="shared" ca="1" si="111"/>
        <v/>
      </c>
      <c r="G352" s="54" t="str">
        <f t="shared" ca="1" si="112"/>
        <v/>
      </c>
      <c r="H352" s="54" t="str">
        <f t="shared" ca="1" si="113"/>
        <v/>
      </c>
      <c r="I352" s="54" t="str">
        <f t="shared" ca="1" si="114"/>
        <v/>
      </c>
      <c r="J352" s="54" t="str">
        <f t="shared" ca="1" si="115"/>
        <v/>
      </c>
      <c r="K352" s="54" t="str">
        <f t="shared" ca="1" si="116"/>
        <v/>
      </c>
      <c r="L352" s="54" t="str">
        <f t="shared" ca="1" si="123"/>
        <v/>
      </c>
      <c r="M352" s="54" t="str">
        <f t="shared" ca="1" si="124"/>
        <v/>
      </c>
      <c r="N352" s="54" t="str">
        <f t="shared" ca="1" si="117"/>
        <v/>
      </c>
      <c r="O352" s="55" t="str">
        <f t="shared" ca="1" si="125"/>
        <v/>
      </c>
      <c r="P352" s="54" t="str">
        <f t="shared" ca="1" si="126"/>
        <v/>
      </c>
      <c r="Q352" s="55" t="str">
        <f t="shared" ca="1" si="118"/>
        <v/>
      </c>
      <c r="R352" s="54" t="str">
        <f t="shared" ca="1" si="119"/>
        <v/>
      </c>
      <c r="T352" t="str">
        <f t="shared" ca="1" si="127"/>
        <v/>
      </c>
      <c r="U352" t="str">
        <f t="shared" ca="1" si="120"/>
        <v/>
      </c>
      <c r="V352" t="str">
        <f t="shared" ca="1" si="109"/>
        <v/>
      </c>
      <c r="W352" t="e">
        <f t="shared" ca="1" si="128"/>
        <v>#VALUE!</v>
      </c>
    </row>
    <row r="353" spans="2:23" x14ac:dyDescent="0.3">
      <c r="B353" s="1">
        <f t="shared" si="121"/>
        <v>40</v>
      </c>
      <c r="C353" s="1">
        <f t="shared" si="108"/>
        <v>1</v>
      </c>
      <c r="D353" t="str">
        <f t="shared" ca="1" si="110"/>
        <v/>
      </c>
      <c r="E353" s="55" t="str">
        <f t="shared" ca="1" si="122"/>
        <v/>
      </c>
      <c r="F353" s="54" t="str">
        <f t="shared" ca="1" si="111"/>
        <v/>
      </c>
      <c r="G353" s="54" t="str">
        <f t="shared" ca="1" si="112"/>
        <v/>
      </c>
      <c r="H353" s="54" t="str">
        <f t="shared" ca="1" si="113"/>
        <v/>
      </c>
      <c r="I353" s="54" t="str">
        <f t="shared" ca="1" si="114"/>
        <v/>
      </c>
      <c r="J353" s="54" t="str">
        <f t="shared" ca="1" si="115"/>
        <v/>
      </c>
      <c r="K353" s="54" t="str">
        <f t="shared" ca="1" si="116"/>
        <v/>
      </c>
      <c r="L353" s="54" t="str">
        <f t="shared" ca="1" si="123"/>
        <v/>
      </c>
      <c r="M353" s="54" t="str">
        <f t="shared" ca="1" si="124"/>
        <v/>
      </c>
      <c r="N353" s="54" t="str">
        <f t="shared" ca="1" si="117"/>
        <v/>
      </c>
      <c r="O353" s="55" t="str">
        <f t="shared" ca="1" si="125"/>
        <v/>
      </c>
      <c r="P353" s="54" t="str">
        <f t="shared" ca="1" si="126"/>
        <v/>
      </c>
      <c r="Q353" s="55" t="str">
        <f t="shared" ca="1" si="118"/>
        <v/>
      </c>
      <c r="R353" s="54" t="str">
        <f t="shared" ca="1" si="119"/>
        <v/>
      </c>
      <c r="T353" t="str">
        <f t="shared" ca="1" si="127"/>
        <v/>
      </c>
      <c r="U353" t="str">
        <f t="shared" ca="1" si="120"/>
        <v/>
      </c>
      <c r="V353" t="str">
        <f t="shared" ca="1" si="109"/>
        <v/>
      </c>
      <c r="W353" t="e">
        <f t="shared" ca="1" si="128"/>
        <v>#VALUE!</v>
      </c>
    </row>
    <row r="354" spans="2:23" x14ac:dyDescent="0.3">
      <c r="B354" s="1">
        <f t="shared" si="121"/>
        <v>40</v>
      </c>
      <c r="C354" s="1">
        <f t="shared" si="108"/>
        <v>2</v>
      </c>
      <c r="D354" t="str">
        <f t="shared" ca="1" si="110"/>
        <v/>
      </c>
      <c r="E354" s="55" t="str">
        <f t="shared" ca="1" si="122"/>
        <v/>
      </c>
      <c r="F354" s="54" t="str">
        <f t="shared" ca="1" si="111"/>
        <v/>
      </c>
      <c r="G354" s="54" t="str">
        <f t="shared" ca="1" si="112"/>
        <v/>
      </c>
      <c r="H354" s="54" t="str">
        <f t="shared" ca="1" si="113"/>
        <v/>
      </c>
      <c r="I354" s="54" t="str">
        <f t="shared" ca="1" si="114"/>
        <v/>
      </c>
      <c r="J354" s="54" t="str">
        <f t="shared" ca="1" si="115"/>
        <v/>
      </c>
      <c r="K354" s="54" t="str">
        <f t="shared" ca="1" si="116"/>
        <v/>
      </c>
      <c r="L354" s="54" t="str">
        <f t="shared" ca="1" si="123"/>
        <v/>
      </c>
      <c r="M354" s="54" t="str">
        <f t="shared" ca="1" si="124"/>
        <v/>
      </c>
      <c r="N354" s="54" t="str">
        <f t="shared" ca="1" si="117"/>
        <v/>
      </c>
      <c r="O354" s="55" t="str">
        <f t="shared" ca="1" si="125"/>
        <v/>
      </c>
      <c r="P354" s="54" t="str">
        <f t="shared" ca="1" si="126"/>
        <v/>
      </c>
      <c r="Q354" s="55" t="str">
        <f t="shared" ca="1" si="118"/>
        <v/>
      </c>
      <c r="R354" s="54" t="str">
        <f t="shared" ca="1" si="119"/>
        <v/>
      </c>
      <c r="T354" t="str">
        <f t="shared" ca="1" si="127"/>
        <v/>
      </c>
      <c r="U354" t="str">
        <f t="shared" ca="1" si="120"/>
        <v/>
      </c>
      <c r="V354" t="str">
        <f t="shared" ca="1" si="109"/>
        <v/>
      </c>
      <c r="W354" t="e">
        <f t="shared" ca="1" si="128"/>
        <v>#VALUE!</v>
      </c>
    </row>
    <row r="355" spans="2:23" x14ac:dyDescent="0.3">
      <c r="B355" s="1">
        <f t="shared" si="121"/>
        <v>40</v>
      </c>
      <c r="C355" s="1">
        <f t="shared" si="108"/>
        <v>3</v>
      </c>
      <c r="D355" t="str">
        <f t="shared" ca="1" si="110"/>
        <v/>
      </c>
      <c r="E355" s="55" t="str">
        <f t="shared" ca="1" si="122"/>
        <v/>
      </c>
      <c r="F355" s="54" t="str">
        <f t="shared" ca="1" si="111"/>
        <v/>
      </c>
      <c r="G355" s="54" t="str">
        <f t="shared" ca="1" si="112"/>
        <v/>
      </c>
      <c r="H355" s="54" t="str">
        <f t="shared" ca="1" si="113"/>
        <v/>
      </c>
      <c r="I355" s="54" t="str">
        <f t="shared" ca="1" si="114"/>
        <v/>
      </c>
      <c r="J355" s="54" t="str">
        <f t="shared" ca="1" si="115"/>
        <v/>
      </c>
      <c r="K355" s="54" t="str">
        <f t="shared" ca="1" si="116"/>
        <v/>
      </c>
      <c r="L355" s="54" t="str">
        <f t="shared" ca="1" si="123"/>
        <v/>
      </c>
      <c r="M355" s="54" t="str">
        <f t="shared" ca="1" si="124"/>
        <v/>
      </c>
      <c r="N355" s="54" t="str">
        <f t="shared" ca="1" si="117"/>
        <v/>
      </c>
      <c r="O355" s="55" t="str">
        <f t="shared" ca="1" si="125"/>
        <v/>
      </c>
      <c r="P355" s="54" t="str">
        <f t="shared" ca="1" si="126"/>
        <v/>
      </c>
      <c r="Q355" s="55" t="str">
        <f t="shared" ca="1" si="118"/>
        <v/>
      </c>
      <c r="R355" s="54" t="str">
        <f t="shared" ca="1" si="119"/>
        <v/>
      </c>
      <c r="T355" t="str">
        <f t="shared" ca="1" si="127"/>
        <v/>
      </c>
      <c r="U355" t="str">
        <f t="shared" ca="1" si="120"/>
        <v/>
      </c>
      <c r="V355" t="str">
        <f t="shared" ca="1" si="109"/>
        <v/>
      </c>
      <c r="W355" t="e">
        <f t="shared" ca="1" si="128"/>
        <v>#VALUE!</v>
      </c>
    </row>
    <row r="356" spans="2:23" x14ac:dyDescent="0.3">
      <c r="B356" s="1">
        <f t="shared" si="121"/>
        <v>40</v>
      </c>
      <c r="C356" s="1">
        <f t="shared" si="108"/>
        <v>4</v>
      </c>
      <c r="D356" t="str">
        <f t="shared" ca="1" si="110"/>
        <v/>
      </c>
      <c r="E356" s="55" t="str">
        <f t="shared" ca="1" si="122"/>
        <v/>
      </c>
      <c r="F356" s="54" t="str">
        <f t="shared" ca="1" si="111"/>
        <v/>
      </c>
      <c r="G356" s="54" t="str">
        <f t="shared" ca="1" si="112"/>
        <v/>
      </c>
      <c r="H356" s="54" t="str">
        <f t="shared" ca="1" si="113"/>
        <v/>
      </c>
      <c r="I356" s="54" t="str">
        <f t="shared" ca="1" si="114"/>
        <v/>
      </c>
      <c r="J356" s="54" t="str">
        <f t="shared" ca="1" si="115"/>
        <v/>
      </c>
      <c r="K356" s="54" t="str">
        <f t="shared" ca="1" si="116"/>
        <v/>
      </c>
      <c r="L356" s="54" t="str">
        <f t="shared" ca="1" si="123"/>
        <v/>
      </c>
      <c r="M356" s="54" t="str">
        <f t="shared" ca="1" si="124"/>
        <v/>
      </c>
      <c r="N356" s="54" t="str">
        <f t="shared" ca="1" si="117"/>
        <v/>
      </c>
      <c r="O356" s="55" t="str">
        <f t="shared" ca="1" si="125"/>
        <v/>
      </c>
      <c r="P356" s="54" t="str">
        <f t="shared" ca="1" si="126"/>
        <v/>
      </c>
      <c r="Q356" s="55" t="str">
        <f t="shared" ca="1" si="118"/>
        <v/>
      </c>
      <c r="R356" s="54" t="str">
        <f t="shared" ca="1" si="119"/>
        <v/>
      </c>
      <c r="T356" t="str">
        <f t="shared" ca="1" si="127"/>
        <v/>
      </c>
      <c r="U356" t="str">
        <f t="shared" ca="1" si="120"/>
        <v/>
      </c>
      <c r="V356" t="str">
        <f t="shared" ca="1" si="109"/>
        <v/>
      </c>
      <c r="W356" t="e">
        <f t="shared" ca="1" si="128"/>
        <v>#VALUE!</v>
      </c>
    </row>
    <row r="357" spans="2:23" x14ac:dyDescent="0.3">
      <c r="B357" s="1">
        <f t="shared" si="121"/>
        <v>40</v>
      </c>
      <c r="C357" s="1">
        <f t="shared" si="108"/>
        <v>5</v>
      </c>
      <c r="D357" t="str">
        <f t="shared" ca="1" si="110"/>
        <v/>
      </c>
      <c r="E357" s="55" t="str">
        <f t="shared" ca="1" si="122"/>
        <v/>
      </c>
      <c r="F357" s="54" t="str">
        <f t="shared" ca="1" si="111"/>
        <v/>
      </c>
      <c r="G357" s="54" t="str">
        <f t="shared" ca="1" si="112"/>
        <v/>
      </c>
      <c r="H357" s="54" t="str">
        <f t="shared" ca="1" si="113"/>
        <v/>
      </c>
      <c r="I357" s="54" t="str">
        <f t="shared" ca="1" si="114"/>
        <v/>
      </c>
      <c r="J357" s="54" t="str">
        <f t="shared" ca="1" si="115"/>
        <v/>
      </c>
      <c r="K357" s="54" t="str">
        <f t="shared" ca="1" si="116"/>
        <v/>
      </c>
      <c r="L357" s="54" t="str">
        <f t="shared" ca="1" si="123"/>
        <v/>
      </c>
      <c r="M357" s="54" t="str">
        <f t="shared" ca="1" si="124"/>
        <v/>
      </c>
      <c r="N357" s="54" t="str">
        <f t="shared" ca="1" si="117"/>
        <v/>
      </c>
      <c r="O357" s="55" t="str">
        <f t="shared" ca="1" si="125"/>
        <v/>
      </c>
      <c r="P357" s="54" t="str">
        <f t="shared" ca="1" si="126"/>
        <v/>
      </c>
      <c r="Q357" s="55" t="str">
        <f t="shared" ca="1" si="118"/>
        <v/>
      </c>
      <c r="R357" s="54" t="str">
        <f t="shared" ca="1" si="119"/>
        <v/>
      </c>
      <c r="T357" t="str">
        <f t="shared" ca="1" si="127"/>
        <v/>
      </c>
      <c r="U357" t="str">
        <f t="shared" ca="1" si="120"/>
        <v/>
      </c>
      <c r="V357" t="str">
        <f t="shared" ca="1" si="109"/>
        <v/>
      </c>
      <c r="W357" t="e">
        <f t="shared" ca="1" si="128"/>
        <v>#VALUE!</v>
      </c>
    </row>
    <row r="358" spans="2:23" x14ac:dyDescent="0.3">
      <c r="B358" s="1">
        <f t="shared" si="121"/>
        <v>40</v>
      </c>
      <c r="C358" s="1">
        <f t="shared" si="108"/>
        <v>6</v>
      </c>
      <c r="D358" t="str">
        <f t="shared" ca="1" si="110"/>
        <v/>
      </c>
      <c r="E358" s="55" t="str">
        <f t="shared" ca="1" si="122"/>
        <v/>
      </c>
      <c r="F358" s="54" t="str">
        <f t="shared" ca="1" si="111"/>
        <v/>
      </c>
      <c r="G358" s="54" t="str">
        <f t="shared" ca="1" si="112"/>
        <v/>
      </c>
      <c r="H358" s="54" t="str">
        <f t="shared" ca="1" si="113"/>
        <v/>
      </c>
      <c r="I358" s="54" t="str">
        <f t="shared" ca="1" si="114"/>
        <v/>
      </c>
      <c r="J358" s="54" t="str">
        <f t="shared" ca="1" si="115"/>
        <v/>
      </c>
      <c r="K358" s="54" t="str">
        <f t="shared" ca="1" si="116"/>
        <v/>
      </c>
      <c r="L358" s="54" t="str">
        <f t="shared" ca="1" si="123"/>
        <v/>
      </c>
      <c r="M358" s="54" t="str">
        <f t="shared" ca="1" si="124"/>
        <v/>
      </c>
      <c r="N358" s="54" t="str">
        <f t="shared" ca="1" si="117"/>
        <v/>
      </c>
      <c r="O358" s="55" t="str">
        <f t="shared" ca="1" si="125"/>
        <v/>
      </c>
      <c r="P358" s="54" t="str">
        <f t="shared" ca="1" si="126"/>
        <v/>
      </c>
      <c r="Q358" s="55" t="str">
        <f t="shared" ca="1" si="118"/>
        <v/>
      </c>
      <c r="R358" s="54" t="str">
        <f t="shared" ca="1" si="119"/>
        <v/>
      </c>
      <c r="T358" t="str">
        <f t="shared" ca="1" si="127"/>
        <v/>
      </c>
      <c r="U358" t="str">
        <f t="shared" ca="1" si="120"/>
        <v/>
      </c>
      <c r="V358" t="str">
        <f t="shared" ca="1" si="109"/>
        <v/>
      </c>
      <c r="W358" t="e">
        <f t="shared" ca="1" si="128"/>
        <v>#VALUE!</v>
      </c>
    </row>
    <row r="359" spans="2:23" x14ac:dyDescent="0.3">
      <c r="B359" s="1">
        <f t="shared" si="121"/>
        <v>40</v>
      </c>
      <c r="C359" s="1">
        <f t="shared" si="108"/>
        <v>7</v>
      </c>
      <c r="D359" t="str">
        <f t="shared" ca="1" si="110"/>
        <v/>
      </c>
      <c r="E359" s="55" t="str">
        <f t="shared" ca="1" si="122"/>
        <v/>
      </c>
      <c r="F359" s="54" t="str">
        <f t="shared" ca="1" si="111"/>
        <v/>
      </c>
      <c r="G359" s="54" t="str">
        <f t="shared" ca="1" si="112"/>
        <v/>
      </c>
      <c r="H359" s="54" t="str">
        <f t="shared" ca="1" si="113"/>
        <v/>
      </c>
      <c r="I359" s="54" t="str">
        <f t="shared" ca="1" si="114"/>
        <v/>
      </c>
      <c r="J359" s="54" t="str">
        <f t="shared" ca="1" si="115"/>
        <v/>
      </c>
      <c r="K359" s="54" t="str">
        <f t="shared" ca="1" si="116"/>
        <v/>
      </c>
      <c r="L359" s="54" t="str">
        <f t="shared" ca="1" si="123"/>
        <v/>
      </c>
      <c r="M359" s="54" t="str">
        <f t="shared" ca="1" si="124"/>
        <v/>
      </c>
      <c r="N359" s="54" t="str">
        <f t="shared" ca="1" si="117"/>
        <v/>
      </c>
      <c r="O359" s="55" t="str">
        <f t="shared" ca="1" si="125"/>
        <v/>
      </c>
      <c r="P359" s="54" t="str">
        <f t="shared" ca="1" si="126"/>
        <v/>
      </c>
      <c r="Q359" s="55" t="str">
        <f t="shared" ca="1" si="118"/>
        <v/>
      </c>
      <c r="R359" s="54" t="str">
        <f t="shared" ca="1" si="119"/>
        <v/>
      </c>
      <c r="T359" t="str">
        <f t="shared" ca="1" si="127"/>
        <v/>
      </c>
      <c r="U359" t="str">
        <f t="shared" ca="1" si="120"/>
        <v/>
      </c>
      <c r="V359" t="str">
        <f t="shared" ca="1" si="109"/>
        <v/>
      </c>
      <c r="W359" t="e">
        <f t="shared" ca="1" si="128"/>
        <v>#VALUE!</v>
      </c>
    </row>
    <row r="360" spans="2:23" x14ac:dyDescent="0.3">
      <c r="B360" s="1">
        <f t="shared" si="121"/>
        <v>40</v>
      </c>
      <c r="C360" s="1">
        <f t="shared" si="108"/>
        <v>8</v>
      </c>
      <c r="D360" t="str">
        <f t="shared" ca="1" si="110"/>
        <v/>
      </c>
      <c r="E360" s="55" t="str">
        <f t="shared" ca="1" si="122"/>
        <v/>
      </c>
      <c r="F360" s="54" t="str">
        <f t="shared" ca="1" si="111"/>
        <v/>
      </c>
      <c r="G360" s="54" t="str">
        <f t="shared" ca="1" si="112"/>
        <v/>
      </c>
      <c r="H360" s="54" t="str">
        <f t="shared" ca="1" si="113"/>
        <v/>
      </c>
      <c r="I360" s="54" t="str">
        <f t="shared" ca="1" si="114"/>
        <v/>
      </c>
      <c r="J360" s="54" t="str">
        <f t="shared" ca="1" si="115"/>
        <v/>
      </c>
      <c r="K360" s="54" t="str">
        <f t="shared" ca="1" si="116"/>
        <v/>
      </c>
      <c r="L360" s="54" t="str">
        <f t="shared" ca="1" si="123"/>
        <v/>
      </c>
      <c r="M360" s="54" t="str">
        <f t="shared" ca="1" si="124"/>
        <v/>
      </c>
      <c r="N360" s="54" t="str">
        <f t="shared" ca="1" si="117"/>
        <v/>
      </c>
      <c r="O360" s="55" t="str">
        <f t="shared" ca="1" si="125"/>
        <v/>
      </c>
      <c r="P360" s="54" t="str">
        <f t="shared" ca="1" si="126"/>
        <v/>
      </c>
      <c r="Q360" s="55" t="str">
        <f t="shared" ca="1" si="118"/>
        <v/>
      </c>
      <c r="R360" s="54" t="str">
        <f t="shared" ca="1" si="119"/>
        <v/>
      </c>
      <c r="T360" t="str">
        <f t="shared" ca="1" si="127"/>
        <v/>
      </c>
      <c r="U360" t="str">
        <f t="shared" ca="1" si="120"/>
        <v/>
      </c>
      <c r="V360" t="str">
        <f t="shared" ca="1" si="109"/>
        <v/>
      </c>
      <c r="W360" t="e">
        <f t="shared" ca="1" si="128"/>
        <v>#VALUE!</v>
      </c>
    </row>
    <row r="361" spans="2:23" x14ac:dyDescent="0.3">
      <c r="B361" s="1">
        <f t="shared" si="121"/>
        <v>40</v>
      </c>
      <c r="C361" s="1">
        <f t="shared" si="108"/>
        <v>9</v>
      </c>
      <c r="D361" t="str">
        <f t="shared" ca="1" si="110"/>
        <v/>
      </c>
      <c r="E361" s="55" t="str">
        <f t="shared" ca="1" si="122"/>
        <v/>
      </c>
      <c r="F361" s="54" t="str">
        <f t="shared" ca="1" si="111"/>
        <v/>
      </c>
      <c r="G361" s="54" t="str">
        <f t="shared" ca="1" si="112"/>
        <v/>
      </c>
      <c r="H361" s="54" t="str">
        <f t="shared" ca="1" si="113"/>
        <v/>
      </c>
      <c r="I361" s="54" t="str">
        <f t="shared" ca="1" si="114"/>
        <v/>
      </c>
      <c r="J361" s="54" t="str">
        <f t="shared" ca="1" si="115"/>
        <v/>
      </c>
      <c r="K361" s="54" t="str">
        <f t="shared" ca="1" si="116"/>
        <v/>
      </c>
      <c r="L361" s="54" t="str">
        <f t="shared" ca="1" si="123"/>
        <v/>
      </c>
      <c r="M361" s="54" t="str">
        <f t="shared" ca="1" si="124"/>
        <v/>
      </c>
      <c r="N361" s="54" t="str">
        <f t="shared" ca="1" si="117"/>
        <v/>
      </c>
      <c r="O361" s="55" t="str">
        <f t="shared" ca="1" si="125"/>
        <v/>
      </c>
      <c r="P361" s="54" t="str">
        <f t="shared" ca="1" si="126"/>
        <v/>
      </c>
      <c r="Q361" s="55" t="str">
        <f t="shared" ca="1" si="118"/>
        <v/>
      </c>
      <c r="R361" s="54" t="str">
        <f t="shared" ca="1" si="119"/>
        <v/>
      </c>
      <c r="T361" t="str">
        <f t="shared" ca="1" si="127"/>
        <v/>
      </c>
      <c r="U361" t="str">
        <f t="shared" ca="1" si="120"/>
        <v/>
      </c>
      <c r="V361" t="str">
        <f t="shared" ca="1" si="109"/>
        <v/>
      </c>
      <c r="W361" t="e">
        <f t="shared" ca="1" si="128"/>
        <v>#VALUE!</v>
      </c>
    </row>
    <row r="362" spans="2:23" x14ac:dyDescent="0.3">
      <c r="B362" s="1">
        <f t="shared" si="121"/>
        <v>41</v>
      </c>
      <c r="C362" s="1">
        <f t="shared" si="108"/>
        <v>1</v>
      </c>
      <c r="D362" t="str">
        <f t="shared" ca="1" si="110"/>
        <v/>
      </c>
      <c r="E362" s="55" t="str">
        <f t="shared" ca="1" si="122"/>
        <v/>
      </c>
      <c r="F362" s="54" t="str">
        <f t="shared" ca="1" si="111"/>
        <v/>
      </c>
      <c r="G362" s="54" t="str">
        <f t="shared" ca="1" si="112"/>
        <v/>
      </c>
      <c r="H362" s="54" t="str">
        <f t="shared" ca="1" si="113"/>
        <v/>
      </c>
      <c r="I362" s="54" t="str">
        <f t="shared" ca="1" si="114"/>
        <v/>
      </c>
      <c r="J362" s="54" t="str">
        <f t="shared" ca="1" si="115"/>
        <v/>
      </c>
      <c r="K362" s="54" t="str">
        <f t="shared" ca="1" si="116"/>
        <v/>
      </c>
      <c r="L362" s="54" t="str">
        <f t="shared" ca="1" si="123"/>
        <v/>
      </c>
      <c r="M362" s="54" t="str">
        <f t="shared" ca="1" si="124"/>
        <v/>
      </c>
      <c r="N362" s="54" t="str">
        <f t="shared" ca="1" si="117"/>
        <v/>
      </c>
      <c r="O362" s="55" t="str">
        <f t="shared" ca="1" si="125"/>
        <v/>
      </c>
      <c r="P362" s="54" t="str">
        <f t="shared" ca="1" si="126"/>
        <v/>
      </c>
      <c r="Q362" s="55" t="str">
        <f t="shared" ca="1" si="118"/>
        <v/>
      </c>
      <c r="R362" s="54" t="str">
        <f t="shared" ca="1" si="119"/>
        <v/>
      </c>
      <c r="T362" t="str">
        <f t="shared" ca="1" si="127"/>
        <v/>
      </c>
      <c r="U362" t="str">
        <f t="shared" ca="1" si="120"/>
        <v/>
      </c>
      <c r="V362" t="str">
        <f t="shared" ca="1" si="109"/>
        <v/>
      </c>
      <c r="W362" t="e">
        <f t="shared" ca="1" si="128"/>
        <v>#VALUE!</v>
      </c>
    </row>
    <row r="363" spans="2:23" x14ac:dyDescent="0.3">
      <c r="B363" s="1">
        <f t="shared" si="121"/>
        <v>41</v>
      </c>
      <c r="C363" s="1">
        <f t="shared" si="108"/>
        <v>2</v>
      </c>
      <c r="D363" t="str">
        <f t="shared" ca="1" si="110"/>
        <v/>
      </c>
      <c r="E363" s="55" t="str">
        <f t="shared" ca="1" si="122"/>
        <v/>
      </c>
      <c r="F363" s="54" t="str">
        <f t="shared" ca="1" si="111"/>
        <v/>
      </c>
      <c r="G363" s="54" t="str">
        <f t="shared" ca="1" si="112"/>
        <v/>
      </c>
      <c r="H363" s="54" t="str">
        <f t="shared" ca="1" si="113"/>
        <v/>
      </c>
      <c r="I363" s="54" t="str">
        <f t="shared" ca="1" si="114"/>
        <v/>
      </c>
      <c r="J363" s="54" t="str">
        <f t="shared" ca="1" si="115"/>
        <v/>
      </c>
      <c r="K363" s="54" t="str">
        <f t="shared" ca="1" si="116"/>
        <v/>
      </c>
      <c r="L363" s="54" t="str">
        <f t="shared" ca="1" si="123"/>
        <v/>
      </c>
      <c r="M363" s="54" t="str">
        <f t="shared" ca="1" si="124"/>
        <v/>
      </c>
      <c r="N363" s="54" t="str">
        <f t="shared" ca="1" si="117"/>
        <v/>
      </c>
      <c r="O363" s="55" t="str">
        <f t="shared" ca="1" si="125"/>
        <v/>
      </c>
      <c r="P363" s="54" t="str">
        <f t="shared" ca="1" si="126"/>
        <v/>
      </c>
      <c r="Q363" s="55" t="str">
        <f t="shared" ca="1" si="118"/>
        <v/>
      </c>
      <c r="R363" s="54" t="str">
        <f t="shared" ca="1" si="119"/>
        <v/>
      </c>
      <c r="T363" t="str">
        <f t="shared" ca="1" si="127"/>
        <v/>
      </c>
      <c r="U363" t="str">
        <f t="shared" ca="1" si="120"/>
        <v/>
      </c>
      <c r="V363" t="str">
        <f t="shared" ca="1" si="109"/>
        <v/>
      </c>
      <c r="W363" t="e">
        <f t="shared" ca="1" si="128"/>
        <v>#VALUE!</v>
      </c>
    </row>
    <row r="364" spans="2:23" x14ac:dyDescent="0.3">
      <c r="B364" s="1">
        <f t="shared" si="121"/>
        <v>41</v>
      </c>
      <c r="C364" s="1">
        <f t="shared" si="108"/>
        <v>3</v>
      </c>
      <c r="D364" t="str">
        <f t="shared" ca="1" si="110"/>
        <v/>
      </c>
      <c r="E364" s="55" t="str">
        <f t="shared" ca="1" si="122"/>
        <v/>
      </c>
      <c r="F364" s="54" t="str">
        <f t="shared" ca="1" si="111"/>
        <v/>
      </c>
      <c r="G364" s="54" t="str">
        <f t="shared" ca="1" si="112"/>
        <v/>
      </c>
      <c r="H364" s="54" t="str">
        <f t="shared" ca="1" si="113"/>
        <v/>
      </c>
      <c r="I364" s="54" t="str">
        <f t="shared" ca="1" si="114"/>
        <v/>
      </c>
      <c r="J364" s="54" t="str">
        <f t="shared" ca="1" si="115"/>
        <v/>
      </c>
      <c r="K364" s="54" t="str">
        <f t="shared" ca="1" si="116"/>
        <v/>
      </c>
      <c r="L364" s="54" t="str">
        <f t="shared" ca="1" si="123"/>
        <v/>
      </c>
      <c r="M364" s="54" t="str">
        <f t="shared" ca="1" si="124"/>
        <v/>
      </c>
      <c r="N364" s="54" t="str">
        <f t="shared" ca="1" si="117"/>
        <v/>
      </c>
      <c r="O364" s="55" t="str">
        <f t="shared" ca="1" si="125"/>
        <v/>
      </c>
      <c r="P364" s="54" t="str">
        <f t="shared" ca="1" si="126"/>
        <v/>
      </c>
      <c r="Q364" s="55" t="str">
        <f t="shared" ca="1" si="118"/>
        <v/>
      </c>
      <c r="R364" s="54" t="str">
        <f t="shared" ca="1" si="119"/>
        <v/>
      </c>
      <c r="T364" t="str">
        <f t="shared" ca="1" si="127"/>
        <v/>
      </c>
      <c r="U364" t="str">
        <f t="shared" ca="1" si="120"/>
        <v/>
      </c>
      <c r="V364" t="str">
        <f t="shared" ca="1" si="109"/>
        <v/>
      </c>
      <c r="W364" t="e">
        <f t="shared" ca="1" si="128"/>
        <v>#VALUE!</v>
      </c>
    </row>
    <row r="365" spans="2:23" x14ac:dyDescent="0.3">
      <c r="B365" s="1">
        <f t="shared" si="121"/>
        <v>41</v>
      </c>
      <c r="C365" s="1">
        <f t="shared" si="108"/>
        <v>4</v>
      </c>
      <c r="D365" t="str">
        <f t="shared" ca="1" si="110"/>
        <v/>
      </c>
      <c r="E365" s="55" t="str">
        <f t="shared" ca="1" si="122"/>
        <v/>
      </c>
      <c r="F365" s="54" t="str">
        <f t="shared" ca="1" si="111"/>
        <v/>
      </c>
      <c r="G365" s="54" t="str">
        <f t="shared" ca="1" si="112"/>
        <v/>
      </c>
      <c r="H365" s="54" t="str">
        <f t="shared" ca="1" si="113"/>
        <v/>
      </c>
      <c r="I365" s="54" t="str">
        <f t="shared" ca="1" si="114"/>
        <v/>
      </c>
      <c r="J365" s="54" t="str">
        <f t="shared" ca="1" si="115"/>
        <v/>
      </c>
      <c r="K365" s="54" t="str">
        <f t="shared" ca="1" si="116"/>
        <v/>
      </c>
      <c r="L365" s="54" t="str">
        <f t="shared" ca="1" si="123"/>
        <v/>
      </c>
      <c r="M365" s="54" t="str">
        <f t="shared" ca="1" si="124"/>
        <v/>
      </c>
      <c r="N365" s="54" t="str">
        <f t="shared" ca="1" si="117"/>
        <v/>
      </c>
      <c r="O365" s="55" t="str">
        <f t="shared" ca="1" si="125"/>
        <v/>
      </c>
      <c r="P365" s="54" t="str">
        <f t="shared" ca="1" si="126"/>
        <v/>
      </c>
      <c r="Q365" s="55" t="str">
        <f t="shared" ca="1" si="118"/>
        <v/>
      </c>
      <c r="R365" s="54" t="str">
        <f t="shared" ca="1" si="119"/>
        <v/>
      </c>
      <c r="T365" t="str">
        <f t="shared" ca="1" si="127"/>
        <v/>
      </c>
      <c r="U365" t="str">
        <f t="shared" ca="1" si="120"/>
        <v/>
      </c>
      <c r="V365" t="str">
        <f t="shared" ca="1" si="109"/>
        <v/>
      </c>
      <c r="W365" t="e">
        <f t="shared" ca="1" si="128"/>
        <v>#VALUE!</v>
      </c>
    </row>
    <row r="366" spans="2:23" x14ac:dyDescent="0.3">
      <c r="B366" s="1">
        <f t="shared" si="121"/>
        <v>41</v>
      </c>
      <c r="C366" s="1">
        <f t="shared" si="108"/>
        <v>5</v>
      </c>
      <c r="D366" t="str">
        <f t="shared" ca="1" si="110"/>
        <v/>
      </c>
      <c r="E366" s="55" t="str">
        <f t="shared" ca="1" si="122"/>
        <v/>
      </c>
      <c r="F366" s="54" t="str">
        <f t="shared" ca="1" si="111"/>
        <v/>
      </c>
      <c r="G366" s="54" t="str">
        <f t="shared" ca="1" si="112"/>
        <v/>
      </c>
      <c r="H366" s="54" t="str">
        <f t="shared" ca="1" si="113"/>
        <v/>
      </c>
      <c r="I366" s="54" t="str">
        <f t="shared" ca="1" si="114"/>
        <v/>
      </c>
      <c r="J366" s="54" t="str">
        <f t="shared" ca="1" si="115"/>
        <v/>
      </c>
      <c r="K366" s="54" t="str">
        <f t="shared" ca="1" si="116"/>
        <v/>
      </c>
      <c r="L366" s="54" t="str">
        <f t="shared" ca="1" si="123"/>
        <v/>
      </c>
      <c r="M366" s="54" t="str">
        <f t="shared" ca="1" si="124"/>
        <v/>
      </c>
      <c r="N366" s="54" t="str">
        <f t="shared" ca="1" si="117"/>
        <v/>
      </c>
      <c r="O366" s="55" t="str">
        <f t="shared" ca="1" si="125"/>
        <v/>
      </c>
      <c r="P366" s="54" t="str">
        <f t="shared" ca="1" si="126"/>
        <v/>
      </c>
      <c r="Q366" s="55" t="str">
        <f t="shared" ca="1" si="118"/>
        <v/>
      </c>
      <c r="R366" s="54" t="str">
        <f t="shared" ca="1" si="119"/>
        <v/>
      </c>
      <c r="T366" t="str">
        <f t="shared" ca="1" si="127"/>
        <v/>
      </c>
      <c r="U366" t="str">
        <f t="shared" ca="1" si="120"/>
        <v/>
      </c>
      <c r="V366" t="str">
        <f t="shared" ca="1" si="109"/>
        <v/>
      </c>
      <c r="W366" t="e">
        <f t="shared" ca="1" si="128"/>
        <v>#VALUE!</v>
      </c>
    </row>
    <row r="367" spans="2:23" x14ac:dyDescent="0.3">
      <c r="B367" s="1">
        <f t="shared" si="121"/>
        <v>41</v>
      </c>
      <c r="C367" s="1">
        <f t="shared" si="108"/>
        <v>6</v>
      </c>
      <c r="D367" t="str">
        <f t="shared" ca="1" si="110"/>
        <v/>
      </c>
      <c r="E367" s="55" t="str">
        <f t="shared" ca="1" si="122"/>
        <v/>
      </c>
      <c r="F367" s="54" t="str">
        <f t="shared" ca="1" si="111"/>
        <v/>
      </c>
      <c r="G367" s="54" t="str">
        <f t="shared" ca="1" si="112"/>
        <v/>
      </c>
      <c r="H367" s="54" t="str">
        <f t="shared" ca="1" si="113"/>
        <v/>
      </c>
      <c r="I367" s="54" t="str">
        <f t="shared" ca="1" si="114"/>
        <v/>
      </c>
      <c r="J367" s="54" t="str">
        <f t="shared" ca="1" si="115"/>
        <v/>
      </c>
      <c r="K367" s="54" t="str">
        <f t="shared" ca="1" si="116"/>
        <v/>
      </c>
      <c r="L367" s="54" t="str">
        <f t="shared" ca="1" si="123"/>
        <v/>
      </c>
      <c r="M367" s="54" t="str">
        <f t="shared" ca="1" si="124"/>
        <v/>
      </c>
      <c r="N367" s="54" t="str">
        <f t="shared" ca="1" si="117"/>
        <v/>
      </c>
      <c r="O367" s="55" t="str">
        <f t="shared" ca="1" si="125"/>
        <v/>
      </c>
      <c r="P367" s="54" t="str">
        <f t="shared" ca="1" si="126"/>
        <v/>
      </c>
      <c r="Q367" s="55" t="str">
        <f t="shared" ca="1" si="118"/>
        <v/>
      </c>
      <c r="R367" s="54" t="str">
        <f t="shared" ca="1" si="119"/>
        <v/>
      </c>
      <c r="T367" t="str">
        <f t="shared" ca="1" si="127"/>
        <v/>
      </c>
      <c r="U367" t="str">
        <f t="shared" ca="1" si="120"/>
        <v/>
      </c>
      <c r="V367" t="str">
        <f t="shared" ca="1" si="109"/>
        <v/>
      </c>
      <c r="W367" t="e">
        <f t="shared" ca="1" si="128"/>
        <v>#VALUE!</v>
      </c>
    </row>
    <row r="368" spans="2:23" x14ac:dyDescent="0.3">
      <c r="B368" s="1">
        <f t="shared" si="121"/>
        <v>41</v>
      </c>
      <c r="C368" s="1">
        <f t="shared" si="108"/>
        <v>7</v>
      </c>
      <c r="D368" t="str">
        <f t="shared" ca="1" si="110"/>
        <v/>
      </c>
      <c r="E368" s="55" t="str">
        <f t="shared" ca="1" si="122"/>
        <v/>
      </c>
      <c r="F368" s="54" t="str">
        <f t="shared" ca="1" si="111"/>
        <v/>
      </c>
      <c r="G368" s="54" t="str">
        <f t="shared" ca="1" si="112"/>
        <v/>
      </c>
      <c r="H368" s="54" t="str">
        <f t="shared" ca="1" si="113"/>
        <v/>
      </c>
      <c r="I368" s="54" t="str">
        <f t="shared" ca="1" si="114"/>
        <v/>
      </c>
      <c r="J368" s="54" t="str">
        <f t="shared" ca="1" si="115"/>
        <v/>
      </c>
      <c r="K368" s="54" t="str">
        <f t="shared" ca="1" si="116"/>
        <v/>
      </c>
      <c r="L368" s="54" t="str">
        <f t="shared" ca="1" si="123"/>
        <v/>
      </c>
      <c r="M368" s="54" t="str">
        <f t="shared" ca="1" si="124"/>
        <v/>
      </c>
      <c r="N368" s="54" t="str">
        <f t="shared" ca="1" si="117"/>
        <v/>
      </c>
      <c r="O368" s="55" t="str">
        <f t="shared" ca="1" si="125"/>
        <v/>
      </c>
      <c r="P368" s="54" t="str">
        <f t="shared" ca="1" si="126"/>
        <v/>
      </c>
      <c r="Q368" s="55" t="str">
        <f t="shared" ca="1" si="118"/>
        <v/>
      </c>
      <c r="R368" s="54" t="str">
        <f t="shared" ca="1" si="119"/>
        <v/>
      </c>
      <c r="T368" t="str">
        <f t="shared" ca="1" si="127"/>
        <v/>
      </c>
      <c r="U368" t="str">
        <f t="shared" ca="1" si="120"/>
        <v/>
      </c>
      <c r="V368" t="str">
        <f t="shared" ca="1" si="109"/>
        <v/>
      </c>
      <c r="W368" t="e">
        <f t="shared" ca="1" si="128"/>
        <v>#VALUE!</v>
      </c>
    </row>
    <row r="369" spans="2:23" x14ac:dyDescent="0.3">
      <c r="B369" s="1">
        <f t="shared" si="121"/>
        <v>41</v>
      </c>
      <c r="C369" s="1">
        <f t="shared" si="108"/>
        <v>8</v>
      </c>
      <c r="D369" t="str">
        <f t="shared" ca="1" si="110"/>
        <v/>
      </c>
      <c r="E369" s="55" t="str">
        <f t="shared" ca="1" si="122"/>
        <v/>
      </c>
      <c r="F369" s="54" t="str">
        <f t="shared" ca="1" si="111"/>
        <v/>
      </c>
      <c r="G369" s="54" t="str">
        <f t="shared" ca="1" si="112"/>
        <v/>
      </c>
      <c r="H369" s="54" t="str">
        <f t="shared" ca="1" si="113"/>
        <v/>
      </c>
      <c r="I369" s="54" t="str">
        <f t="shared" ca="1" si="114"/>
        <v/>
      </c>
      <c r="J369" s="54" t="str">
        <f t="shared" ca="1" si="115"/>
        <v/>
      </c>
      <c r="K369" s="54" t="str">
        <f t="shared" ca="1" si="116"/>
        <v/>
      </c>
      <c r="L369" s="54" t="str">
        <f t="shared" ca="1" si="123"/>
        <v/>
      </c>
      <c r="M369" s="54" t="str">
        <f t="shared" ca="1" si="124"/>
        <v/>
      </c>
      <c r="N369" s="54" t="str">
        <f t="shared" ca="1" si="117"/>
        <v/>
      </c>
      <c r="O369" s="55" t="str">
        <f t="shared" ca="1" si="125"/>
        <v/>
      </c>
      <c r="P369" s="54" t="str">
        <f t="shared" ca="1" si="126"/>
        <v/>
      </c>
      <c r="Q369" s="55" t="str">
        <f t="shared" ca="1" si="118"/>
        <v/>
      </c>
      <c r="R369" s="54" t="str">
        <f t="shared" ca="1" si="119"/>
        <v/>
      </c>
      <c r="T369" t="str">
        <f t="shared" ca="1" si="127"/>
        <v/>
      </c>
      <c r="U369" t="str">
        <f t="shared" ca="1" si="120"/>
        <v/>
      </c>
      <c r="V369" t="str">
        <f t="shared" ca="1" si="109"/>
        <v/>
      </c>
      <c r="W369" t="e">
        <f t="shared" ca="1" si="128"/>
        <v>#VALUE!</v>
      </c>
    </row>
    <row r="370" spans="2:23" x14ac:dyDescent="0.3">
      <c r="B370" s="1">
        <f t="shared" si="121"/>
        <v>41</v>
      </c>
      <c r="C370" s="1">
        <f t="shared" si="108"/>
        <v>9</v>
      </c>
      <c r="D370" t="str">
        <f t="shared" ca="1" si="110"/>
        <v/>
      </c>
      <c r="E370" s="55" t="str">
        <f t="shared" ca="1" si="122"/>
        <v/>
      </c>
      <c r="F370" s="54" t="str">
        <f t="shared" ca="1" si="111"/>
        <v/>
      </c>
      <c r="G370" s="54" t="str">
        <f t="shared" ca="1" si="112"/>
        <v/>
      </c>
      <c r="H370" s="54" t="str">
        <f t="shared" ca="1" si="113"/>
        <v/>
      </c>
      <c r="I370" s="54" t="str">
        <f t="shared" ca="1" si="114"/>
        <v/>
      </c>
      <c r="J370" s="54" t="str">
        <f t="shared" ca="1" si="115"/>
        <v/>
      </c>
      <c r="K370" s="54" t="str">
        <f t="shared" ca="1" si="116"/>
        <v/>
      </c>
      <c r="L370" s="54" t="str">
        <f t="shared" ca="1" si="123"/>
        <v/>
      </c>
      <c r="M370" s="54" t="str">
        <f t="shared" ca="1" si="124"/>
        <v/>
      </c>
      <c r="N370" s="54" t="str">
        <f t="shared" ca="1" si="117"/>
        <v/>
      </c>
      <c r="O370" s="55" t="str">
        <f t="shared" ca="1" si="125"/>
        <v/>
      </c>
      <c r="P370" s="54" t="str">
        <f t="shared" ca="1" si="126"/>
        <v/>
      </c>
      <c r="Q370" s="55" t="str">
        <f t="shared" ca="1" si="118"/>
        <v/>
      </c>
      <c r="R370" s="54" t="str">
        <f t="shared" ca="1" si="119"/>
        <v/>
      </c>
      <c r="T370" t="str">
        <f t="shared" ca="1" si="127"/>
        <v/>
      </c>
      <c r="U370" t="str">
        <f t="shared" ca="1" si="120"/>
        <v/>
      </c>
      <c r="V370" t="str">
        <f t="shared" ca="1" si="109"/>
        <v/>
      </c>
      <c r="W370" t="e">
        <f t="shared" ca="1" si="128"/>
        <v>#VALUE!</v>
      </c>
    </row>
    <row r="371" spans="2:23" x14ac:dyDescent="0.3">
      <c r="B371" s="1">
        <f t="shared" si="121"/>
        <v>42</v>
      </c>
      <c r="C371" s="1">
        <f t="shared" si="108"/>
        <v>1</v>
      </c>
      <c r="D371" t="str">
        <f t="shared" ca="1" si="110"/>
        <v/>
      </c>
      <c r="E371" s="55" t="str">
        <f t="shared" ca="1" si="122"/>
        <v/>
      </c>
      <c r="F371" s="54" t="str">
        <f t="shared" ca="1" si="111"/>
        <v/>
      </c>
      <c r="G371" s="54" t="str">
        <f t="shared" ca="1" si="112"/>
        <v/>
      </c>
      <c r="H371" s="54" t="str">
        <f t="shared" ca="1" si="113"/>
        <v/>
      </c>
      <c r="I371" s="54" t="str">
        <f t="shared" ca="1" si="114"/>
        <v/>
      </c>
      <c r="J371" s="54" t="str">
        <f t="shared" ca="1" si="115"/>
        <v/>
      </c>
      <c r="K371" s="54" t="str">
        <f t="shared" ca="1" si="116"/>
        <v/>
      </c>
      <c r="L371" s="54" t="str">
        <f t="shared" ca="1" si="123"/>
        <v/>
      </c>
      <c r="M371" s="54" t="str">
        <f t="shared" ca="1" si="124"/>
        <v/>
      </c>
      <c r="N371" s="54" t="str">
        <f t="shared" ca="1" si="117"/>
        <v/>
      </c>
      <c r="O371" s="55" t="str">
        <f t="shared" ca="1" si="125"/>
        <v/>
      </c>
      <c r="P371" s="54" t="str">
        <f t="shared" ca="1" si="126"/>
        <v/>
      </c>
      <c r="Q371" s="55" t="str">
        <f t="shared" ca="1" si="118"/>
        <v/>
      </c>
      <c r="R371" s="54" t="str">
        <f t="shared" ca="1" si="119"/>
        <v/>
      </c>
      <c r="T371" t="str">
        <f t="shared" ca="1" si="127"/>
        <v/>
      </c>
      <c r="U371" t="str">
        <f t="shared" ca="1" si="120"/>
        <v/>
      </c>
      <c r="V371" t="str">
        <f t="shared" ca="1" si="109"/>
        <v/>
      </c>
      <c r="W371" t="e">
        <f t="shared" ca="1" si="128"/>
        <v>#VALUE!</v>
      </c>
    </row>
    <row r="372" spans="2:23" x14ac:dyDescent="0.3">
      <c r="B372" s="1">
        <f t="shared" si="121"/>
        <v>42</v>
      </c>
      <c r="C372" s="1">
        <f t="shared" si="108"/>
        <v>2</v>
      </c>
      <c r="D372" t="str">
        <f t="shared" ca="1" si="110"/>
        <v/>
      </c>
      <c r="E372" s="55" t="str">
        <f t="shared" ca="1" si="122"/>
        <v/>
      </c>
      <c r="F372" s="54" t="str">
        <f t="shared" ca="1" si="111"/>
        <v/>
      </c>
      <c r="G372" s="54" t="str">
        <f t="shared" ca="1" si="112"/>
        <v/>
      </c>
      <c r="H372" s="54" t="str">
        <f t="shared" ca="1" si="113"/>
        <v/>
      </c>
      <c r="I372" s="54" t="str">
        <f t="shared" ca="1" si="114"/>
        <v/>
      </c>
      <c r="J372" s="54" t="str">
        <f t="shared" ca="1" si="115"/>
        <v/>
      </c>
      <c r="K372" s="54" t="str">
        <f t="shared" ca="1" si="116"/>
        <v/>
      </c>
      <c r="L372" s="54" t="str">
        <f t="shared" ca="1" si="123"/>
        <v/>
      </c>
      <c r="M372" s="54" t="str">
        <f t="shared" ca="1" si="124"/>
        <v/>
      </c>
      <c r="N372" s="54" t="str">
        <f t="shared" ca="1" si="117"/>
        <v/>
      </c>
      <c r="O372" s="55" t="str">
        <f t="shared" ca="1" si="125"/>
        <v/>
      </c>
      <c r="P372" s="54" t="str">
        <f t="shared" ca="1" si="126"/>
        <v/>
      </c>
      <c r="Q372" s="55" t="str">
        <f t="shared" ca="1" si="118"/>
        <v/>
      </c>
      <c r="R372" s="54" t="str">
        <f t="shared" ca="1" si="119"/>
        <v/>
      </c>
      <c r="T372" t="str">
        <f t="shared" ca="1" si="127"/>
        <v/>
      </c>
      <c r="U372" t="str">
        <f t="shared" ca="1" si="120"/>
        <v/>
      </c>
      <c r="V372" t="str">
        <f t="shared" ca="1" si="109"/>
        <v/>
      </c>
      <c r="W372" t="e">
        <f t="shared" ca="1" si="128"/>
        <v>#VALUE!</v>
      </c>
    </row>
    <row r="373" spans="2:23" x14ac:dyDescent="0.3">
      <c r="B373" s="1">
        <f t="shared" si="121"/>
        <v>42</v>
      </c>
      <c r="C373" s="1">
        <f t="shared" si="108"/>
        <v>3</v>
      </c>
      <c r="D373" t="str">
        <f t="shared" ca="1" si="110"/>
        <v/>
      </c>
      <c r="E373" s="55" t="str">
        <f t="shared" ca="1" si="122"/>
        <v/>
      </c>
      <c r="F373" s="54" t="str">
        <f t="shared" ca="1" si="111"/>
        <v/>
      </c>
      <c r="G373" s="54" t="str">
        <f t="shared" ca="1" si="112"/>
        <v/>
      </c>
      <c r="H373" s="54" t="str">
        <f t="shared" ca="1" si="113"/>
        <v/>
      </c>
      <c r="I373" s="54" t="str">
        <f t="shared" ca="1" si="114"/>
        <v/>
      </c>
      <c r="J373" s="54" t="str">
        <f t="shared" ca="1" si="115"/>
        <v/>
      </c>
      <c r="K373" s="54" t="str">
        <f t="shared" ca="1" si="116"/>
        <v/>
      </c>
      <c r="L373" s="54" t="str">
        <f t="shared" ca="1" si="123"/>
        <v/>
      </c>
      <c r="M373" s="54" t="str">
        <f t="shared" ca="1" si="124"/>
        <v/>
      </c>
      <c r="N373" s="54" t="str">
        <f t="shared" ca="1" si="117"/>
        <v/>
      </c>
      <c r="O373" s="55" t="str">
        <f t="shared" ca="1" si="125"/>
        <v/>
      </c>
      <c r="P373" s="54" t="str">
        <f t="shared" ca="1" si="126"/>
        <v/>
      </c>
      <c r="Q373" s="55" t="str">
        <f t="shared" ca="1" si="118"/>
        <v/>
      </c>
      <c r="R373" s="54" t="str">
        <f t="shared" ca="1" si="119"/>
        <v/>
      </c>
      <c r="T373" t="str">
        <f t="shared" ca="1" si="127"/>
        <v/>
      </c>
      <c r="U373" t="str">
        <f t="shared" ca="1" si="120"/>
        <v/>
      </c>
      <c r="V373" t="str">
        <f t="shared" ca="1" si="109"/>
        <v/>
      </c>
      <c r="W373" t="e">
        <f t="shared" ca="1" si="128"/>
        <v>#VALUE!</v>
      </c>
    </row>
    <row r="374" spans="2:23" x14ac:dyDescent="0.3">
      <c r="B374" s="1">
        <f t="shared" si="121"/>
        <v>42</v>
      </c>
      <c r="C374" s="1">
        <f t="shared" si="108"/>
        <v>4</v>
      </c>
      <c r="D374" t="str">
        <f t="shared" ca="1" si="110"/>
        <v/>
      </c>
      <c r="E374" s="55" t="str">
        <f t="shared" ca="1" si="122"/>
        <v/>
      </c>
      <c r="F374" s="54" t="str">
        <f t="shared" ca="1" si="111"/>
        <v/>
      </c>
      <c r="G374" s="54" t="str">
        <f t="shared" ca="1" si="112"/>
        <v/>
      </c>
      <c r="H374" s="54" t="str">
        <f t="shared" ca="1" si="113"/>
        <v/>
      </c>
      <c r="I374" s="54" t="str">
        <f t="shared" ca="1" si="114"/>
        <v/>
      </c>
      <c r="J374" s="54" t="str">
        <f t="shared" ca="1" si="115"/>
        <v/>
      </c>
      <c r="K374" s="54" t="str">
        <f t="shared" ca="1" si="116"/>
        <v/>
      </c>
      <c r="L374" s="54" t="str">
        <f t="shared" ca="1" si="123"/>
        <v/>
      </c>
      <c r="M374" s="54" t="str">
        <f t="shared" ca="1" si="124"/>
        <v/>
      </c>
      <c r="N374" s="54" t="str">
        <f t="shared" ca="1" si="117"/>
        <v/>
      </c>
      <c r="O374" s="55" t="str">
        <f t="shared" ca="1" si="125"/>
        <v/>
      </c>
      <c r="P374" s="54" t="str">
        <f t="shared" ca="1" si="126"/>
        <v/>
      </c>
      <c r="Q374" s="55" t="str">
        <f t="shared" ca="1" si="118"/>
        <v/>
      </c>
      <c r="R374" s="54" t="str">
        <f t="shared" ca="1" si="119"/>
        <v/>
      </c>
      <c r="T374" t="str">
        <f t="shared" ca="1" si="127"/>
        <v/>
      </c>
      <c r="U374" t="str">
        <f t="shared" ca="1" si="120"/>
        <v/>
      </c>
      <c r="V374" t="str">
        <f t="shared" ca="1" si="109"/>
        <v/>
      </c>
      <c r="W374" t="e">
        <f t="shared" ca="1" si="128"/>
        <v>#VALUE!</v>
      </c>
    </row>
    <row r="375" spans="2:23" x14ac:dyDescent="0.3">
      <c r="B375" s="1">
        <f t="shared" si="121"/>
        <v>42</v>
      </c>
      <c r="C375" s="1">
        <f t="shared" si="108"/>
        <v>5</v>
      </c>
      <c r="D375" t="str">
        <f t="shared" ca="1" si="110"/>
        <v/>
      </c>
      <c r="E375" s="55" t="str">
        <f t="shared" ca="1" si="122"/>
        <v/>
      </c>
      <c r="F375" s="54" t="str">
        <f t="shared" ca="1" si="111"/>
        <v/>
      </c>
      <c r="G375" s="54" t="str">
        <f t="shared" ca="1" si="112"/>
        <v/>
      </c>
      <c r="H375" s="54" t="str">
        <f t="shared" ca="1" si="113"/>
        <v/>
      </c>
      <c r="I375" s="54" t="str">
        <f t="shared" ca="1" si="114"/>
        <v/>
      </c>
      <c r="J375" s="54" t="str">
        <f t="shared" ca="1" si="115"/>
        <v/>
      </c>
      <c r="K375" s="54" t="str">
        <f t="shared" ca="1" si="116"/>
        <v/>
      </c>
      <c r="L375" s="54" t="str">
        <f t="shared" ca="1" si="123"/>
        <v/>
      </c>
      <c r="M375" s="54" t="str">
        <f t="shared" ca="1" si="124"/>
        <v/>
      </c>
      <c r="N375" s="54" t="str">
        <f t="shared" ca="1" si="117"/>
        <v/>
      </c>
      <c r="O375" s="55" t="str">
        <f t="shared" ca="1" si="125"/>
        <v/>
      </c>
      <c r="P375" s="54" t="str">
        <f t="shared" ca="1" si="126"/>
        <v/>
      </c>
      <c r="Q375" s="55" t="str">
        <f t="shared" ca="1" si="118"/>
        <v/>
      </c>
      <c r="R375" s="54" t="str">
        <f t="shared" ca="1" si="119"/>
        <v/>
      </c>
      <c r="T375" t="str">
        <f t="shared" ca="1" si="127"/>
        <v/>
      </c>
      <c r="U375" t="str">
        <f t="shared" ca="1" si="120"/>
        <v/>
      </c>
      <c r="V375" t="str">
        <f t="shared" ca="1" si="109"/>
        <v/>
      </c>
      <c r="W375" t="e">
        <f t="shared" ca="1" si="128"/>
        <v>#VALUE!</v>
      </c>
    </row>
    <row r="376" spans="2:23" x14ac:dyDescent="0.3">
      <c r="B376" s="1">
        <f t="shared" si="121"/>
        <v>42</v>
      </c>
      <c r="C376" s="1">
        <f t="shared" si="108"/>
        <v>6</v>
      </c>
      <c r="D376" t="str">
        <f t="shared" ca="1" si="110"/>
        <v/>
      </c>
      <c r="E376" s="55" t="str">
        <f t="shared" ca="1" si="122"/>
        <v/>
      </c>
      <c r="F376" s="54" t="str">
        <f t="shared" ca="1" si="111"/>
        <v/>
      </c>
      <c r="G376" s="54" t="str">
        <f t="shared" ca="1" si="112"/>
        <v/>
      </c>
      <c r="H376" s="54" t="str">
        <f t="shared" ca="1" si="113"/>
        <v/>
      </c>
      <c r="I376" s="54" t="str">
        <f t="shared" ca="1" si="114"/>
        <v/>
      </c>
      <c r="J376" s="54" t="str">
        <f t="shared" ca="1" si="115"/>
        <v/>
      </c>
      <c r="K376" s="54" t="str">
        <f t="shared" ca="1" si="116"/>
        <v/>
      </c>
      <c r="L376" s="54" t="str">
        <f t="shared" ca="1" si="123"/>
        <v/>
      </c>
      <c r="M376" s="54" t="str">
        <f t="shared" ca="1" si="124"/>
        <v/>
      </c>
      <c r="N376" s="54" t="str">
        <f t="shared" ca="1" si="117"/>
        <v/>
      </c>
      <c r="O376" s="55" t="str">
        <f t="shared" ca="1" si="125"/>
        <v/>
      </c>
      <c r="P376" s="54" t="str">
        <f t="shared" ca="1" si="126"/>
        <v/>
      </c>
      <c r="Q376" s="55" t="str">
        <f t="shared" ca="1" si="118"/>
        <v/>
      </c>
      <c r="R376" s="54" t="str">
        <f t="shared" ca="1" si="119"/>
        <v/>
      </c>
      <c r="T376" t="str">
        <f t="shared" ca="1" si="127"/>
        <v/>
      </c>
      <c r="U376" t="str">
        <f t="shared" ca="1" si="120"/>
        <v/>
      </c>
      <c r="V376" t="str">
        <f t="shared" ca="1" si="109"/>
        <v/>
      </c>
      <c r="W376" t="e">
        <f t="shared" ca="1" si="128"/>
        <v>#VALUE!</v>
      </c>
    </row>
    <row r="377" spans="2:23" x14ac:dyDescent="0.3">
      <c r="B377" s="1">
        <f t="shared" si="121"/>
        <v>42</v>
      </c>
      <c r="C377" s="1">
        <f t="shared" si="108"/>
        <v>7</v>
      </c>
      <c r="D377" t="str">
        <f t="shared" ca="1" si="110"/>
        <v/>
      </c>
      <c r="E377" s="55" t="str">
        <f t="shared" ca="1" si="122"/>
        <v/>
      </c>
      <c r="F377" s="54" t="str">
        <f t="shared" ca="1" si="111"/>
        <v/>
      </c>
      <c r="G377" s="54" t="str">
        <f t="shared" ca="1" si="112"/>
        <v/>
      </c>
      <c r="H377" s="54" t="str">
        <f t="shared" ca="1" si="113"/>
        <v/>
      </c>
      <c r="I377" s="54" t="str">
        <f t="shared" ca="1" si="114"/>
        <v/>
      </c>
      <c r="J377" s="54" t="str">
        <f t="shared" ca="1" si="115"/>
        <v/>
      </c>
      <c r="K377" s="54" t="str">
        <f t="shared" ca="1" si="116"/>
        <v/>
      </c>
      <c r="L377" s="54" t="str">
        <f t="shared" ca="1" si="123"/>
        <v/>
      </c>
      <c r="M377" s="54" t="str">
        <f t="shared" ca="1" si="124"/>
        <v/>
      </c>
      <c r="N377" s="54" t="str">
        <f t="shared" ca="1" si="117"/>
        <v/>
      </c>
      <c r="O377" s="55" t="str">
        <f t="shared" ca="1" si="125"/>
        <v/>
      </c>
      <c r="P377" s="54" t="str">
        <f t="shared" ca="1" si="126"/>
        <v/>
      </c>
      <c r="Q377" s="55" t="str">
        <f t="shared" ca="1" si="118"/>
        <v/>
      </c>
      <c r="R377" s="54" t="str">
        <f t="shared" ca="1" si="119"/>
        <v/>
      </c>
      <c r="T377" t="str">
        <f t="shared" ca="1" si="127"/>
        <v/>
      </c>
      <c r="U377" t="str">
        <f t="shared" ca="1" si="120"/>
        <v/>
      </c>
      <c r="V377" t="str">
        <f t="shared" ca="1" si="109"/>
        <v/>
      </c>
      <c r="W377" t="e">
        <f t="shared" ca="1" si="128"/>
        <v>#VALUE!</v>
      </c>
    </row>
    <row r="378" spans="2:23" x14ac:dyDescent="0.3">
      <c r="B378" s="1">
        <f t="shared" si="121"/>
        <v>42</v>
      </c>
      <c r="C378" s="1">
        <f t="shared" si="108"/>
        <v>8</v>
      </c>
      <c r="D378" t="str">
        <f t="shared" ca="1" si="110"/>
        <v/>
      </c>
      <c r="E378" s="55" t="str">
        <f t="shared" ca="1" si="122"/>
        <v/>
      </c>
      <c r="F378" s="54" t="str">
        <f t="shared" ca="1" si="111"/>
        <v/>
      </c>
      <c r="G378" s="54" t="str">
        <f t="shared" ca="1" si="112"/>
        <v/>
      </c>
      <c r="H378" s="54" t="str">
        <f t="shared" ca="1" si="113"/>
        <v/>
      </c>
      <c r="I378" s="54" t="str">
        <f t="shared" ca="1" si="114"/>
        <v/>
      </c>
      <c r="J378" s="54" t="str">
        <f t="shared" ca="1" si="115"/>
        <v/>
      </c>
      <c r="K378" s="54" t="str">
        <f t="shared" ca="1" si="116"/>
        <v/>
      </c>
      <c r="L378" s="54" t="str">
        <f t="shared" ca="1" si="123"/>
        <v/>
      </c>
      <c r="M378" s="54" t="str">
        <f t="shared" ca="1" si="124"/>
        <v/>
      </c>
      <c r="N378" s="54" t="str">
        <f t="shared" ca="1" si="117"/>
        <v/>
      </c>
      <c r="O378" s="55" t="str">
        <f t="shared" ca="1" si="125"/>
        <v/>
      </c>
      <c r="P378" s="54" t="str">
        <f t="shared" ca="1" si="126"/>
        <v/>
      </c>
      <c r="Q378" s="55" t="str">
        <f t="shared" ca="1" si="118"/>
        <v/>
      </c>
      <c r="R378" s="54" t="str">
        <f t="shared" ca="1" si="119"/>
        <v/>
      </c>
      <c r="T378" t="str">
        <f t="shared" ca="1" si="127"/>
        <v/>
      </c>
      <c r="U378" t="str">
        <f t="shared" ca="1" si="120"/>
        <v/>
      </c>
      <c r="V378" t="str">
        <f t="shared" ca="1" si="109"/>
        <v/>
      </c>
      <c r="W378" t="e">
        <f t="shared" ca="1" si="128"/>
        <v>#VALUE!</v>
      </c>
    </row>
    <row r="379" spans="2:23" x14ac:dyDescent="0.3">
      <c r="B379" s="1">
        <f t="shared" si="121"/>
        <v>42</v>
      </c>
      <c r="C379" s="1">
        <f t="shared" si="108"/>
        <v>9</v>
      </c>
      <c r="D379" t="str">
        <f t="shared" ca="1" si="110"/>
        <v/>
      </c>
      <c r="E379" s="55" t="str">
        <f t="shared" ca="1" si="122"/>
        <v/>
      </c>
      <c r="F379" s="54" t="str">
        <f t="shared" ca="1" si="111"/>
        <v/>
      </c>
      <c r="G379" s="54" t="str">
        <f t="shared" ca="1" si="112"/>
        <v/>
      </c>
      <c r="H379" s="54" t="str">
        <f t="shared" ca="1" si="113"/>
        <v/>
      </c>
      <c r="I379" s="54" t="str">
        <f t="shared" ca="1" si="114"/>
        <v/>
      </c>
      <c r="J379" s="54" t="str">
        <f t="shared" ca="1" si="115"/>
        <v/>
      </c>
      <c r="K379" s="54" t="str">
        <f t="shared" ca="1" si="116"/>
        <v/>
      </c>
      <c r="L379" s="54" t="str">
        <f t="shared" ca="1" si="123"/>
        <v/>
      </c>
      <c r="M379" s="54" t="str">
        <f t="shared" ca="1" si="124"/>
        <v/>
      </c>
      <c r="N379" s="54" t="str">
        <f t="shared" ca="1" si="117"/>
        <v/>
      </c>
      <c r="O379" s="55" t="str">
        <f t="shared" ca="1" si="125"/>
        <v/>
      </c>
      <c r="P379" s="54" t="str">
        <f t="shared" ca="1" si="126"/>
        <v/>
      </c>
      <c r="Q379" s="55" t="str">
        <f t="shared" ca="1" si="118"/>
        <v/>
      </c>
      <c r="R379" s="54" t="str">
        <f t="shared" ca="1" si="119"/>
        <v/>
      </c>
      <c r="T379" t="str">
        <f t="shared" ca="1" si="127"/>
        <v/>
      </c>
      <c r="U379" t="str">
        <f t="shared" ca="1" si="120"/>
        <v/>
      </c>
      <c r="V379" t="str">
        <f t="shared" ca="1" si="109"/>
        <v/>
      </c>
      <c r="W379" t="e">
        <f t="shared" ca="1" si="128"/>
        <v>#VALUE!</v>
      </c>
    </row>
    <row r="380" spans="2:23" x14ac:dyDescent="0.3">
      <c r="B380" s="1">
        <f t="shared" si="121"/>
        <v>43</v>
      </c>
      <c r="C380" s="1">
        <f t="shared" si="108"/>
        <v>1</v>
      </c>
      <c r="D380" t="str">
        <f t="shared" ca="1" si="110"/>
        <v/>
      </c>
      <c r="E380" s="55" t="str">
        <f t="shared" ca="1" si="122"/>
        <v/>
      </c>
      <c r="F380" s="54" t="str">
        <f t="shared" ca="1" si="111"/>
        <v/>
      </c>
      <c r="G380" s="54" t="str">
        <f t="shared" ca="1" si="112"/>
        <v/>
      </c>
      <c r="H380" s="54" t="str">
        <f t="shared" ca="1" si="113"/>
        <v/>
      </c>
      <c r="I380" s="54" t="str">
        <f t="shared" ca="1" si="114"/>
        <v/>
      </c>
      <c r="J380" s="54" t="str">
        <f t="shared" ca="1" si="115"/>
        <v/>
      </c>
      <c r="K380" s="54" t="str">
        <f t="shared" ca="1" si="116"/>
        <v/>
      </c>
      <c r="L380" s="54" t="str">
        <f t="shared" ca="1" si="123"/>
        <v/>
      </c>
      <c r="M380" s="54" t="str">
        <f t="shared" ca="1" si="124"/>
        <v/>
      </c>
      <c r="N380" s="54" t="str">
        <f t="shared" ca="1" si="117"/>
        <v/>
      </c>
      <c r="O380" s="55" t="str">
        <f t="shared" ca="1" si="125"/>
        <v/>
      </c>
      <c r="P380" s="54" t="str">
        <f t="shared" ca="1" si="126"/>
        <v/>
      </c>
      <c r="Q380" s="55" t="str">
        <f t="shared" ca="1" si="118"/>
        <v/>
      </c>
      <c r="R380" s="54" t="str">
        <f t="shared" ca="1" si="119"/>
        <v/>
      </c>
      <c r="T380" t="str">
        <f t="shared" ca="1" si="127"/>
        <v/>
      </c>
      <c r="U380" t="str">
        <f t="shared" ca="1" si="120"/>
        <v/>
      </c>
      <c r="V380" t="str">
        <f t="shared" ca="1" si="109"/>
        <v/>
      </c>
      <c r="W380" t="e">
        <f t="shared" ca="1" si="128"/>
        <v>#VALUE!</v>
      </c>
    </row>
    <row r="381" spans="2:23" x14ac:dyDescent="0.3">
      <c r="B381" s="1">
        <f t="shared" si="121"/>
        <v>43</v>
      </c>
      <c r="C381" s="1">
        <f t="shared" ref="C381:C444" si="129">C372</f>
        <v>2</v>
      </c>
      <c r="D381" t="str">
        <f t="shared" ca="1" si="110"/>
        <v/>
      </c>
      <c r="E381" s="55" t="str">
        <f t="shared" ca="1" si="122"/>
        <v/>
      </c>
      <c r="F381" s="54" t="str">
        <f t="shared" ca="1" si="111"/>
        <v/>
      </c>
      <c r="G381" s="54" t="str">
        <f t="shared" ca="1" si="112"/>
        <v/>
      </c>
      <c r="H381" s="54" t="str">
        <f t="shared" ca="1" si="113"/>
        <v/>
      </c>
      <c r="I381" s="54" t="str">
        <f t="shared" ca="1" si="114"/>
        <v/>
      </c>
      <c r="J381" s="54" t="str">
        <f t="shared" ca="1" si="115"/>
        <v/>
      </c>
      <c r="K381" s="54" t="str">
        <f t="shared" ca="1" si="116"/>
        <v/>
      </c>
      <c r="L381" s="54" t="str">
        <f t="shared" ca="1" si="123"/>
        <v/>
      </c>
      <c r="M381" s="54" t="str">
        <f t="shared" ca="1" si="124"/>
        <v/>
      </c>
      <c r="N381" s="54" t="str">
        <f t="shared" ca="1" si="117"/>
        <v/>
      </c>
      <c r="O381" s="55" t="str">
        <f t="shared" ca="1" si="125"/>
        <v/>
      </c>
      <c r="P381" s="54" t="str">
        <f t="shared" ca="1" si="126"/>
        <v/>
      </c>
      <c r="Q381" s="55" t="str">
        <f t="shared" ca="1" si="118"/>
        <v/>
      </c>
      <c r="R381" s="54" t="str">
        <f t="shared" ca="1" si="119"/>
        <v/>
      </c>
      <c r="T381" t="str">
        <f t="shared" ca="1" si="127"/>
        <v/>
      </c>
      <c r="U381" t="str">
        <f t="shared" ca="1" si="120"/>
        <v/>
      </c>
      <c r="V381" t="str">
        <f t="shared" ref="V381:V444" ca="1" si="130">IF($E381="","",OFFSET(EventBase,$B381,2+C381))</f>
        <v/>
      </c>
      <c r="W381" t="e">
        <f t="shared" ca="1" si="128"/>
        <v>#VALUE!</v>
      </c>
    </row>
    <row r="382" spans="2:23" x14ac:dyDescent="0.3">
      <c r="B382" s="1">
        <f t="shared" si="121"/>
        <v>43</v>
      </c>
      <c r="C382" s="1">
        <f t="shared" si="129"/>
        <v>3</v>
      </c>
      <c r="D382" t="str">
        <f t="shared" ca="1" si="110"/>
        <v/>
      </c>
      <c r="E382" s="55" t="str">
        <f t="shared" ca="1" si="122"/>
        <v/>
      </c>
      <c r="F382" s="54" t="str">
        <f t="shared" ca="1" si="111"/>
        <v/>
      </c>
      <c r="G382" s="54" t="str">
        <f t="shared" ca="1" si="112"/>
        <v/>
      </c>
      <c r="H382" s="54" t="str">
        <f t="shared" ca="1" si="113"/>
        <v/>
      </c>
      <c r="I382" s="54" t="str">
        <f t="shared" ca="1" si="114"/>
        <v/>
      </c>
      <c r="J382" s="54" t="str">
        <f t="shared" ca="1" si="115"/>
        <v/>
      </c>
      <c r="K382" s="54" t="str">
        <f t="shared" ca="1" si="116"/>
        <v/>
      </c>
      <c r="L382" s="54" t="str">
        <f t="shared" ca="1" si="123"/>
        <v/>
      </c>
      <c r="M382" s="54" t="str">
        <f t="shared" ca="1" si="124"/>
        <v/>
      </c>
      <c r="N382" s="54" t="str">
        <f t="shared" ca="1" si="117"/>
        <v/>
      </c>
      <c r="O382" s="55" t="str">
        <f t="shared" ca="1" si="125"/>
        <v/>
      </c>
      <c r="P382" s="54" t="str">
        <f t="shared" ca="1" si="126"/>
        <v/>
      </c>
      <c r="Q382" s="55" t="str">
        <f t="shared" ca="1" si="118"/>
        <v/>
      </c>
      <c r="R382" s="54" t="str">
        <f t="shared" ca="1" si="119"/>
        <v/>
      </c>
      <c r="T382" t="str">
        <f t="shared" ca="1" si="127"/>
        <v/>
      </c>
      <c r="U382" t="str">
        <f t="shared" ca="1" si="120"/>
        <v/>
      </c>
      <c r="V382" t="str">
        <f t="shared" ca="1" si="130"/>
        <v/>
      </c>
      <c r="W382" t="e">
        <f t="shared" ca="1" si="128"/>
        <v>#VALUE!</v>
      </c>
    </row>
    <row r="383" spans="2:23" x14ac:dyDescent="0.3">
      <c r="B383" s="1">
        <f t="shared" si="121"/>
        <v>43</v>
      </c>
      <c r="C383" s="1">
        <f t="shared" si="129"/>
        <v>4</v>
      </c>
      <c r="D383" t="str">
        <f t="shared" ca="1" si="110"/>
        <v/>
      </c>
      <c r="E383" s="55" t="str">
        <f t="shared" ca="1" si="122"/>
        <v/>
      </c>
      <c r="F383" s="54" t="str">
        <f t="shared" ca="1" si="111"/>
        <v/>
      </c>
      <c r="G383" s="54" t="str">
        <f t="shared" ca="1" si="112"/>
        <v/>
      </c>
      <c r="H383" s="54" t="str">
        <f t="shared" ca="1" si="113"/>
        <v/>
      </c>
      <c r="I383" s="54" t="str">
        <f t="shared" ca="1" si="114"/>
        <v/>
      </c>
      <c r="J383" s="54" t="str">
        <f t="shared" ca="1" si="115"/>
        <v/>
      </c>
      <c r="K383" s="54" t="str">
        <f t="shared" ca="1" si="116"/>
        <v/>
      </c>
      <c r="L383" s="54" t="str">
        <f t="shared" ca="1" si="123"/>
        <v/>
      </c>
      <c r="M383" s="54" t="str">
        <f t="shared" ca="1" si="124"/>
        <v/>
      </c>
      <c r="N383" s="54" t="str">
        <f t="shared" ca="1" si="117"/>
        <v/>
      </c>
      <c r="O383" s="55" t="str">
        <f t="shared" ca="1" si="125"/>
        <v/>
      </c>
      <c r="P383" s="54" t="str">
        <f t="shared" ca="1" si="126"/>
        <v/>
      </c>
      <c r="Q383" s="55" t="str">
        <f t="shared" ca="1" si="118"/>
        <v/>
      </c>
      <c r="R383" s="54" t="str">
        <f t="shared" ca="1" si="119"/>
        <v/>
      </c>
      <c r="T383" t="str">
        <f t="shared" ca="1" si="127"/>
        <v/>
      </c>
      <c r="U383" t="str">
        <f t="shared" ca="1" si="120"/>
        <v/>
      </c>
      <c r="V383" t="str">
        <f t="shared" ca="1" si="130"/>
        <v/>
      </c>
      <c r="W383" t="e">
        <f t="shared" ca="1" si="128"/>
        <v>#VALUE!</v>
      </c>
    </row>
    <row r="384" spans="2:23" x14ac:dyDescent="0.3">
      <c r="B384" s="1">
        <f t="shared" si="121"/>
        <v>43</v>
      </c>
      <c r="C384" s="1">
        <f t="shared" si="129"/>
        <v>5</v>
      </c>
      <c r="D384" t="str">
        <f t="shared" ca="1" si="110"/>
        <v/>
      </c>
      <c r="E384" s="55" t="str">
        <f t="shared" ca="1" si="122"/>
        <v/>
      </c>
      <c r="F384" s="54" t="str">
        <f t="shared" ca="1" si="111"/>
        <v/>
      </c>
      <c r="G384" s="54" t="str">
        <f t="shared" ca="1" si="112"/>
        <v/>
      </c>
      <c r="H384" s="54" t="str">
        <f t="shared" ca="1" si="113"/>
        <v/>
      </c>
      <c r="I384" s="54" t="str">
        <f t="shared" ca="1" si="114"/>
        <v/>
      </c>
      <c r="J384" s="54" t="str">
        <f t="shared" ca="1" si="115"/>
        <v/>
      </c>
      <c r="K384" s="54" t="str">
        <f t="shared" ca="1" si="116"/>
        <v/>
      </c>
      <c r="L384" s="54" t="str">
        <f t="shared" ca="1" si="123"/>
        <v/>
      </c>
      <c r="M384" s="54" t="str">
        <f t="shared" ca="1" si="124"/>
        <v/>
      </c>
      <c r="N384" s="54" t="str">
        <f t="shared" ca="1" si="117"/>
        <v/>
      </c>
      <c r="O384" s="55" t="str">
        <f t="shared" ca="1" si="125"/>
        <v/>
      </c>
      <c r="P384" s="54" t="str">
        <f t="shared" ca="1" si="126"/>
        <v/>
      </c>
      <c r="Q384" s="55" t="str">
        <f t="shared" ca="1" si="118"/>
        <v/>
      </c>
      <c r="R384" s="54" t="str">
        <f t="shared" ca="1" si="119"/>
        <v/>
      </c>
      <c r="T384" t="str">
        <f t="shared" ca="1" si="127"/>
        <v/>
      </c>
      <c r="U384" t="str">
        <f t="shared" ca="1" si="120"/>
        <v/>
      </c>
      <c r="V384" t="str">
        <f t="shared" ca="1" si="130"/>
        <v/>
      </c>
      <c r="W384" t="e">
        <f t="shared" ca="1" si="128"/>
        <v>#VALUE!</v>
      </c>
    </row>
    <row r="385" spans="2:23" x14ac:dyDescent="0.3">
      <c r="B385" s="1">
        <f t="shared" si="121"/>
        <v>43</v>
      </c>
      <c r="C385" s="1">
        <f t="shared" si="129"/>
        <v>6</v>
      </c>
      <c r="D385" t="str">
        <f t="shared" ca="1" si="110"/>
        <v/>
      </c>
      <c r="E385" s="55" t="str">
        <f t="shared" ca="1" si="122"/>
        <v/>
      </c>
      <c r="F385" s="54" t="str">
        <f t="shared" ca="1" si="111"/>
        <v/>
      </c>
      <c r="G385" s="54" t="str">
        <f t="shared" ca="1" si="112"/>
        <v/>
      </c>
      <c r="H385" s="54" t="str">
        <f t="shared" ca="1" si="113"/>
        <v/>
      </c>
      <c r="I385" s="54" t="str">
        <f t="shared" ca="1" si="114"/>
        <v/>
      </c>
      <c r="J385" s="54" t="str">
        <f t="shared" ca="1" si="115"/>
        <v/>
      </c>
      <c r="K385" s="54" t="str">
        <f t="shared" ca="1" si="116"/>
        <v/>
      </c>
      <c r="L385" s="54" t="str">
        <f t="shared" ca="1" si="123"/>
        <v/>
      </c>
      <c r="M385" s="54" t="str">
        <f t="shared" ca="1" si="124"/>
        <v/>
      </c>
      <c r="N385" s="54" t="str">
        <f t="shared" ca="1" si="117"/>
        <v/>
      </c>
      <c r="O385" s="55" t="str">
        <f t="shared" ca="1" si="125"/>
        <v/>
      </c>
      <c r="P385" s="54" t="str">
        <f t="shared" ca="1" si="126"/>
        <v/>
      </c>
      <c r="Q385" s="55" t="str">
        <f t="shared" ca="1" si="118"/>
        <v/>
      </c>
      <c r="R385" s="54" t="str">
        <f t="shared" ca="1" si="119"/>
        <v/>
      </c>
      <c r="T385" t="str">
        <f t="shared" ca="1" si="127"/>
        <v/>
      </c>
      <c r="U385" t="str">
        <f t="shared" ca="1" si="120"/>
        <v/>
      </c>
      <c r="V385" t="str">
        <f t="shared" ca="1" si="130"/>
        <v/>
      </c>
      <c r="W385" t="e">
        <f t="shared" ca="1" si="128"/>
        <v>#VALUE!</v>
      </c>
    </row>
    <row r="386" spans="2:23" x14ac:dyDescent="0.3">
      <c r="B386" s="1">
        <f t="shared" si="121"/>
        <v>43</v>
      </c>
      <c r="C386" s="1">
        <f t="shared" si="129"/>
        <v>7</v>
      </c>
      <c r="D386" t="str">
        <f t="shared" ref="D386:D449" ca="1" si="131">IF($E386="","",OFFSET(EventBase,$B386,-1))</f>
        <v/>
      </c>
      <c r="E386" s="55" t="str">
        <f t="shared" ca="1" si="122"/>
        <v/>
      </c>
      <c r="F386" s="54" t="str">
        <f t="shared" ref="F386:F449" ca="1" si="132">IF($E386="","",OFFSET(Selectbase,$B386,0))</f>
        <v/>
      </c>
      <c r="G386" s="54" t="str">
        <f t="shared" ref="G386:G449" ca="1" si="133">IF($E386="","",OFFSET(EventBase,$B386,T386+2))</f>
        <v/>
      </c>
      <c r="H386" s="54" t="str">
        <f t="shared" ref="H386:H449" ca="1" si="134">IF($E386="","",OFFSET(EventBase,$B386,19+C386))</f>
        <v/>
      </c>
      <c r="I386" s="54" t="str">
        <f t="shared" ref="I386:I449" ca="1" si="135">IF($E386="","",OFFSET(EventBase,$B386,19))</f>
        <v/>
      </c>
      <c r="J386" s="54" t="str">
        <f t="shared" ref="J386:J449" ca="1" si="136">IF($E386="","",OFFSET(EventBase,$B386,2))</f>
        <v/>
      </c>
      <c r="K386" s="54" t="str">
        <f t="shared" ref="K386:K449" ca="1" si="137">IF($E386="","",OFFSET(EventBase,$B386,59))</f>
        <v/>
      </c>
      <c r="L386" s="54" t="str">
        <f t="shared" ca="1" si="123"/>
        <v/>
      </c>
      <c r="M386" s="54" t="str">
        <f t="shared" ca="1" si="124"/>
        <v/>
      </c>
      <c r="N386" s="54" t="str">
        <f t="shared" ref="N386:N449" ca="1" si="138">IF($E386="","",OFFSET(EventBase,$B386,48+C386))</f>
        <v/>
      </c>
      <c r="O386" s="55" t="str">
        <f t="shared" ca="1" si="125"/>
        <v/>
      </c>
      <c r="P386" s="54" t="str">
        <f t="shared" ca="1" si="126"/>
        <v/>
      </c>
      <c r="Q386" s="55" t="str">
        <f t="shared" ref="Q386:Q449" ca="1" si="139">IF($E386="","",OFFSET(EventBase,$B386,58))</f>
        <v/>
      </c>
      <c r="R386" s="54" t="str">
        <f t="shared" ref="R386:R449" ca="1" si="140">IF($E386="","",IF(OR(C386=U386,C386&gt;T386),IF(OFFSET(EventBase,$B386,14)="","",OFFSET(EventBase,$B386,14)),""))</f>
        <v/>
      </c>
      <c r="T386" t="str">
        <f t="shared" ca="1" si="127"/>
        <v/>
      </c>
      <c r="U386" t="str">
        <f t="shared" ref="U386:U449" ca="1" si="141">OFFSET(EventBase,$B386,17)</f>
        <v/>
      </c>
      <c r="V386" t="str">
        <f t="shared" ca="1" si="130"/>
        <v/>
      </c>
      <c r="W386" t="e">
        <f t="shared" ca="1" si="128"/>
        <v>#VALUE!</v>
      </c>
    </row>
    <row r="387" spans="2:23" x14ac:dyDescent="0.3">
      <c r="B387" s="1">
        <f t="shared" ref="B387:B450" si="142">TRUNC((7+ROW())/9)</f>
        <v>43</v>
      </c>
      <c r="C387" s="1">
        <f t="shared" si="129"/>
        <v>8</v>
      </c>
      <c r="D387" t="str">
        <f t="shared" ca="1" si="131"/>
        <v/>
      </c>
      <c r="E387" s="55" t="str">
        <f t="shared" ref="E387:E450" ca="1" si="143">IF(OR(C387&lt;=T387,AND(C387=9,U387&gt;T387)),OFFSET(EventBase,$B387,0),"")</f>
        <v/>
      </c>
      <c r="F387" s="54" t="str">
        <f t="shared" ca="1" si="132"/>
        <v/>
      </c>
      <c r="G387" s="54" t="str">
        <f t="shared" ca="1" si="133"/>
        <v/>
      </c>
      <c r="H387" s="54" t="str">
        <f t="shared" ca="1" si="134"/>
        <v/>
      </c>
      <c r="I387" s="54" t="str">
        <f t="shared" ca="1" si="135"/>
        <v/>
      </c>
      <c r="J387" s="54" t="str">
        <f t="shared" ca="1" si="136"/>
        <v/>
      </c>
      <c r="K387" s="54" t="str">
        <f t="shared" ca="1" si="137"/>
        <v/>
      </c>
      <c r="L387" s="54" t="str">
        <f t="shared" ref="L387:L450" ca="1" si="144">IF(ISNUMBER(W387),LEFT(V387,W387-1),"")</f>
        <v/>
      </c>
      <c r="M387" s="54" t="str">
        <f t="shared" ref="M387:M450" ca="1" si="145">IF(ISNUMBER(W387),RIGHT(V387,LEN(V387)-W387),V387)</f>
        <v/>
      </c>
      <c r="N387" s="54" t="str">
        <f t="shared" ca="1" si="138"/>
        <v/>
      </c>
      <c r="O387" s="55" t="str">
        <f t="shared" ref="O387:O450" ca="1" si="146">IF($E387="","",IF(C387=9,"C",C387))</f>
        <v/>
      </c>
      <c r="P387" s="54" t="str">
        <f t="shared" ref="P387:P450" ca="1" si="147">IF($E387="","",OFFSET(M387,T387-C387,0))</f>
        <v/>
      </c>
      <c r="Q387" s="55" t="str">
        <f t="shared" ca="1" si="139"/>
        <v/>
      </c>
      <c r="R387" s="54" t="str">
        <f t="shared" ca="1" si="140"/>
        <v/>
      </c>
      <c r="T387" t="str">
        <f t="shared" ref="T387:T450" ca="1" si="148">IF(OR(U387=1,U387=2,U387=4,U387=""),U387,U387-1)</f>
        <v/>
      </c>
      <c r="U387" t="str">
        <f t="shared" ca="1" si="141"/>
        <v/>
      </c>
      <c r="V387" t="str">
        <f t="shared" ca="1" si="130"/>
        <v/>
      </c>
      <c r="W387" t="e">
        <f t="shared" ref="W387:W450" ca="1" si="149">FIND(" ",V387,1)</f>
        <v>#VALUE!</v>
      </c>
    </row>
    <row r="388" spans="2:23" x14ac:dyDescent="0.3">
      <c r="B388" s="1">
        <f t="shared" si="142"/>
        <v>43</v>
      </c>
      <c r="C388" s="1">
        <f t="shared" si="129"/>
        <v>9</v>
      </c>
      <c r="D388" t="str">
        <f t="shared" ca="1" si="131"/>
        <v/>
      </c>
      <c r="E388" s="55" t="str">
        <f t="shared" ca="1" si="143"/>
        <v/>
      </c>
      <c r="F388" s="54" t="str">
        <f t="shared" ca="1" si="132"/>
        <v/>
      </c>
      <c r="G388" s="54" t="str">
        <f t="shared" ca="1" si="133"/>
        <v/>
      </c>
      <c r="H388" s="54" t="str">
        <f t="shared" ca="1" si="134"/>
        <v/>
      </c>
      <c r="I388" s="54" t="str">
        <f t="shared" ca="1" si="135"/>
        <v/>
      </c>
      <c r="J388" s="54" t="str">
        <f t="shared" ca="1" si="136"/>
        <v/>
      </c>
      <c r="K388" s="54" t="str">
        <f t="shared" ca="1" si="137"/>
        <v/>
      </c>
      <c r="L388" s="54" t="str">
        <f t="shared" ca="1" si="144"/>
        <v/>
      </c>
      <c r="M388" s="54" t="str">
        <f t="shared" ca="1" si="145"/>
        <v/>
      </c>
      <c r="N388" s="54" t="str">
        <f t="shared" ca="1" si="138"/>
        <v/>
      </c>
      <c r="O388" s="55" t="str">
        <f t="shared" ca="1" si="146"/>
        <v/>
      </c>
      <c r="P388" s="54" t="str">
        <f t="shared" ca="1" si="147"/>
        <v/>
      </c>
      <c r="Q388" s="55" t="str">
        <f t="shared" ca="1" si="139"/>
        <v/>
      </c>
      <c r="R388" s="54" t="str">
        <f t="shared" ca="1" si="140"/>
        <v/>
      </c>
      <c r="T388" t="str">
        <f t="shared" ca="1" si="148"/>
        <v/>
      </c>
      <c r="U388" t="str">
        <f t="shared" ca="1" si="141"/>
        <v/>
      </c>
      <c r="V388" t="str">
        <f t="shared" ca="1" si="130"/>
        <v/>
      </c>
      <c r="W388" t="e">
        <f t="shared" ca="1" si="149"/>
        <v>#VALUE!</v>
      </c>
    </row>
    <row r="389" spans="2:23" x14ac:dyDescent="0.3">
      <c r="B389" s="1">
        <f t="shared" si="142"/>
        <v>44</v>
      </c>
      <c r="C389" s="1">
        <f t="shared" si="129"/>
        <v>1</v>
      </c>
      <c r="D389" t="str">
        <f t="shared" ca="1" si="131"/>
        <v/>
      </c>
      <c r="E389" s="55" t="str">
        <f t="shared" ca="1" si="143"/>
        <v/>
      </c>
      <c r="F389" s="54" t="str">
        <f t="shared" ca="1" si="132"/>
        <v/>
      </c>
      <c r="G389" s="54" t="str">
        <f t="shared" ca="1" si="133"/>
        <v/>
      </c>
      <c r="H389" s="54" t="str">
        <f t="shared" ca="1" si="134"/>
        <v/>
      </c>
      <c r="I389" s="54" t="str">
        <f t="shared" ca="1" si="135"/>
        <v/>
      </c>
      <c r="J389" s="54" t="str">
        <f t="shared" ca="1" si="136"/>
        <v/>
      </c>
      <c r="K389" s="54" t="str">
        <f t="shared" ca="1" si="137"/>
        <v/>
      </c>
      <c r="L389" s="54" t="str">
        <f t="shared" ca="1" si="144"/>
        <v/>
      </c>
      <c r="M389" s="54" t="str">
        <f t="shared" ca="1" si="145"/>
        <v/>
      </c>
      <c r="N389" s="54" t="str">
        <f t="shared" ca="1" si="138"/>
        <v/>
      </c>
      <c r="O389" s="55" t="str">
        <f t="shared" ca="1" si="146"/>
        <v/>
      </c>
      <c r="P389" s="54" t="str">
        <f t="shared" ca="1" si="147"/>
        <v/>
      </c>
      <c r="Q389" s="55" t="str">
        <f t="shared" ca="1" si="139"/>
        <v/>
      </c>
      <c r="R389" s="54" t="str">
        <f t="shared" ca="1" si="140"/>
        <v/>
      </c>
      <c r="T389" t="str">
        <f t="shared" ca="1" si="148"/>
        <v/>
      </c>
      <c r="U389" t="str">
        <f t="shared" ca="1" si="141"/>
        <v/>
      </c>
      <c r="V389" t="str">
        <f t="shared" ca="1" si="130"/>
        <v/>
      </c>
      <c r="W389" t="e">
        <f t="shared" ca="1" si="149"/>
        <v>#VALUE!</v>
      </c>
    </row>
    <row r="390" spans="2:23" x14ac:dyDescent="0.3">
      <c r="B390" s="1">
        <f t="shared" si="142"/>
        <v>44</v>
      </c>
      <c r="C390" s="1">
        <f t="shared" si="129"/>
        <v>2</v>
      </c>
      <c r="D390" t="str">
        <f t="shared" ca="1" si="131"/>
        <v/>
      </c>
      <c r="E390" s="55" t="str">
        <f t="shared" ca="1" si="143"/>
        <v/>
      </c>
      <c r="F390" s="54" t="str">
        <f t="shared" ca="1" si="132"/>
        <v/>
      </c>
      <c r="G390" s="54" t="str">
        <f t="shared" ca="1" si="133"/>
        <v/>
      </c>
      <c r="H390" s="54" t="str">
        <f t="shared" ca="1" si="134"/>
        <v/>
      </c>
      <c r="I390" s="54" t="str">
        <f t="shared" ca="1" si="135"/>
        <v/>
      </c>
      <c r="J390" s="54" t="str">
        <f t="shared" ca="1" si="136"/>
        <v/>
      </c>
      <c r="K390" s="54" t="str">
        <f t="shared" ca="1" si="137"/>
        <v/>
      </c>
      <c r="L390" s="54" t="str">
        <f t="shared" ca="1" si="144"/>
        <v/>
      </c>
      <c r="M390" s="54" t="str">
        <f t="shared" ca="1" si="145"/>
        <v/>
      </c>
      <c r="N390" s="54" t="str">
        <f t="shared" ca="1" si="138"/>
        <v/>
      </c>
      <c r="O390" s="55" t="str">
        <f t="shared" ca="1" si="146"/>
        <v/>
      </c>
      <c r="P390" s="54" t="str">
        <f t="shared" ca="1" si="147"/>
        <v/>
      </c>
      <c r="Q390" s="55" t="str">
        <f t="shared" ca="1" si="139"/>
        <v/>
      </c>
      <c r="R390" s="54" t="str">
        <f t="shared" ca="1" si="140"/>
        <v/>
      </c>
      <c r="T390" t="str">
        <f t="shared" ca="1" si="148"/>
        <v/>
      </c>
      <c r="U390" t="str">
        <f t="shared" ca="1" si="141"/>
        <v/>
      </c>
      <c r="V390" t="str">
        <f t="shared" ca="1" si="130"/>
        <v/>
      </c>
      <c r="W390" t="e">
        <f t="shared" ca="1" si="149"/>
        <v>#VALUE!</v>
      </c>
    </row>
    <row r="391" spans="2:23" x14ac:dyDescent="0.3">
      <c r="B391" s="1">
        <f t="shared" si="142"/>
        <v>44</v>
      </c>
      <c r="C391" s="1">
        <f t="shared" si="129"/>
        <v>3</v>
      </c>
      <c r="D391" t="str">
        <f t="shared" ca="1" si="131"/>
        <v/>
      </c>
      <c r="E391" s="55" t="str">
        <f t="shared" ca="1" si="143"/>
        <v/>
      </c>
      <c r="F391" s="54" t="str">
        <f t="shared" ca="1" si="132"/>
        <v/>
      </c>
      <c r="G391" s="54" t="str">
        <f t="shared" ca="1" si="133"/>
        <v/>
      </c>
      <c r="H391" s="54" t="str">
        <f t="shared" ca="1" si="134"/>
        <v/>
      </c>
      <c r="I391" s="54" t="str">
        <f t="shared" ca="1" si="135"/>
        <v/>
      </c>
      <c r="J391" s="54" t="str">
        <f t="shared" ca="1" si="136"/>
        <v/>
      </c>
      <c r="K391" s="54" t="str">
        <f t="shared" ca="1" si="137"/>
        <v/>
      </c>
      <c r="L391" s="54" t="str">
        <f t="shared" ca="1" si="144"/>
        <v/>
      </c>
      <c r="M391" s="54" t="str">
        <f t="shared" ca="1" si="145"/>
        <v/>
      </c>
      <c r="N391" s="54" t="str">
        <f t="shared" ca="1" si="138"/>
        <v/>
      </c>
      <c r="O391" s="55" t="str">
        <f t="shared" ca="1" si="146"/>
        <v/>
      </c>
      <c r="P391" s="54" t="str">
        <f t="shared" ca="1" si="147"/>
        <v/>
      </c>
      <c r="Q391" s="55" t="str">
        <f t="shared" ca="1" si="139"/>
        <v/>
      </c>
      <c r="R391" s="54" t="str">
        <f t="shared" ca="1" si="140"/>
        <v/>
      </c>
      <c r="T391" t="str">
        <f t="shared" ca="1" si="148"/>
        <v/>
      </c>
      <c r="U391" t="str">
        <f t="shared" ca="1" si="141"/>
        <v/>
      </c>
      <c r="V391" t="str">
        <f t="shared" ca="1" si="130"/>
        <v/>
      </c>
      <c r="W391" t="e">
        <f t="shared" ca="1" si="149"/>
        <v>#VALUE!</v>
      </c>
    </row>
    <row r="392" spans="2:23" x14ac:dyDescent="0.3">
      <c r="B392" s="1">
        <f t="shared" si="142"/>
        <v>44</v>
      </c>
      <c r="C392" s="1">
        <f t="shared" si="129"/>
        <v>4</v>
      </c>
      <c r="D392" t="str">
        <f t="shared" ca="1" si="131"/>
        <v/>
      </c>
      <c r="E392" s="55" t="str">
        <f t="shared" ca="1" si="143"/>
        <v/>
      </c>
      <c r="F392" s="54" t="str">
        <f t="shared" ca="1" si="132"/>
        <v/>
      </c>
      <c r="G392" s="54" t="str">
        <f t="shared" ca="1" si="133"/>
        <v/>
      </c>
      <c r="H392" s="54" t="str">
        <f t="shared" ca="1" si="134"/>
        <v/>
      </c>
      <c r="I392" s="54" t="str">
        <f t="shared" ca="1" si="135"/>
        <v/>
      </c>
      <c r="J392" s="54" t="str">
        <f t="shared" ca="1" si="136"/>
        <v/>
      </c>
      <c r="K392" s="54" t="str">
        <f t="shared" ca="1" si="137"/>
        <v/>
      </c>
      <c r="L392" s="54" t="str">
        <f t="shared" ca="1" si="144"/>
        <v/>
      </c>
      <c r="M392" s="54" t="str">
        <f t="shared" ca="1" si="145"/>
        <v/>
      </c>
      <c r="N392" s="54" t="str">
        <f t="shared" ca="1" si="138"/>
        <v/>
      </c>
      <c r="O392" s="55" t="str">
        <f t="shared" ca="1" si="146"/>
        <v/>
      </c>
      <c r="P392" s="54" t="str">
        <f t="shared" ca="1" si="147"/>
        <v/>
      </c>
      <c r="Q392" s="55" t="str">
        <f t="shared" ca="1" si="139"/>
        <v/>
      </c>
      <c r="R392" s="54" t="str">
        <f t="shared" ca="1" si="140"/>
        <v/>
      </c>
      <c r="T392" t="str">
        <f t="shared" ca="1" si="148"/>
        <v/>
      </c>
      <c r="U392" t="str">
        <f t="shared" ca="1" si="141"/>
        <v/>
      </c>
      <c r="V392" t="str">
        <f t="shared" ca="1" si="130"/>
        <v/>
      </c>
      <c r="W392" t="e">
        <f t="shared" ca="1" si="149"/>
        <v>#VALUE!</v>
      </c>
    </row>
    <row r="393" spans="2:23" x14ac:dyDescent="0.3">
      <c r="B393" s="1">
        <f t="shared" si="142"/>
        <v>44</v>
      </c>
      <c r="C393" s="1">
        <f t="shared" si="129"/>
        <v>5</v>
      </c>
      <c r="D393" t="str">
        <f t="shared" ca="1" si="131"/>
        <v/>
      </c>
      <c r="E393" s="55" t="str">
        <f t="shared" ca="1" si="143"/>
        <v/>
      </c>
      <c r="F393" s="54" t="str">
        <f t="shared" ca="1" si="132"/>
        <v/>
      </c>
      <c r="G393" s="54" t="str">
        <f t="shared" ca="1" si="133"/>
        <v/>
      </c>
      <c r="H393" s="54" t="str">
        <f t="shared" ca="1" si="134"/>
        <v/>
      </c>
      <c r="I393" s="54" t="str">
        <f t="shared" ca="1" si="135"/>
        <v/>
      </c>
      <c r="J393" s="54" t="str">
        <f t="shared" ca="1" si="136"/>
        <v/>
      </c>
      <c r="K393" s="54" t="str">
        <f t="shared" ca="1" si="137"/>
        <v/>
      </c>
      <c r="L393" s="54" t="str">
        <f t="shared" ca="1" si="144"/>
        <v/>
      </c>
      <c r="M393" s="54" t="str">
        <f t="shared" ca="1" si="145"/>
        <v/>
      </c>
      <c r="N393" s="54" t="str">
        <f t="shared" ca="1" si="138"/>
        <v/>
      </c>
      <c r="O393" s="55" t="str">
        <f t="shared" ca="1" si="146"/>
        <v/>
      </c>
      <c r="P393" s="54" t="str">
        <f t="shared" ca="1" si="147"/>
        <v/>
      </c>
      <c r="Q393" s="55" t="str">
        <f t="shared" ca="1" si="139"/>
        <v/>
      </c>
      <c r="R393" s="54" t="str">
        <f t="shared" ca="1" si="140"/>
        <v/>
      </c>
      <c r="T393" t="str">
        <f t="shared" ca="1" si="148"/>
        <v/>
      </c>
      <c r="U393" t="str">
        <f t="shared" ca="1" si="141"/>
        <v/>
      </c>
      <c r="V393" t="str">
        <f t="shared" ca="1" si="130"/>
        <v/>
      </c>
      <c r="W393" t="e">
        <f t="shared" ca="1" si="149"/>
        <v>#VALUE!</v>
      </c>
    </row>
    <row r="394" spans="2:23" x14ac:dyDescent="0.3">
      <c r="B394" s="1">
        <f t="shared" si="142"/>
        <v>44</v>
      </c>
      <c r="C394" s="1">
        <f t="shared" si="129"/>
        <v>6</v>
      </c>
      <c r="D394" t="str">
        <f t="shared" ca="1" si="131"/>
        <v/>
      </c>
      <c r="E394" s="55" t="str">
        <f t="shared" ca="1" si="143"/>
        <v/>
      </c>
      <c r="F394" s="54" t="str">
        <f t="shared" ca="1" si="132"/>
        <v/>
      </c>
      <c r="G394" s="54" t="str">
        <f t="shared" ca="1" si="133"/>
        <v/>
      </c>
      <c r="H394" s="54" t="str">
        <f t="shared" ca="1" si="134"/>
        <v/>
      </c>
      <c r="I394" s="54" t="str">
        <f t="shared" ca="1" si="135"/>
        <v/>
      </c>
      <c r="J394" s="54" t="str">
        <f t="shared" ca="1" si="136"/>
        <v/>
      </c>
      <c r="K394" s="54" t="str">
        <f t="shared" ca="1" si="137"/>
        <v/>
      </c>
      <c r="L394" s="54" t="str">
        <f t="shared" ca="1" si="144"/>
        <v/>
      </c>
      <c r="M394" s="54" t="str">
        <f t="shared" ca="1" si="145"/>
        <v/>
      </c>
      <c r="N394" s="54" t="str">
        <f t="shared" ca="1" si="138"/>
        <v/>
      </c>
      <c r="O394" s="55" t="str">
        <f t="shared" ca="1" si="146"/>
        <v/>
      </c>
      <c r="P394" s="54" t="str">
        <f t="shared" ca="1" si="147"/>
        <v/>
      </c>
      <c r="Q394" s="55" t="str">
        <f t="shared" ca="1" si="139"/>
        <v/>
      </c>
      <c r="R394" s="54" t="str">
        <f t="shared" ca="1" si="140"/>
        <v/>
      </c>
      <c r="T394" t="str">
        <f t="shared" ca="1" si="148"/>
        <v/>
      </c>
      <c r="U394" t="str">
        <f t="shared" ca="1" si="141"/>
        <v/>
      </c>
      <c r="V394" t="str">
        <f t="shared" ca="1" si="130"/>
        <v/>
      </c>
      <c r="W394" t="e">
        <f t="shared" ca="1" si="149"/>
        <v>#VALUE!</v>
      </c>
    </row>
    <row r="395" spans="2:23" x14ac:dyDescent="0.3">
      <c r="B395" s="1">
        <f t="shared" si="142"/>
        <v>44</v>
      </c>
      <c r="C395" s="1">
        <f t="shared" si="129"/>
        <v>7</v>
      </c>
      <c r="D395" t="str">
        <f t="shared" ca="1" si="131"/>
        <v/>
      </c>
      <c r="E395" s="55" t="str">
        <f t="shared" ca="1" si="143"/>
        <v/>
      </c>
      <c r="F395" s="54" t="str">
        <f t="shared" ca="1" si="132"/>
        <v/>
      </c>
      <c r="G395" s="54" t="str">
        <f t="shared" ca="1" si="133"/>
        <v/>
      </c>
      <c r="H395" s="54" t="str">
        <f t="shared" ca="1" si="134"/>
        <v/>
      </c>
      <c r="I395" s="54" t="str">
        <f t="shared" ca="1" si="135"/>
        <v/>
      </c>
      <c r="J395" s="54" t="str">
        <f t="shared" ca="1" si="136"/>
        <v/>
      </c>
      <c r="K395" s="54" t="str">
        <f t="shared" ca="1" si="137"/>
        <v/>
      </c>
      <c r="L395" s="54" t="str">
        <f t="shared" ca="1" si="144"/>
        <v/>
      </c>
      <c r="M395" s="54" t="str">
        <f t="shared" ca="1" si="145"/>
        <v/>
      </c>
      <c r="N395" s="54" t="str">
        <f t="shared" ca="1" si="138"/>
        <v/>
      </c>
      <c r="O395" s="55" t="str">
        <f t="shared" ca="1" si="146"/>
        <v/>
      </c>
      <c r="P395" s="54" t="str">
        <f t="shared" ca="1" si="147"/>
        <v/>
      </c>
      <c r="Q395" s="55" t="str">
        <f t="shared" ca="1" si="139"/>
        <v/>
      </c>
      <c r="R395" s="54" t="str">
        <f t="shared" ca="1" si="140"/>
        <v/>
      </c>
      <c r="T395" t="str">
        <f t="shared" ca="1" si="148"/>
        <v/>
      </c>
      <c r="U395" t="str">
        <f t="shared" ca="1" si="141"/>
        <v/>
      </c>
      <c r="V395" t="str">
        <f t="shared" ca="1" si="130"/>
        <v/>
      </c>
      <c r="W395" t="e">
        <f t="shared" ca="1" si="149"/>
        <v>#VALUE!</v>
      </c>
    </row>
    <row r="396" spans="2:23" x14ac:dyDescent="0.3">
      <c r="B396" s="1">
        <f t="shared" si="142"/>
        <v>44</v>
      </c>
      <c r="C396" s="1">
        <f t="shared" si="129"/>
        <v>8</v>
      </c>
      <c r="D396" t="str">
        <f t="shared" ca="1" si="131"/>
        <v/>
      </c>
      <c r="E396" s="55" t="str">
        <f t="shared" ca="1" si="143"/>
        <v/>
      </c>
      <c r="F396" s="54" t="str">
        <f t="shared" ca="1" si="132"/>
        <v/>
      </c>
      <c r="G396" s="54" t="str">
        <f t="shared" ca="1" si="133"/>
        <v/>
      </c>
      <c r="H396" s="54" t="str">
        <f t="shared" ca="1" si="134"/>
        <v/>
      </c>
      <c r="I396" s="54" t="str">
        <f t="shared" ca="1" si="135"/>
        <v/>
      </c>
      <c r="J396" s="54" t="str">
        <f t="shared" ca="1" si="136"/>
        <v/>
      </c>
      <c r="K396" s="54" t="str">
        <f t="shared" ca="1" si="137"/>
        <v/>
      </c>
      <c r="L396" s="54" t="str">
        <f t="shared" ca="1" si="144"/>
        <v/>
      </c>
      <c r="M396" s="54" t="str">
        <f t="shared" ca="1" si="145"/>
        <v/>
      </c>
      <c r="N396" s="54" t="str">
        <f t="shared" ca="1" si="138"/>
        <v/>
      </c>
      <c r="O396" s="55" t="str">
        <f t="shared" ca="1" si="146"/>
        <v/>
      </c>
      <c r="P396" s="54" t="str">
        <f t="shared" ca="1" si="147"/>
        <v/>
      </c>
      <c r="Q396" s="55" t="str">
        <f t="shared" ca="1" si="139"/>
        <v/>
      </c>
      <c r="R396" s="54" t="str">
        <f t="shared" ca="1" si="140"/>
        <v/>
      </c>
      <c r="T396" t="str">
        <f t="shared" ca="1" si="148"/>
        <v/>
      </c>
      <c r="U396" t="str">
        <f t="shared" ca="1" si="141"/>
        <v/>
      </c>
      <c r="V396" t="str">
        <f t="shared" ca="1" si="130"/>
        <v/>
      </c>
      <c r="W396" t="e">
        <f t="shared" ca="1" si="149"/>
        <v>#VALUE!</v>
      </c>
    </row>
    <row r="397" spans="2:23" x14ac:dyDescent="0.3">
      <c r="B397" s="1">
        <f t="shared" si="142"/>
        <v>44</v>
      </c>
      <c r="C397" s="1">
        <f t="shared" si="129"/>
        <v>9</v>
      </c>
      <c r="D397" t="str">
        <f t="shared" ca="1" si="131"/>
        <v/>
      </c>
      <c r="E397" s="55" t="str">
        <f t="shared" ca="1" si="143"/>
        <v/>
      </c>
      <c r="F397" s="54" t="str">
        <f t="shared" ca="1" si="132"/>
        <v/>
      </c>
      <c r="G397" s="54" t="str">
        <f t="shared" ca="1" si="133"/>
        <v/>
      </c>
      <c r="H397" s="54" t="str">
        <f t="shared" ca="1" si="134"/>
        <v/>
      </c>
      <c r="I397" s="54" t="str">
        <f t="shared" ca="1" si="135"/>
        <v/>
      </c>
      <c r="J397" s="54" t="str">
        <f t="shared" ca="1" si="136"/>
        <v/>
      </c>
      <c r="K397" s="54" t="str">
        <f t="shared" ca="1" si="137"/>
        <v/>
      </c>
      <c r="L397" s="54" t="str">
        <f t="shared" ca="1" si="144"/>
        <v/>
      </c>
      <c r="M397" s="54" t="str">
        <f t="shared" ca="1" si="145"/>
        <v/>
      </c>
      <c r="N397" s="54" t="str">
        <f t="shared" ca="1" si="138"/>
        <v/>
      </c>
      <c r="O397" s="55" t="str">
        <f t="shared" ca="1" si="146"/>
        <v/>
      </c>
      <c r="P397" s="54" t="str">
        <f t="shared" ca="1" si="147"/>
        <v/>
      </c>
      <c r="Q397" s="55" t="str">
        <f t="shared" ca="1" si="139"/>
        <v/>
      </c>
      <c r="R397" s="54" t="str">
        <f t="shared" ca="1" si="140"/>
        <v/>
      </c>
      <c r="T397" t="str">
        <f t="shared" ca="1" si="148"/>
        <v/>
      </c>
      <c r="U397" t="str">
        <f t="shared" ca="1" si="141"/>
        <v/>
      </c>
      <c r="V397" t="str">
        <f t="shared" ca="1" si="130"/>
        <v/>
      </c>
      <c r="W397" t="e">
        <f t="shared" ca="1" si="149"/>
        <v>#VALUE!</v>
      </c>
    </row>
    <row r="398" spans="2:23" x14ac:dyDescent="0.3">
      <c r="B398" s="1">
        <f t="shared" si="142"/>
        <v>45</v>
      </c>
      <c r="C398" s="1">
        <f t="shared" si="129"/>
        <v>1</v>
      </c>
      <c r="D398" t="str">
        <f t="shared" ca="1" si="131"/>
        <v/>
      </c>
      <c r="E398" s="55" t="str">
        <f t="shared" ca="1" si="143"/>
        <v/>
      </c>
      <c r="F398" s="54" t="str">
        <f t="shared" ca="1" si="132"/>
        <v/>
      </c>
      <c r="G398" s="54" t="str">
        <f t="shared" ca="1" si="133"/>
        <v/>
      </c>
      <c r="H398" s="54" t="str">
        <f t="shared" ca="1" si="134"/>
        <v/>
      </c>
      <c r="I398" s="54" t="str">
        <f t="shared" ca="1" si="135"/>
        <v/>
      </c>
      <c r="J398" s="54" t="str">
        <f t="shared" ca="1" si="136"/>
        <v/>
      </c>
      <c r="K398" s="54" t="str">
        <f t="shared" ca="1" si="137"/>
        <v/>
      </c>
      <c r="L398" s="54" t="str">
        <f t="shared" ca="1" si="144"/>
        <v/>
      </c>
      <c r="M398" s="54" t="str">
        <f t="shared" ca="1" si="145"/>
        <v/>
      </c>
      <c r="N398" s="54" t="str">
        <f t="shared" ca="1" si="138"/>
        <v/>
      </c>
      <c r="O398" s="55" t="str">
        <f t="shared" ca="1" si="146"/>
        <v/>
      </c>
      <c r="P398" s="54" t="str">
        <f t="shared" ca="1" si="147"/>
        <v/>
      </c>
      <c r="Q398" s="55" t="str">
        <f t="shared" ca="1" si="139"/>
        <v/>
      </c>
      <c r="R398" s="54" t="str">
        <f t="shared" ca="1" si="140"/>
        <v/>
      </c>
      <c r="T398" t="str">
        <f t="shared" ca="1" si="148"/>
        <v/>
      </c>
      <c r="U398" t="str">
        <f t="shared" ca="1" si="141"/>
        <v/>
      </c>
      <c r="V398" t="str">
        <f t="shared" ca="1" si="130"/>
        <v/>
      </c>
      <c r="W398" t="e">
        <f t="shared" ca="1" si="149"/>
        <v>#VALUE!</v>
      </c>
    </row>
    <row r="399" spans="2:23" x14ac:dyDescent="0.3">
      <c r="B399" s="1">
        <f t="shared" si="142"/>
        <v>45</v>
      </c>
      <c r="C399" s="1">
        <f t="shared" si="129"/>
        <v>2</v>
      </c>
      <c r="D399" t="str">
        <f t="shared" ca="1" si="131"/>
        <v/>
      </c>
      <c r="E399" s="55" t="str">
        <f t="shared" ca="1" si="143"/>
        <v/>
      </c>
      <c r="F399" s="54" t="str">
        <f t="shared" ca="1" si="132"/>
        <v/>
      </c>
      <c r="G399" s="54" t="str">
        <f t="shared" ca="1" si="133"/>
        <v/>
      </c>
      <c r="H399" s="54" t="str">
        <f t="shared" ca="1" si="134"/>
        <v/>
      </c>
      <c r="I399" s="54" t="str">
        <f t="shared" ca="1" si="135"/>
        <v/>
      </c>
      <c r="J399" s="54" t="str">
        <f t="shared" ca="1" si="136"/>
        <v/>
      </c>
      <c r="K399" s="54" t="str">
        <f t="shared" ca="1" si="137"/>
        <v/>
      </c>
      <c r="L399" s="54" t="str">
        <f t="shared" ca="1" si="144"/>
        <v/>
      </c>
      <c r="M399" s="54" t="str">
        <f t="shared" ca="1" si="145"/>
        <v/>
      </c>
      <c r="N399" s="54" t="str">
        <f t="shared" ca="1" si="138"/>
        <v/>
      </c>
      <c r="O399" s="55" t="str">
        <f t="shared" ca="1" si="146"/>
        <v/>
      </c>
      <c r="P399" s="54" t="str">
        <f t="shared" ca="1" si="147"/>
        <v/>
      </c>
      <c r="Q399" s="55" t="str">
        <f t="shared" ca="1" si="139"/>
        <v/>
      </c>
      <c r="R399" s="54" t="str">
        <f t="shared" ca="1" si="140"/>
        <v/>
      </c>
      <c r="T399" t="str">
        <f t="shared" ca="1" si="148"/>
        <v/>
      </c>
      <c r="U399" t="str">
        <f t="shared" ca="1" si="141"/>
        <v/>
      </c>
      <c r="V399" t="str">
        <f t="shared" ca="1" si="130"/>
        <v/>
      </c>
      <c r="W399" t="e">
        <f t="shared" ca="1" si="149"/>
        <v>#VALUE!</v>
      </c>
    </row>
    <row r="400" spans="2:23" x14ac:dyDescent="0.3">
      <c r="B400" s="1">
        <f t="shared" si="142"/>
        <v>45</v>
      </c>
      <c r="C400" s="1">
        <f t="shared" si="129"/>
        <v>3</v>
      </c>
      <c r="D400" t="str">
        <f t="shared" ca="1" si="131"/>
        <v/>
      </c>
      <c r="E400" s="55" t="str">
        <f t="shared" ca="1" si="143"/>
        <v/>
      </c>
      <c r="F400" s="54" t="str">
        <f t="shared" ca="1" si="132"/>
        <v/>
      </c>
      <c r="G400" s="54" t="str">
        <f t="shared" ca="1" si="133"/>
        <v/>
      </c>
      <c r="H400" s="54" t="str">
        <f t="shared" ca="1" si="134"/>
        <v/>
      </c>
      <c r="I400" s="54" t="str">
        <f t="shared" ca="1" si="135"/>
        <v/>
      </c>
      <c r="J400" s="54" t="str">
        <f t="shared" ca="1" si="136"/>
        <v/>
      </c>
      <c r="K400" s="54" t="str">
        <f t="shared" ca="1" si="137"/>
        <v/>
      </c>
      <c r="L400" s="54" t="str">
        <f t="shared" ca="1" si="144"/>
        <v/>
      </c>
      <c r="M400" s="54" t="str">
        <f t="shared" ca="1" si="145"/>
        <v/>
      </c>
      <c r="N400" s="54" t="str">
        <f t="shared" ca="1" si="138"/>
        <v/>
      </c>
      <c r="O400" s="55" t="str">
        <f t="shared" ca="1" si="146"/>
        <v/>
      </c>
      <c r="P400" s="54" t="str">
        <f t="shared" ca="1" si="147"/>
        <v/>
      </c>
      <c r="Q400" s="55" t="str">
        <f t="shared" ca="1" si="139"/>
        <v/>
      </c>
      <c r="R400" s="54" t="str">
        <f t="shared" ca="1" si="140"/>
        <v/>
      </c>
      <c r="T400" t="str">
        <f t="shared" ca="1" si="148"/>
        <v/>
      </c>
      <c r="U400" t="str">
        <f t="shared" ca="1" si="141"/>
        <v/>
      </c>
      <c r="V400" t="str">
        <f t="shared" ca="1" si="130"/>
        <v/>
      </c>
      <c r="W400" t="e">
        <f t="shared" ca="1" si="149"/>
        <v>#VALUE!</v>
      </c>
    </row>
    <row r="401" spans="2:23" x14ac:dyDescent="0.3">
      <c r="B401" s="1">
        <f t="shared" si="142"/>
        <v>45</v>
      </c>
      <c r="C401" s="1">
        <f t="shared" si="129"/>
        <v>4</v>
      </c>
      <c r="D401" t="str">
        <f t="shared" ca="1" si="131"/>
        <v/>
      </c>
      <c r="E401" s="55" t="str">
        <f t="shared" ca="1" si="143"/>
        <v/>
      </c>
      <c r="F401" s="54" t="str">
        <f t="shared" ca="1" si="132"/>
        <v/>
      </c>
      <c r="G401" s="54" t="str">
        <f t="shared" ca="1" si="133"/>
        <v/>
      </c>
      <c r="H401" s="54" t="str">
        <f t="shared" ca="1" si="134"/>
        <v/>
      </c>
      <c r="I401" s="54" t="str">
        <f t="shared" ca="1" si="135"/>
        <v/>
      </c>
      <c r="J401" s="54" t="str">
        <f t="shared" ca="1" si="136"/>
        <v/>
      </c>
      <c r="K401" s="54" t="str">
        <f t="shared" ca="1" si="137"/>
        <v/>
      </c>
      <c r="L401" s="54" t="str">
        <f t="shared" ca="1" si="144"/>
        <v/>
      </c>
      <c r="M401" s="54" t="str">
        <f t="shared" ca="1" si="145"/>
        <v/>
      </c>
      <c r="N401" s="54" t="str">
        <f t="shared" ca="1" si="138"/>
        <v/>
      </c>
      <c r="O401" s="55" t="str">
        <f t="shared" ca="1" si="146"/>
        <v/>
      </c>
      <c r="P401" s="54" t="str">
        <f t="shared" ca="1" si="147"/>
        <v/>
      </c>
      <c r="Q401" s="55" t="str">
        <f t="shared" ca="1" si="139"/>
        <v/>
      </c>
      <c r="R401" s="54" t="str">
        <f t="shared" ca="1" si="140"/>
        <v/>
      </c>
      <c r="T401" t="str">
        <f t="shared" ca="1" si="148"/>
        <v/>
      </c>
      <c r="U401" t="str">
        <f t="shared" ca="1" si="141"/>
        <v/>
      </c>
      <c r="V401" t="str">
        <f t="shared" ca="1" si="130"/>
        <v/>
      </c>
      <c r="W401" t="e">
        <f t="shared" ca="1" si="149"/>
        <v>#VALUE!</v>
      </c>
    </row>
    <row r="402" spans="2:23" x14ac:dyDescent="0.3">
      <c r="B402" s="1">
        <f t="shared" si="142"/>
        <v>45</v>
      </c>
      <c r="C402" s="1">
        <f t="shared" si="129"/>
        <v>5</v>
      </c>
      <c r="D402" t="str">
        <f t="shared" ca="1" si="131"/>
        <v/>
      </c>
      <c r="E402" s="55" t="str">
        <f t="shared" ca="1" si="143"/>
        <v/>
      </c>
      <c r="F402" s="54" t="str">
        <f t="shared" ca="1" si="132"/>
        <v/>
      </c>
      <c r="G402" s="54" t="str">
        <f t="shared" ca="1" si="133"/>
        <v/>
      </c>
      <c r="H402" s="54" t="str">
        <f t="shared" ca="1" si="134"/>
        <v/>
      </c>
      <c r="I402" s="54" t="str">
        <f t="shared" ca="1" si="135"/>
        <v/>
      </c>
      <c r="J402" s="54" t="str">
        <f t="shared" ca="1" si="136"/>
        <v/>
      </c>
      <c r="K402" s="54" t="str">
        <f t="shared" ca="1" si="137"/>
        <v/>
      </c>
      <c r="L402" s="54" t="str">
        <f t="shared" ca="1" si="144"/>
        <v/>
      </c>
      <c r="M402" s="54" t="str">
        <f t="shared" ca="1" si="145"/>
        <v/>
      </c>
      <c r="N402" s="54" t="str">
        <f t="shared" ca="1" si="138"/>
        <v/>
      </c>
      <c r="O402" s="55" t="str">
        <f t="shared" ca="1" si="146"/>
        <v/>
      </c>
      <c r="P402" s="54" t="str">
        <f t="shared" ca="1" si="147"/>
        <v/>
      </c>
      <c r="Q402" s="55" t="str">
        <f t="shared" ca="1" si="139"/>
        <v/>
      </c>
      <c r="R402" s="54" t="str">
        <f t="shared" ca="1" si="140"/>
        <v/>
      </c>
      <c r="T402" t="str">
        <f t="shared" ca="1" si="148"/>
        <v/>
      </c>
      <c r="U402" t="str">
        <f t="shared" ca="1" si="141"/>
        <v/>
      </c>
      <c r="V402" t="str">
        <f t="shared" ca="1" si="130"/>
        <v/>
      </c>
      <c r="W402" t="e">
        <f t="shared" ca="1" si="149"/>
        <v>#VALUE!</v>
      </c>
    </row>
    <row r="403" spans="2:23" x14ac:dyDescent="0.3">
      <c r="B403" s="1">
        <f t="shared" si="142"/>
        <v>45</v>
      </c>
      <c r="C403" s="1">
        <f t="shared" si="129"/>
        <v>6</v>
      </c>
      <c r="D403" t="str">
        <f t="shared" ca="1" si="131"/>
        <v/>
      </c>
      <c r="E403" s="55" t="str">
        <f t="shared" ca="1" si="143"/>
        <v/>
      </c>
      <c r="F403" s="54" t="str">
        <f t="shared" ca="1" si="132"/>
        <v/>
      </c>
      <c r="G403" s="54" t="str">
        <f t="shared" ca="1" si="133"/>
        <v/>
      </c>
      <c r="H403" s="54" t="str">
        <f t="shared" ca="1" si="134"/>
        <v/>
      </c>
      <c r="I403" s="54" t="str">
        <f t="shared" ca="1" si="135"/>
        <v/>
      </c>
      <c r="J403" s="54" t="str">
        <f t="shared" ca="1" si="136"/>
        <v/>
      </c>
      <c r="K403" s="54" t="str">
        <f t="shared" ca="1" si="137"/>
        <v/>
      </c>
      <c r="L403" s="54" t="str">
        <f t="shared" ca="1" si="144"/>
        <v/>
      </c>
      <c r="M403" s="54" t="str">
        <f t="shared" ca="1" si="145"/>
        <v/>
      </c>
      <c r="N403" s="54" t="str">
        <f t="shared" ca="1" si="138"/>
        <v/>
      </c>
      <c r="O403" s="55" t="str">
        <f t="shared" ca="1" si="146"/>
        <v/>
      </c>
      <c r="P403" s="54" t="str">
        <f t="shared" ca="1" si="147"/>
        <v/>
      </c>
      <c r="Q403" s="55" t="str">
        <f t="shared" ca="1" si="139"/>
        <v/>
      </c>
      <c r="R403" s="54" t="str">
        <f t="shared" ca="1" si="140"/>
        <v/>
      </c>
      <c r="T403" t="str">
        <f t="shared" ca="1" si="148"/>
        <v/>
      </c>
      <c r="U403" t="str">
        <f t="shared" ca="1" si="141"/>
        <v/>
      </c>
      <c r="V403" t="str">
        <f t="shared" ca="1" si="130"/>
        <v/>
      </c>
      <c r="W403" t="e">
        <f t="shared" ca="1" si="149"/>
        <v>#VALUE!</v>
      </c>
    </row>
    <row r="404" spans="2:23" x14ac:dyDescent="0.3">
      <c r="B404" s="1">
        <f t="shared" si="142"/>
        <v>45</v>
      </c>
      <c r="C404" s="1">
        <f t="shared" si="129"/>
        <v>7</v>
      </c>
      <c r="D404" t="str">
        <f t="shared" ca="1" si="131"/>
        <v/>
      </c>
      <c r="E404" s="55" t="str">
        <f t="shared" ca="1" si="143"/>
        <v/>
      </c>
      <c r="F404" s="54" t="str">
        <f t="shared" ca="1" si="132"/>
        <v/>
      </c>
      <c r="G404" s="54" t="str">
        <f t="shared" ca="1" si="133"/>
        <v/>
      </c>
      <c r="H404" s="54" t="str">
        <f t="shared" ca="1" si="134"/>
        <v/>
      </c>
      <c r="I404" s="54" t="str">
        <f t="shared" ca="1" si="135"/>
        <v/>
      </c>
      <c r="J404" s="54" t="str">
        <f t="shared" ca="1" si="136"/>
        <v/>
      </c>
      <c r="K404" s="54" t="str">
        <f t="shared" ca="1" si="137"/>
        <v/>
      </c>
      <c r="L404" s="54" t="str">
        <f t="shared" ca="1" si="144"/>
        <v/>
      </c>
      <c r="M404" s="54" t="str">
        <f t="shared" ca="1" si="145"/>
        <v/>
      </c>
      <c r="N404" s="54" t="str">
        <f t="shared" ca="1" si="138"/>
        <v/>
      </c>
      <c r="O404" s="55" t="str">
        <f t="shared" ca="1" si="146"/>
        <v/>
      </c>
      <c r="P404" s="54" t="str">
        <f t="shared" ca="1" si="147"/>
        <v/>
      </c>
      <c r="Q404" s="55" t="str">
        <f t="shared" ca="1" si="139"/>
        <v/>
      </c>
      <c r="R404" s="54" t="str">
        <f t="shared" ca="1" si="140"/>
        <v/>
      </c>
      <c r="T404" t="str">
        <f t="shared" ca="1" si="148"/>
        <v/>
      </c>
      <c r="U404" t="str">
        <f t="shared" ca="1" si="141"/>
        <v/>
      </c>
      <c r="V404" t="str">
        <f t="shared" ca="1" si="130"/>
        <v/>
      </c>
      <c r="W404" t="e">
        <f t="shared" ca="1" si="149"/>
        <v>#VALUE!</v>
      </c>
    </row>
    <row r="405" spans="2:23" x14ac:dyDescent="0.3">
      <c r="B405" s="1">
        <f t="shared" si="142"/>
        <v>45</v>
      </c>
      <c r="C405" s="1">
        <f t="shared" si="129"/>
        <v>8</v>
      </c>
      <c r="D405" t="str">
        <f t="shared" ca="1" si="131"/>
        <v/>
      </c>
      <c r="E405" s="55" t="str">
        <f t="shared" ca="1" si="143"/>
        <v/>
      </c>
      <c r="F405" s="54" t="str">
        <f t="shared" ca="1" si="132"/>
        <v/>
      </c>
      <c r="G405" s="54" t="str">
        <f t="shared" ca="1" si="133"/>
        <v/>
      </c>
      <c r="H405" s="54" t="str">
        <f t="shared" ca="1" si="134"/>
        <v/>
      </c>
      <c r="I405" s="54" t="str">
        <f t="shared" ca="1" si="135"/>
        <v/>
      </c>
      <c r="J405" s="54" t="str">
        <f t="shared" ca="1" si="136"/>
        <v/>
      </c>
      <c r="K405" s="54" t="str">
        <f t="shared" ca="1" si="137"/>
        <v/>
      </c>
      <c r="L405" s="54" t="str">
        <f t="shared" ca="1" si="144"/>
        <v/>
      </c>
      <c r="M405" s="54" t="str">
        <f t="shared" ca="1" si="145"/>
        <v/>
      </c>
      <c r="N405" s="54" t="str">
        <f t="shared" ca="1" si="138"/>
        <v/>
      </c>
      <c r="O405" s="55" t="str">
        <f t="shared" ca="1" si="146"/>
        <v/>
      </c>
      <c r="P405" s="54" t="str">
        <f t="shared" ca="1" si="147"/>
        <v/>
      </c>
      <c r="Q405" s="55" t="str">
        <f t="shared" ca="1" si="139"/>
        <v/>
      </c>
      <c r="R405" s="54" t="str">
        <f t="shared" ca="1" si="140"/>
        <v/>
      </c>
      <c r="T405" t="str">
        <f t="shared" ca="1" si="148"/>
        <v/>
      </c>
      <c r="U405" t="str">
        <f t="shared" ca="1" si="141"/>
        <v/>
      </c>
      <c r="V405" t="str">
        <f t="shared" ca="1" si="130"/>
        <v/>
      </c>
      <c r="W405" t="e">
        <f t="shared" ca="1" si="149"/>
        <v>#VALUE!</v>
      </c>
    </row>
    <row r="406" spans="2:23" x14ac:dyDescent="0.3">
      <c r="B406" s="1">
        <f t="shared" si="142"/>
        <v>45</v>
      </c>
      <c r="C406" s="1">
        <f t="shared" si="129"/>
        <v>9</v>
      </c>
      <c r="D406" t="str">
        <f t="shared" ca="1" si="131"/>
        <v/>
      </c>
      <c r="E406" s="55" t="str">
        <f t="shared" ca="1" si="143"/>
        <v/>
      </c>
      <c r="F406" s="54" t="str">
        <f t="shared" ca="1" si="132"/>
        <v/>
      </c>
      <c r="G406" s="54" t="str">
        <f t="shared" ca="1" si="133"/>
        <v/>
      </c>
      <c r="H406" s="54" t="str">
        <f t="shared" ca="1" si="134"/>
        <v/>
      </c>
      <c r="I406" s="54" t="str">
        <f t="shared" ca="1" si="135"/>
        <v/>
      </c>
      <c r="J406" s="54" t="str">
        <f t="shared" ca="1" si="136"/>
        <v/>
      </c>
      <c r="K406" s="54" t="str">
        <f t="shared" ca="1" si="137"/>
        <v/>
      </c>
      <c r="L406" s="54" t="str">
        <f t="shared" ca="1" si="144"/>
        <v/>
      </c>
      <c r="M406" s="54" t="str">
        <f t="shared" ca="1" si="145"/>
        <v/>
      </c>
      <c r="N406" s="54" t="str">
        <f t="shared" ca="1" si="138"/>
        <v/>
      </c>
      <c r="O406" s="55" t="str">
        <f t="shared" ca="1" si="146"/>
        <v/>
      </c>
      <c r="P406" s="54" t="str">
        <f t="shared" ca="1" si="147"/>
        <v/>
      </c>
      <c r="Q406" s="55" t="str">
        <f t="shared" ca="1" si="139"/>
        <v/>
      </c>
      <c r="R406" s="54" t="str">
        <f t="shared" ca="1" si="140"/>
        <v/>
      </c>
      <c r="T406" t="str">
        <f t="shared" ca="1" si="148"/>
        <v/>
      </c>
      <c r="U406" t="str">
        <f t="shared" ca="1" si="141"/>
        <v/>
      </c>
      <c r="V406" t="str">
        <f t="shared" ca="1" si="130"/>
        <v/>
      </c>
      <c r="W406" t="e">
        <f t="shared" ca="1" si="149"/>
        <v>#VALUE!</v>
      </c>
    </row>
    <row r="407" spans="2:23" x14ac:dyDescent="0.3">
      <c r="B407" s="1">
        <f t="shared" si="142"/>
        <v>46</v>
      </c>
      <c r="C407" s="1">
        <f t="shared" si="129"/>
        <v>1</v>
      </c>
      <c r="D407" t="str">
        <f t="shared" ca="1" si="131"/>
        <v/>
      </c>
      <c r="E407" s="55" t="str">
        <f t="shared" ca="1" si="143"/>
        <v/>
      </c>
      <c r="F407" s="54" t="str">
        <f t="shared" ca="1" si="132"/>
        <v/>
      </c>
      <c r="G407" s="54" t="str">
        <f t="shared" ca="1" si="133"/>
        <v/>
      </c>
      <c r="H407" s="54" t="str">
        <f t="shared" ca="1" si="134"/>
        <v/>
      </c>
      <c r="I407" s="54" t="str">
        <f t="shared" ca="1" si="135"/>
        <v/>
      </c>
      <c r="J407" s="54" t="str">
        <f t="shared" ca="1" si="136"/>
        <v/>
      </c>
      <c r="K407" s="54" t="str">
        <f t="shared" ca="1" si="137"/>
        <v/>
      </c>
      <c r="L407" s="54" t="str">
        <f t="shared" ca="1" si="144"/>
        <v/>
      </c>
      <c r="M407" s="54" t="str">
        <f t="shared" ca="1" si="145"/>
        <v/>
      </c>
      <c r="N407" s="54" t="str">
        <f t="shared" ca="1" si="138"/>
        <v/>
      </c>
      <c r="O407" s="55" t="str">
        <f t="shared" ca="1" si="146"/>
        <v/>
      </c>
      <c r="P407" s="54" t="str">
        <f t="shared" ca="1" si="147"/>
        <v/>
      </c>
      <c r="Q407" s="55" t="str">
        <f t="shared" ca="1" si="139"/>
        <v/>
      </c>
      <c r="R407" s="54" t="str">
        <f t="shared" ca="1" si="140"/>
        <v/>
      </c>
      <c r="T407" t="str">
        <f t="shared" ca="1" si="148"/>
        <v/>
      </c>
      <c r="U407" t="str">
        <f t="shared" ca="1" si="141"/>
        <v/>
      </c>
      <c r="V407" t="str">
        <f t="shared" ca="1" si="130"/>
        <v/>
      </c>
      <c r="W407" t="e">
        <f t="shared" ca="1" si="149"/>
        <v>#VALUE!</v>
      </c>
    </row>
    <row r="408" spans="2:23" x14ac:dyDescent="0.3">
      <c r="B408" s="1">
        <f t="shared" si="142"/>
        <v>46</v>
      </c>
      <c r="C408" s="1">
        <f t="shared" si="129"/>
        <v>2</v>
      </c>
      <c r="D408" t="str">
        <f t="shared" ca="1" si="131"/>
        <v/>
      </c>
      <c r="E408" s="55" t="str">
        <f t="shared" ca="1" si="143"/>
        <v/>
      </c>
      <c r="F408" s="54" t="str">
        <f t="shared" ca="1" si="132"/>
        <v/>
      </c>
      <c r="G408" s="54" t="str">
        <f t="shared" ca="1" si="133"/>
        <v/>
      </c>
      <c r="H408" s="54" t="str">
        <f t="shared" ca="1" si="134"/>
        <v/>
      </c>
      <c r="I408" s="54" t="str">
        <f t="shared" ca="1" si="135"/>
        <v/>
      </c>
      <c r="J408" s="54" t="str">
        <f t="shared" ca="1" si="136"/>
        <v/>
      </c>
      <c r="K408" s="54" t="str">
        <f t="shared" ca="1" si="137"/>
        <v/>
      </c>
      <c r="L408" s="54" t="str">
        <f t="shared" ca="1" si="144"/>
        <v/>
      </c>
      <c r="M408" s="54" t="str">
        <f t="shared" ca="1" si="145"/>
        <v/>
      </c>
      <c r="N408" s="54" t="str">
        <f t="shared" ca="1" si="138"/>
        <v/>
      </c>
      <c r="O408" s="55" t="str">
        <f t="shared" ca="1" si="146"/>
        <v/>
      </c>
      <c r="P408" s="54" t="str">
        <f t="shared" ca="1" si="147"/>
        <v/>
      </c>
      <c r="Q408" s="55" t="str">
        <f t="shared" ca="1" si="139"/>
        <v/>
      </c>
      <c r="R408" s="54" t="str">
        <f t="shared" ca="1" si="140"/>
        <v/>
      </c>
      <c r="T408" t="str">
        <f t="shared" ca="1" si="148"/>
        <v/>
      </c>
      <c r="U408" t="str">
        <f t="shared" ca="1" si="141"/>
        <v/>
      </c>
      <c r="V408" t="str">
        <f t="shared" ca="1" si="130"/>
        <v/>
      </c>
      <c r="W408" t="e">
        <f t="shared" ca="1" si="149"/>
        <v>#VALUE!</v>
      </c>
    </row>
    <row r="409" spans="2:23" x14ac:dyDescent="0.3">
      <c r="B409" s="1">
        <f t="shared" si="142"/>
        <v>46</v>
      </c>
      <c r="C409" s="1">
        <f t="shared" si="129"/>
        <v>3</v>
      </c>
      <c r="D409" t="str">
        <f t="shared" ca="1" si="131"/>
        <v/>
      </c>
      <c r="E409" s="55" t="str">
        <f t="shared" ca="1" si="143"/>
        <v/>
      </c>
      <c r="F409" s="54" t="str">
        <f t="shared" ca="1" si="132"/>
        <v/>
      </c>
      <c r="G409" s="54" t="str">
        <f t="shared" ca="1" si="133"/>
        <v/>
      </c>
      <c r="H409" s="54" t="str">
        <f t="shared" ca="1" si="134"/>
        <v/>
      </c>
      <c r="I409" s="54" t="str">
        <f t="shared" ca="1" si="135"/>
        <v/>
      </c>
      <c r="J409" s="54" t="str">
        <f t="shared" ca="1" si="136"/>
        <v/>
      </c>
      <c r="K409" s="54" t="str">
        <f t="shared" ca="1" si="137"/>
        <v/>
      </c>
      <c r="L409" s="54" t="str">
        <f t="shared" ca="1" si="144"/>
        <v/>
      </c>
      <c r="M409" s="54" t="str">
        <f t="shared" ca="1" si="145"/>
        <v/>
      </c>
      <c r="N409" s="54" t="str">
        <f t="shared" ca="1" si="138"/>
        <v/>
      </c>
      <c r="O409" s="55" t="str">
        <f t="shared" ca="1" si="146"/>
        <v/>
      </c>
      <c r="P409" s="54" t="str">
        <f t="shared" ca="1" si="147"/>
        <v/>
      </c>
      <c r="Q409" s="55" t="str">
        <f t="shared" ca="1" si="139"/>
        <v/>
      </c>
      <c r="R409" s="54" t="str">
        <f t="shared" ca="1" si="140"/>
        <v/>
      </c>
      <c r="T409" t="str">
        <f t="shared" ca="1" si="148"/>
        <v/>
      </c>
      <c r="U409" t="str">
        <f t="shared" ca="1" si="141"/>
        <v/>
      </c>
      <c r="V409" t="str">
        <f t="shared" ca="1" si="130"/>
        <v/>
      </c>
      <c r="W409" t="e">
        <f t="shared" ca="1" si="149"/>
        <v>#VALUE!</v>
      </c>
    </row>
    <row r="410" spans="2:23" x14ac:dyDescent="0.3">
      <c r="B410" s="1">
        <f t="shared" si="142"/>
        <v>46</v>
      </c>
      <c r="C410" s="1">
        <f t="shared" si="129"/>
        <v>4</v>
      </c>
      <c r="D410" t="str">
        <f t="shared" ca="1" si="131"/>
        <v/>
      </c>
      <c r="E410" s="55" t="str">
        <f t="shared" ca="1" si="143"/>
        <v/>
      </c>
      <c r="F410" s="54" t="str">
        <f t="shared" ca="1" si="132"/>
        <v/>
      </c>
      <c r="G410" s="54" t="str">
        <f t="shared" ca="1" si="133"/>
        <v/>
      </c>
      <c r="H410" s="54" t="str">
        <f t="shared" ca="1" si="134"/>
        <v/>
      </c>
      <c r="I410" s="54" t="str">
        <f t="shared" ca="1" si="135"/>
        <v/>
      </c>
      <c r="J410" s="54" t="str">
        <f t="shared" ca="1" si="136"/>
        <v/>
      </c>
      <c r="K410" s="54" t="str">
        <f t="shared" ca="1" si="137"/>
        <v/>
      </c>
      <c r="L410" s="54" t="str">
        <f t="shared" ca="1" si="144"/>
        <v/>
      </c>
      <c r="M410" s="54" t="str">
        <f t="shared" ca="1" si="145"/>
        <v/>
      </c>
      <c r="N410" s="54" t="str">
        <f t="shared" ca="1" si="138"/>
        <v/>
      </c>
      <c r="O410" s="55" t="str">
        <f t="shared" ca="1" si="146"/>
        <v/>
      </c>
      <c r="P410" s="54" t="str">
        <f t="shared" ca="1" si="147"/>
        <v/>
      </c>
      <c r="Q410" s="55" t="str">
        <f t="shared" ca="1" si="139"/>
        <v/>
      </c>
      <c r="R410" s="54" t="str">
        <f t="shared" ca="1" si="140"/>
        <v/>
      </c>
      <c r="T410" t="str">
        <f t="shared" ca="1" si="148"/>
        <v/>
      </c>
      <c r="U410" t="str">
        <f t="shared" ca="1" si="141"/>
        <v/>
      </c>
      <c r="V410" t="str">
        <f t="shared" ca="1" si="130"/>
        <v/>
      </c>
      <c r="W410" t="e">
        <f t="shared" ca="1" si="149"/>
        <v>#VALUE!</v>
      </c>
    </row>
    <row r="411" spans="2:23" x14ac:dyDescent="0.3">
      <c r="B411" s="1">
        <f t="shared" si="142"/>
        <v>46</v>
      </c>
      <c r="C411" s="1">
        <f t="shared" si="129"/>
        <v>5</v>
      </c>
      <c r="D411" t="str">
        <f t="shared" ca="1" si="131"/>
        <v/>
      </c>
      <c r="E411" s="55" t="str">
        <f t="shared" ca="1" si="143"/>
        <v/>
      </c>
      <c r="F411" s="54" t="str">
        <f t="shared" ca="1" si="132"/>
        <v/>
      </c>
      <c r="G411" s="54" t="str">
        <f t="shared" ca="1" si="133"/>
        <v/>
      </c>
      <c r="H411" s="54" t="str">
        <f t="shared" ca="1" si="134"/>
        <v/>
      </c>
      <c r="I411" s="54" t="str">
        <f t="shared" ca="1" si="135"/>
        <v/>
      </c>
      <c r="J411" s="54" t="str">
        <f t="shared" ca="1" si="136"/>
        <v/>
      </c>
      <c r="K411" s="54" t="str">
        <f t="shared" ca="1" si="137"/>
        <v/>
      </c>
      <c r="L411" s="54" t="str">
        <f t="shared" ca="1" si="144"/>
        <v/>
      </c>
      <c r="M411" s="54" t="str">
        <f t="shared" ca="1" si="145"/>
        <v/>
      </c>
      <c r="N411" s="54" t="str">
        <f t="shared" ca="1" si="138"/>
        <v/>
      </c>
      <c r="O411" s="55" t="str">
        <f t="shared" ca="1" si="146"/>
        <v/>
      </c>
      <c r="P411" s="54" t="str">
        <f t="shared" ca="1" si="147"/>
        <v/>
      </c>
      <c r="Q411" s="55" t="str">
        <f t="shared" ca="1" si="139"/>
        <v/>
      </c>
      <c r="R411" s="54" t="str">
        <f t="shared" ca="1" si="140"/>
        <v/>
      </c>
      <c r="T411" t="str">
        <f t="shared" ca="1" si="148"/>
        <v/>
      </c>
      <c r="U411" t="str">
        <f t="shared" ca="1" si="141"/>
        <v/>
      </c>
      <c r="V411" t="str">
        <f t="shared" ca="1" si="130"/>
        <v/>
      </c>
      <c r="W411" t="e">
        <f t="shared" ca="1" si="149"/>
        <v>#VALUE!</v>
      </c>
    </row>
    <row r="412" spans="2:23" x14ac:dyDescent="0.3">
      <c r="B412" s="1">
        <f t="shared" si="142"/>
        <v>46</v>
      </c>
      <c r="C412" s="1">
        <f t="shared" si="129"/>
        <v>6</v>
      </c>
      <c r="D412" t="str">
        <f t="shared" ca="1" si="131"/>
        <v/>
      </c>
      <c r="E412" s="55" t="str">
        <f t="shared" ca="1" si="143"/>
        <v/>
      </c>
      <c r="F412" s="54" t="str">
        <f t="shared" ca="1" si="132"/>
        <v/>
      </c>
      <c r="G412" s="54" t="str">
        <f t="shared" ca="1" si="133"/>
        <v/>
      </c>
      <c r="H412" s="54" t="str">
        <f t="shared" ca="1" si="134"/>
        <v/>
      </c>
      <c r="I412" s="54" t="str">
        <f t="shared" ca="1" si="135"/>
        <v/>
      </c>
      <c r="J412" s="54" t="str">
        <f t="shared" ca="1" si="136"/>
        <v/>
      </c>
      <c r="K412" s="54" t="str">
        <f t="shared" ca="1" si="137"/>
        <v/>
      </c>
      <c r="L412" s="54" t="str">
        <f t="shared" ca="1" si="144"/>
        <v/>
      </c>
      <c r="M412" s="54" t="str">
        <f t="shared" ca="1" si="145"/>
        <v/>
      </c>
      <c r="N412" s="54" t="str">
        <f t="shared" ca="1" si="138"/>
        <v/>
      </c>
      <c r="O412" s="55" t="str">
        <f t="shared" ca="1" si="146"/>
        <v/>
      </c>
      <c r="P412" s="54" t="str">
        <f t="shared" ca="1" si="147"/>
        <v/>
      </c>
      <c r="Q412" s="55" t="str">
        <f t="shared" ca="1" si="139"/>
        <v/>
      </c>
      <c r="R412" s="54" t="str">
        <f t="shared" ca="1" si="140"/>
        <v/>
      </c>
      <c r="T412" t="str">
        <f t="shared" ca="1" si="148"/>
        <v/>
      </c>
      <c r="U412" t="str">
        <f t="shared" ca="1" si="141"/>
        <v/>
      </c>
      <c r="V412" t="str">
        <f t="shared" ca="1" si="130"/>
        <v/>
      </c>
      <c r="W412" t="e">
        <f t="shared" ca="1" si="149"/>
        <v>#VALUE!</v>
      </c>
    </row>
    <row r="413" spans="2:23" x14ac:dyDescent="0.3">
      <c r="B413" s="1">
        <f t="shared" si="142"/>
        <v>46</v>
      </c>
      <c r="C413" s="1">
        <f t="shared" si="129"/>
        <v>7</v>
      </c>
      <c r="D413" t="str">
        <f t="shared" ca="1" si="131"/>
        <v/>
      </c>
      <c r="E413" s="55" t="str">
        <f t="shared" ca="1" si="143"/>
        <v/>
      </c>
      <c r="F413" s="54" t="str">
        <f t="shared" ca="1" si="132"/>
        <v/>
      </c>
      <c r="G413" s="54" t="str">
        <f t="shared" ca="1" si="133"/>
        <v/>
      </c>
      <c r="H413" s="54" t="str">
        <f t="shared" ca="1" si="134"/>
        <v/>
      </c>
      <c r="I413" s="54" t="str">
        <f t="shared" ca="1" si="135"/>
        <v/>
      </c>
      <c r="J413" s="54" t="str">
        <f t="shared" ca="1" si="136"/>
        <v/>
      </c>
      <c r="K413" s="54" t="str">
        <f t="shared" ca="1" si="137"/>
        <v/>
      </c>
      <c r="L413" s="54" t="str">
        <f t="shared" ca="1" si="144"/>
        <v/>
      </c>
      <c r="M413" s="54" t="str">
        <f t="shared" ca="1" si="145"/>
        <v/>
      </c>
      <c r="N413" s="54" t="str">
        <f t="shared" ca="1" si="138"/>
        <v/>
      </c>
      <c r="O413" s="55" t="str">
        <f t="shared" ca="1" si="146"/>
        <v/>
      </c>
      <c r="P413" s="54" t="str">
        <f t="shared" ca="1" si="147"/>
        <v/>
      </c>
      <c r="Q413" s="55" t="str">
        <f t="shared" ca="1" si="139"/>
        <v/>
      </c>
      <c r="R413" s="54" t="str">
        <f t="shared" ca="1" si="140"/>
        <v/>
      </c>
      <c r="T413" t="str">
        <f t="shared" ca="1" si="148"/>
        <v/>
      </c>
      <c r="U413" t="str">
        <f t="shared" ca="1" si="141"/>
        <v/>
      </c>
      <c r="V413" t="str">
        <f t="shared" ca="1" si="130"/>
        <v/>
      </c>
      <c r="W413" t="e">
        <f t="shared" ca="1" si="149"/>
        <v>#VALUE!</v>
      </c>
    </row>
    <row r="414" spans="2:23" x14ac:dyDescent="0.3">
      <c r="B414" s="1">
        <f t="shared" si="142"/>
        <v>46</v>
      </c>
      <c r="C414" s="1">
        <f t="shared" si="129"/>
        <v>8</v>
      </c>
      <c r="D414" t="str">
        <f t="shared" ca="1" si="131"/>
        <v/>
      </c>
      <c r="E414" s="55" t="str">
        <f t="shared" ca="1" si="143"/>
        <v/>
      </c>
      <c r="F414" s="54" t="str">
        <f t="shared" ca="1" si="132"/>
        <v/>
      </c>
      <c r="G414" s="54" t="str">
        <f t="shared" ca="1" si="133"/>
        <v/>
      </c>
      <c r="H414" s="54" t="str">
        <f t="shared" ca="1" si="134"/>
        <v/>
      </c>
      <c r="I414" s="54" t="str">
        <f t="shared" ca="1" si="135"/>
        <v/>
      </c>
      <c r="J414" s="54" t="str">
        <f t="shared" ca="1" si="136"/>
        <v/>
      </c>
      <c r="K414" s="54" t="str">
        <f t="shared" ca="1" si="137"/>
        <v/>
      </c>
      <c r="L414" s="54" t="str">
        <f t="shared" ca="1" si="144"/>
        <v/>
      </c>
      <c r="M414" s="54" t="str">
        <f t="shared" ca="1" si="145"/>
        <v/>
      </c>
      <c r="N414" s="54" t="str">
        <f t="shared" ca="1" si="138"/>
        <v/>
      </c>
      <c r="O414" s="55" t="str">
        <f t="shared" ca="1" si="146"/>
        <v/>
      </c>
      <c r="P414" s="54" t="str">
        <f t="shared" ca="1" si="147"/>
        <v/>
      </c>
      <c r="Q414" s="55" t="str">
        <f t="shared" ca="1" si="139"/>
        <v/>
      </c>
      <c r="R414" s="54" t="str">
        <f t="shared" ca="1" si="140"/>
        <v/>
      </c>
      <c r="T414" t="str">
        <f t="shared" ca="1" si="148"/>
        <v/>
      </c>
      <c r="U414" t="str">
        <f t="shared" ca="1" si="141"/>
        <v/>
      </c>
      <c r="V414" t="str">
        <f t="shared" ca="1" si="130"/>
        <v/>
      </c>
      <c r="W414" t="e">
        <f t="shared" ca="1" si="149"/>
        <v>#VALUE!</v>
      </c>
    </row>
    <row r="415" spans="2:23" x14ac:dyDescent="0.3">
      <c r="B415" s="1">
        <f t="shared" si="142"/>
        <v>46</v>
      </c>
      <c r="C415" s="1">
        <f t="shared" si="129"/>
        <v>9</v>
      </c>
      <c r="D415" t="str">
        <f t="shared" ca="1" si="131"/>
        <v/>
      </c>
      <c r="E415" s="55" t="str">
        <f t="shared" ca="1" si="143"/>
        <v/>
      </c>
      <c r="F415" s="54" t="str">
        <f t="shared" ca="1" si="132"/>
        <v/>
      </c>
      <c r="G415" s="54" t="str">
        <f t="shared" ca="1" si="133"/>
        <v/>
      </c>
      <c r="H415" s="54" t="str">
        <f t="shared" ca="1" si="134"/>
        <v/>
      </c>
      <c r="I415" s="54" t="str">
        <f t="shared" ca="1" si="135"/>
        <v/>
      </c>
      <c r="J415" s="54" t="str">
        <f t="shared" ca="1" si="136"/>
        <v/>
      </c>
      <c r="K415" s="54" t="str">
        <f t="shared" ca="1" si="137"/>
        <v/>
      </c>
      <c r="L415" s="54" t="str">
        <f t="shared" ca="1" si="144"/>
        <v/>
      </c>
      <c r="M415" s="54" t="str">
        <f t="shared" ca="1" si="145"/>
        <v/>
      </c>
      <c r="N415" s="54" t="str">
        <f t="shared" ca="1" si="138"/>
        <v/>
      </c>
      <c r="O415" s="55" t="str">
        <f t="shared" ca="1" si="146"/>
        <v/>
      </c>
      <c r="P415" s="54" t="str">
        <f t="shared" ca="1" si="147"/>
        <v/>
      </c>
      <c r="Q415" s="55" t="str">
        <f t="shared" ca="1" si="139"/>
        <v/>
      </c>
      <c r="R415" s="54" t="str">
        <f t="shared" ca="1" si="140"/>
        <v/>
      </c>
      <c r="T415" t="str">
        <f t="shared" ca="1" si="148"/>
        <v/>
      </c>
      <c r="U415" t="str">
        <f t="shared" ca="1" si="141"/>
        <v/>
      </c>
      <c r="V415" t="str">
        <f t="shared" ca="1" si="130"/>
        <v/>
      </c>
      <c r="W415" t="e">
        <f t="shared" ca="1" si="149"/>
        <v>#VALUE!</v>
      </c>
    </row>
    <row r="416" spans="2:23" x14ac:dyDescent="0.3">
      <c r="B416" s="1">
        <f t="shared" si="142"/>
        <v>47</v>
      </c>
      <c r="C416" s="1">
        <f t="shared" si="129"/>
        <v>1</v>
      </c>
      <c r="D416" t="str">
        <f t="shared" ca="1" si="131"/>
        <v/>
      </c>
      <c r="E416" s="55" t="str">
        <f t="shared" ca="1" si="143"/>
        <v/>
      </c>
      <c r="F416" s="54" t="str">
        <f t="shared" ca="1" si="132"/>
        <v/>
      </c>
      <c r="G416" s="54" t="str">
        <f t="shared" ca="1" si="133"/>
        <v/>
      </c>
      <c r="H416" s="54" t="str">
        <f t="shared" ca="1" si="134"/>
        <v/>
      </c>
      <c r="I416" s="54" t="str">
        <f t="shared" ca="1" si="135"/>
        <v/>
      </c>
      <c r="J416" s="54" t="str">
        <f t="shared" ca="1" si="136"/>
        <v/>
      </c>
      <c r="K416" s="54" t="str">
        <f t="shared" ca="1" si="137"/>
        <v/>
      </c>
      <c r="L416" s="54" t="str">
        <f t="shared" ca="1" si="144"/>
        <v/>
      </c>
      <c r="M416" s="54" t="str">
        <f t="shared" ca="1" si="145"/>
        <v/>
      </c>
      <c r="N416" s="54" t="str">
        <f t="shared" ca="1" si="138"/>
        <v/>
      </c>
      <c r="O416" s="55" t="str">
        <f t="shared" ca="1" si="146"/>
        <v/>
      </c>
      <c r="P416" s="54" t="str">
        <f t="shared" ca="1" si="147"/>
        <v/>
      </c>
      <c r="Q416" s="55" t="str">
        <f t="shared" ca="1" si="139"/>
        <v/>
      </c>
      <c r="R416" s="54" t="str">
        <f t="shared" ca="1" si="140"/>
        <v/>
      </c>
      <c r="T416" t="str">
        <f t="shared" ca="1" si="148"/>
        <v/>
      </c>
      <c r="U416" t="str">
        <f t="shared" ca="1" si="141"/>
        <v/>
      </c>
      <c r="V416" t="str">
        <f t="shared" ca="1" si="130"/>
        <v/>
      </c>
      <c r="W416" t="e">
        <f t="shared" ca="1" si="149"/>
        <v>#VALUE!</v>
      </c>
    </row>
    <row r="417" spans="2:23" x14ac:dyDescent="0.3">
      <c r="B417" s="1">
        <f t="shared" si="142"/>
        <v>47</v>
      </c>
      <c r="C417" s="1">
        <f t="shared" si="129"/>
        <v>2</v>
      </c>
      <c r="D417" t="str">
        <f t="shared" ca="1" si="131"/>
        <v/>
      </c>
      <c r="E417" s="55" t="str">
        <f t="shared" ca="1" si="143"/>
        <v/>
      </c>
      <c r="F417" s="54" t="str">
        <f t="shared" ca="1" si="132"/>
        <v/>
      </c>
      <c r="G417" s="54" t="str">
        <f t="shared" ca="1" si="133"/>
        <v/>
      </c>
      <c r="H417" s="54" t="str">
        <f t="shared" ca="1" si="134"/>
        <v/>
      </c>
      <c r="I417" s="54" t="str">
        <f t="shared" ca="1" si="135"/>
        <v/>
      </c>
      <c r="J417" s="54" t="str">
        <f t="shared" ca="1" si="136"/>
        <v/>
      </c>
      <c r="K417" s="54" t="str">
        <f t="shared" ca="1" si="137"/>
        <v/>
      </c>
      <c r="L417" s="54" t="str">
        <f t="shared" ca="1" si="144"/>
        <v/>
      </c>
      <c r="M417" s="54" t="str">
        <f t="shared" ca="1" si="145"/>
        <v/>
      </c>
      <c r="N417" s="54" t="str">
        <f t="shared" ca="1" si="138"/>
        <v/>
      </c>
      <c r="O417" s="55" t="str">
        <f t="shared" ca="1" si="146"/>
        <v/>
      </c>
      <c r="P417" s="54" t="str">
        <f t="shared" ca="1" si="147"/>
        <v/>
      </c>
      <c r="Q417" s="55" t="str">
        <f t="shared" ca="1" si="139"/>
        <v/>
      </c>
      <c r="R417" s="54" t="str">
        <f t="shared" ca="1" si="140"/>
        <v/>
      </c>
      <c r="T417" t="str">
        <f t="shared" ca="1" si="148"/>
        <v/>
      </c>
      <c r="U417" t="str">
        <f t="shared" ca="1" si="141"/>
        <v/>
      </c>
      <c r="V417" t="str">
        <f t="shared" ca="1" si="130"/>
        <v/>
      </c>
      <c r="W417" t="e">
        <f t="shared" ca="1" si="149"/>
        <v>#VALUE!</v>
      </c>
    </row>
    <row r="418" spans="2:23" x14ac:dyDescent="0.3">
      <c r="B418" s="1">
        <f t="shared" si="142"/>
        <v>47</v>
      </c>
      <c r="C418" s="1">
        <f t="shared" si="129"/>
        <v>3</v>
      </c>
      <c r="D418" t="str">
        <f t="shared" ca="1" si="131"/>
        <v/>
      </c>
      <c r="E418" s="55" t="str">
        <f t="shared" ca="1" si="143"/>
        <v/>
      </c>
      <c r="F418" s="54" t="str">
        <f t="shared" ca="1" si="132"/>
        <v/>
      </c>
      <c r="G418" s="54" t="str">
        <f t="shared" ca="1" si="133"/>
        <v/>
      </c>
      <c r="H418" s="54" t="str">
        <f t="shared" ca="1" si="134"/>
        <v/>
      </c>
      <c r="I418" s="54" t="str">
        <f t="shared" ca="1" si="135"/>
        <v/>
      </c>
      <c r="J418" s="54" t="str">
        <f t="shared" ca="1" si="136"/>
        <v/>
      </c>
      <c r="K418" s="54" t="str">
        <f t="shared" ca="1" si="137"/>
        <v/>
      </c>
      <c r="L418" s="54" t="str">
        <f t="shared" ca="1" si="144"/>
        <v/>
      </c>
      <c r="M418" s="54" t="str">
        <f t="shared" ca="1" si="145"/>
        <v/>
      </c>
      <c r="N418" s="54" t="str">
        <f t="shared" ca="1" si="138"/>
        <v/>
      </c>
      <c r="O418" s="55" t="str">
        <f t="shared" ca="1" si="146"/>
        <v/>
      </c>
      <c r="P418" s="54" t="str">
        <f t="shared" ca="1" si="147"/>
        <v/>
      </c>
      <c r="Q418" s="55" t="str">
        <f t="shared" ca="1" si="139"/>
        <v/>
      </c>
      <c r="R418" s="54" t="str">
        <f t="shared" ca="1" si="140"/>
        <v/>
      </c>
      <c r="T418" t="str">
        <f t="shared" ca="1" si="148"/>
        <v/>
      </c>
      <c r="U418" t="str">
        <f t="shared" ca="1" si="141"/>
        <v/>
      </c>
      <c r="V418" t="str">
        <f t="shared" ca="1" si="130"/>
        <v/>
      </c>
      <c r="W418" t="e">
        <f t="shared" ca="1" si="149"/>
        <v>#VALUE!</v>
      </c>
    </row>
    <row r="419" spans="2:23" x14ac:dyDescent="0.3">
      <c r="B419" s="1">
        <f t="shared" si="142"/>
        <v>47</v>
      </c>
      <c r="C419" s="1">
        <f t="shared" si="129"/>
        <v>4</v>
      </c>
      <c r="D419" t="str">
        <f t="shared" ca="1" si="131"/>
        <v/>
      </c>
      <c r="E419" s="55" t="str">
        <f t="shared" ca="1" si="143"/>
        <v/>
      </c>
      <c r="F419" s="54" t="str">
        <f t="shared" ca="1" si="132"/>
        <v/>
      </c>
      <c r="G419" s="54" t="str">
        <f t="shared" ca="1" si="133"/>
        <v/>
      </c>
      <c r="H419" s="54" t="str">
        <f t="shared" ca="1" si="134"/>
        <v/>
      </c>
      <c r="I419" s="54" t="str">
        <f t="shared" ca="1" si="135"/>
        <v/>
      </c>
      <c r="J419" s="54" t="str">
        <f t="shared" ca="1" si="136"/>
        <v/>
      </c>
      <c r="K419" s="54" t="str">
        <f t="shared" ca="1" si="137"/>
        <v/>
      </c>
      <c r="L419" s="54" t="str">
        <f t="shared" ca="1" si="144"/>
        <v/>
      </c>
      <c r="M419" s="54" t="str">
        <f t="shared" ca="1" si="145"/>
        <v/>
      </c>
      <c r="N419" s="54" t="str">
        <f t="shared" ca="1" si="138"/>
        <v/>
      </c>
      <c r="O419" s="55" t="str">
        <f t="shared" ca="1" si="146"/>
        <v/>
      </c>
      <c r="P419" s="54" t="str">
        <f t="shared" ca="1" si="147"/>
        <v/>
      </c>
      <c r="Q419" s="55" t="str">
        <f t="shared" ca="1" si="139"/>
        <v/>
      </c>
      <c r="R419" s="54" t="str">
        <f t="shared" ca="1" si="140"/>
        <v/>
      </c>
      <c r="T419" t="str">
        <f t="shared" ca="1" si="148"/>
        <v/>
      </c>
      <c r="U419" t="str">
        <f t="shared" ca="1" si="141"/>
        <v/>
      </c>
      <c r="V419" t="str">
        <f t="shared" ca="1" si="130"/>
        <v/>
      </c>
      <c r="W419" t="e">
        <f t="shared" ca="1" si="149"/>
        <v>#VALUE!</v>
      </c>
    </row>
    <row r="420" spans="2:23" x14ac:dyDescent="0.3">
      <c r="B420" s="1">
        <f t="shared" si="142"/>
        <v>47</v>
      </c>
      <c r="C420" s="1">
        <f t="shared" si="129"/>
        <v>5</v>
      </c>
      <c r="D420" t="str">
        <f t="shared" ca="1" si="131"/>
        <v/>
      </c>
      <c r="E420" s="55" t="str">
        <f t="shared" ca="1" si="143"/>
        <v/>
      </c>
      <c r="F420" s="54" t="str">
        <f t="shared" ca="1" si="132"/>
        <v/>
      </c>
      <c r="G420" s="54" t="str">
        <f t="shared" ca="1" si="133"/>
        <v/>
      </c>
      <c r="H420" s="54" t="str">
        <f t="shared" ca="1" si="134"/>
        <v/>
      </c>
      <c r="I420" s="54" t="str">
        <f t="shared" ca="1" si="135"/>
        <v/>
      </c>
      <c r="J420" s="54" t="str">
        <f t="shared" ca="1" si="136"/>
        <v/>
      </c>
      <c r="K420" s="54" t="str">
        <f t="shared" ca="1" si="137"/>
        <v/>
      </c>
      <c r="L420" s="54" t="str">
        <f t="shared" ca="1" si="144"/>
        <v/>
      </c>
      <c r="M420" s="54" t="str">
        <f t="shared" ca="1" si="145"/>
        <v/>
      </c>
      <c r="N420" s="54" t="str">
        <f t="shared" ca="1" si="138"/>
        <v/>
      </c>
      <c r="O420" s="55" t="str">
        <f t="shared" ca="1" si="146"/>
        <v/>
      </c>
      <c r="P420" s="54" t="str">
        <f t="shared" ca="1" si="147"/>
        <v/>
      </c>
      <c r="Q420" s="55" t="str">
        <f t="shared" ca="1" si="139"/>
        <v/>
      </c>
      <c r="R420" s="54" t="str">
        <f t="shared" ca="1" si="140"/>
        <v/>
      </c>
      <c r="T420" t="str">
        <f t="shared" ca="1" si="148"/>
        <v/>
      </c>
      <c r="U420" t="str">
        <f t="shared" ca="1" si="141"/>
        <v/>
      </c>
      <c r="V420" t="str">
        <f t="shared" ca="1" si="130"/>
        <v/>
      </c>
      <c r="W420" t="e">
        <f t="shared" ca="1" si="149"/>
        <v>#VALUE!</v>
      </c>
    </row>
    <row r="421" spans="2:23" x14ac:dyDescent="0.3">
      <c r="B421" s="1">
        <f t="shared" si="142"/>
        <v>47</v>
      </c>
      <c r="C421" s="1">
        <f t="shared" si="129"/>
        <v>6</v>
      </c>
      <c r="D421" t="str">
        <f t="shared" ca="1" si="131"/>
        <v/>
      </c>
      <c r="E421" s="55" t="str">
        <f t="shared" ca="1" si="143"/>
        <v/>
      </c>
      <c r="F421" s="54" t="str">
        <f t="shared" ca="1" si="132"/>
        <v/>
      </c>
      <c r="G421" s="54" t="str">
        <f t="shared" ca="1" si="133"/>
        <v/>
      </c>
      <c r="H421" s="54" t="str">
        <f t="shared" ca="1" si="134"/>
        <v/>
      </c>
      <c r="I421" s="54" t="str">
        <f t="shared" ca="1" si="135"/>
        <v/>
      </c>
      <c r="J421" s="54" t="str">
        <f t="shared" ca="1" si="136"/>
        <v/>
      </c>
      <c r="K421" s="54" t="str">
        <f t="shared" ca="1" si="137"/>
        <v/>
      </c>
      <c r="L421" s="54" t="str">
        <f t="shared" ca="1" si="144"/>
        <v/>
      </c>
      <c r="M421" s="54" t="str">
        <f t="shared" ca="1" si="145"/>
        <v/>
      </c>
      <c r="N421" s="54" t="str">
        <f t="shared" ca="1" si="138"/>
        <v/>
      </c>
      <c r="O421" s="55" t="str">
        <f t="shared" ca="1" si="146"/>
        <v/>
      </c>
      <c r="P421" s="54" t="str">
        <f t="shared" ca="1" si="147"/>
        <v/>
      </c>
      <c r="Q421" s="55" t="str">
        <f t="shared" ca="1" si="139"/>
        <v/>
      </c>
      <c r="R421" s="54" t="str">
        <f t="shared" ca="1" si="140"/>
        <v/>
      </c>
      <c r="T421" t="str">
        <f t="shared" ca="1" si="148"/>
        <v/>
      </c>
      <c r="U421" t="str">
        <f t="shared" ca="1" si="141"/>
        <v/>
      </c>
      <c r="V421" t="str">
        <f t="shared" ca="1" si="130"/>
        <v/>
      </c>
      <c r="W421" t="e">
        <f t="shared" ca="1" si="149"/>
        <v>#VALUE!</v>
      </c>
    </row>
    <row r="422" spans="2:23" x14ac:dyDescent="0.3">
      <c r="B422" s="1">
        <f t="shared" si="142"/>
        <v>47</v>
      </c>
      <c r="C422" s="1">
        <f t="shared" si="129"/>
        <v>7</v>
      </c>
      <c r="D422" t="str">
        <f t="shared" ca="1" si="131"/>
        <v/>
      </c>
      <c r="E422" s="55" t="str">
        <f t="shared" ca="1" si="143"/>
        <v/>
      </c>
      <c r="F422" s="54" t="str">
        <f t="shared" ca="1" si="132"/>
        <v/>
      </c>
      <c r="G422" s="54" t="str">
        <f t="shared" ca="1" si="133"/>
        <v/>
      </c>
      <c r="H422" s="54" t="str">
        <f t="shared" ca="1" si="134"/>
        <v/>
      </c>
      <c r="I422" s="54" t="str">
        <f t="shared" ca="1" si="135"/>
        <v/>
      </c>
      <c r="J422" s="54" t="str">
        <f t="shared" ca="1" si="136"/>
        <v/>
      </c>
      <c r="K422" s="54" t="str">
        <f t="shared" ca="1" si="137"/>
        <v/>
      </c>
      <c r="L422" s="54" t="str">
        <f t="shared" ca="1" si="144"/>
        <v/>
      </c>
      <c r="M422" s="54" t="str">
        <f t="shared" ca="1" si="145"/>
        <v/>
      </c>
      <c r="N422" s="54" t="str">
        <f t="shared" ca="1" si="138"/>
        <v/>
      </c>
      <c r="O422" s="55" t="str">
        <f t="shared" ca="1" si="146"/>
        <v/>
      </c>
      <c r="P422" s="54" t="str">
        <f t="shared" ca="1" si="147"/>
        <v/>
      </c>
      <c r="Q422" s="55" t="str">
        <f t="shared" ca="1" si="139"/>
        <v/>
      </c>
      <c r="R422" s="54" t="str">
        <f t="shared" ca="1" si="140"/>
        <v/>
      </c>
      <c r="T422" t="str">
        <f t="shared" ca="1" si="148"/>
        <v/>
      </c>
      <c r="U422" t="str">
        <f t="shared" ca="1" si="141"/>
        <v/>
      </c>
      <c r="V422" t="str">
        <f t="shared" ca="1" si="130"/>
        <v/>
      </c>
      <c r="W422" t="e">
        <f t="shared" ca="1" si="149"/>
        <v>#VALUE!</v>
      </c>
    </row>
    <row r="423" spans="2:23" x14ac:dyDescent="0.3">
      <c r="B423" s="1">
        <f t="shared" si="142"/>
        <v>47</v>
      </c>
      <c r="C423" s="1">
        <f t="shared" si="129"/>
        <v>8</v>
      </c>
      <c r="D423" t="str">
        <f t="shared" ca="1" si="131"/>
        <v/>
      </c>
      <c r="E423" s="55" t="str">
        <f t="shared" ca="1" si="143"/>
        <v/>
      </c>
      <c r="F423" s="54" t="str">
        <f t="shared" ca="1" si="132"/>
        <v/>
      </c>
      <c r="G423" s="54" t="str">
        <f t="shared" ca="1" si="133"/>
        <v/>
      </c>
      <c r="H423" s="54" t="str">
        <f t="shared" ca="1" si="134"/>
        <v/>
      </c>
      <c r="I423" s="54" t="str">
        <f t="shared" ca="1" si="135"/>
        <v/>
      </c>
      <c r="J423" s="54" t="str">
        <f t="shared" ca="1" si="136"/>
        <v/>
      </c>
      <c r="K423" s="54" t="str">
        <f t="shared" ca="1" si="137"/>
        <v/>
      </c>
      <c r="L423" s="54" t="str">
        <f t="shared" ca="1" si="144"/>
        <v/>
      </c>
      <c r="M423" s="54" t="str">
        <f t="shared" ca="1" si="145"/>
        <v/>
      </c>
      <c r="N423" s="54" t="str">
        <f t="shared" ca="1" si="138"/>
        <v/>
      </c>
      <c r="O423" s="55" t="str">
        <f t="shared" ca="1" si="146"/>
        <v/>
      </c>
      <c r="P423" s="54" t="str">
        <f t="shared" ca="1" si="147"/>
        <v/>
      </c>
      <c r="Q423" s="55" t="str">
        <f t="shared" ca="1" si="139"/>
        <v/>
      </c>
      <c r="R423" s="54" t="str">
        <f t="shared" ca="1" si="140"/>
        <v/>
      </c>
      <c r="T423" t="str">
        <f t="shared" ca="1" si="148"/>
        <v/>
      </c>
      <c r="U423" t="str">
        <f t="shared" ca="1" si="141"/>
        <v/>
      </c>
      <c r="V423" t="str">
        <f t="shared" ca="1" si="130"/>
        <v/>
      </c>
      <c r="W423" t="e">
        <f t="shared" ca="1" si="149"/>
        <v>#VALUE!</v>
      </c>
    </row>
    <row r="424" spans="2:23" x14ac:dyDescent="0.3">
      <c r="B424" s="1">
        <f t="shared" si="142"/>
        <v>47</v>
      </c>
      <c r="C424" s="1">
        <f t="shared" si="129"/>
        <v>9</v>
      </c>
      <c r="D424" t="str">
        <f t="shared" ca="1" si="131"/>
        <v/>
      </c>
      <c r="E424" s="55" t="str">
        <f t="shared" ca="1" si="143"/>
        <v/>
      </c>
      <c r="F424" s="54" t="str">
        <f t="shared" ca="1" si="132"/>
        <v/>
      </c>
      <c r="G424" s="54" t="str">
        <f t="shared" ca="1" si="133"/>
        <v/>
      </c>
      <c r="H424" s="54" t="str">
        <f t="shared" ca="1" si="134"/>
        <v/>
      </c>
      <c r="I424" s="54" t="str">
        <f t="shared" ca="1" si="135"/>
        <v/>
      </c>
      <c r="J424" s="54" t="str">
        <f t="shared" ca="1" si="136"/>
        <v/>
      </c>
      <c r="K424" s="54" t="str">
        <f t="shared" ca="1" si="137"/>
        <v/>
      </c>
      <c r="L424" s="54" t="str">
        <f t="shared" ca="1" si="144"/>
        <v/>
      </c>
      <c r="M424" s="54" t="str">
        <f t="shared" ca="1" si="145"/>
        <v/>
      </c>
      <c r="N424" s="54" t="str">
        <f t="shared" ca="1" si="138"/>
        <v/>
      </c>
      <c r="O424" s="55" t="str">
        <f t="shared" ca="1" si="146"/>
        <v/>
      </c>
      <c r="P424" s="54" t="str">
        <f t="shared" ca="1" si="147"/>
        <v/>
      </c>
      <c r="Q424" s="55" t="str">
        <f t="shared" ca="1" si="139"/>
        <v/>
      </c>
      <c r="R424" s="54" t="str">
        <f t="shared" ca="1" si="140"/>
        <v/>
      </c>
      <c r="T424" t="str">
        <f t="shared" ca="1" si="148"/>
        <v/>
      </c>
      <c r="U424" t="str">
        <f t="shared" ca="1" si="141"/>
        <v/>
      </c>
      <c r="V424" t="str">
        <f t="shared" ca="1" si="130"/>
        <v/>
      </c>
      <c r="W424" t="e">
        <f t="shared" ca="1" si="149"/>
        <v>#VALUE!</v>
      </c>
    </row>
    <row r="425" spans="2:23" x14ac:dyDescent="0.3">
      <c r="B425" s="1">
        <f t="shared" si="142"/>
        <v>48</v>
      </c>
      <c r="C425" s="1">
        <f t="shared" si="129"/>
        <v>1</v>
      </c>
      <c r="D425" t="str">
        <f t="shared" ca="1" si="131"/>
        <v/>
      </c>
      <c r="E425" s="55" t="str">
        <f t="shared" ca="1" si="143"/>
        <v/>
      </c>
      <c r="F425" s="54" t="str">
        <f t="shared" ca="1" si="132"/>
        <v/>
      </c>
      <c r="G425" s="54" t="str">
        <f t="shared" ca="1" si="133"/>
        <v/>
      </c>
      <c r="H425" s="54" t="str">
        <f t="shared" ca="1" si="134"/>
        <v/>
      </c>
      <c r="I425" s="54" t="str">
        <f t="shared" ca="1" si="135"/>
        <v/>
      </c>
      <c r="J425" s="54" t="str">
        <f t="shared" ca="1" si="136"/>
        <v/>
      </c>
      <c r="K425" s="54" t="str">
        <f t="shared" ca="1" si="137"/>
        <v/>
      </c>
      <c r="L425" s="54" t="str">
        <f t="shared" ca="1" si="144"/>
        <v/>
      </c>
      <c r="M425" s="54" t="str">
        <f t="shared" ca="1" si="145"/>
        <v/>
      </c>
      <c r="N425" s="54" t="str">
        <f t="shared" ca="1" si="138"/>
        <v/>
      </c>
      <c r="O425" s="55" t="str">
        <f t="shared" ca="1" si="146"/>
        <v/>
      </c>
      <c r="P425" s="54" t="str">
        <f t="shared" ca="1" si="147"/>
        <v/>
      </c>
      <c r="Q425" s="55" t="str">
        <f t="shared" ca="1" si="139"/>
        <v/>
      </c>
      <c r="R425" s="54" t="str">
        <f t="shared" ca="1" si="140"/>
        <v/>
      </c>
      <c r="T425" t="str">
        <f t="shared" ca="1" si="148"/>
        <v/>
      </c>
      <c r="U425" t="str">
        <f t="shared" ca="1" si="141"/>
        <v/>
      </c>
      <c r="V425" t="str">
        <f t="shared" ca="1" si="130"/>
        <v/>
      </c>
      <c r="W425" t="e">
        <f t="shared" ca="1" si="149"/>
        <v>#VALUE!</v>
      </c>
    </row>
    <row r="426" spans="2:23" x14ac:dyDescent="0.3">
      <c r="B426" s="1">
        <f t="shared" si="142"/>
        <v>48</v>
      </c>
      <c r="C426" s="1">
        <f t="shared" si="129"/>
        <v>2</v>
      </c>
      <c r="D426" t="str">
        <f t="shared" ca="1" si="131"/>
        <v/>
      </c>
      <c r="E426" s="55" t="str">
        <f t="shared" ca="1" si="143"/>
        <v/>
      </c>
      <c r="F426" s="54" t="str">
        <f t="shared" ca="1" si="132"/>
        <v/>
      </c>
      <c r="G426" s="54" t="str">
        <f t="shared" ca="1" si="133"/>
        <v/>
      </c>
      <c r="H426" s="54" t="str">
        <f t="shared" ca="1" si="134"/>
        <v/>
      </c>
      <c r="I426" s="54" t="str">
        <f t="shared" ca="1" si="135"/>
        <v/>
      </c>
      <c r="J426" s="54" t="str">
        <f t="shared" ca="1" si="136"/>
        <v/>
      </c>
      <c r="K426" s="54" t="str">
        <f t="shared" ca="1" si="137"/>
        <v/>
      </c>
      <c r="L426" s="54" t="str">
        <f t="shared" ca="1" si="144"/>
        <v/>
      </c>
      <c r="M426" s="54" t="str">
        <f t="shared" ca="1" si="145"/>
        <v/>
      </c>
      <c r="N426" s="54" t="str">
        <f t="shared" ca="1" si="138"/>
        <v/>
      </c>
      <c r="O426" s="55" t="str">
        <f t="shared" ca="1" si="146"/>
        <v/>
      </c>
      <c r="P426" s="54" t="str">
        <f t="shared" ca="1" si="147"/>
        <v/>
      </c>
      <c r="Q426" s="55" t="str">
        <f t="shared" ca="1" si="139"/>
        <v/>
      </c>
      <c r="R426" s="54" t="str">
        <f t="shared" ca="1" si="140"/>
        <v/>
      </c>
      <c r="T426" t="str">
        <f t="shared" ca="1" si="148"/>
        <v/>
      </c>
      <c r="U426" t="str">
        <f t="shared" ca="1" si="141"/>
        <v/>
      </c>
      <c r="V426" t="str">
        <f t="shared" ca="1" si="130"/>
        <v/>
      </c>
      <c r="W426" t="e">
        <f t="shared" ca="1" si="149"/>
        <v>#VALUE!</v>
      </c>
    </row>
    <row r="427" spans="2:23" x14ac:dyDescent="0.3">
      <c r="B427" s="1">
        <f t="shared" si="142"/>
        <v>48</v>
      </c>
      <c r="C427" s="1">
        <f t="shared" si="129"/>
        <v>3</v>
      </c>
      <c r="D427" t="str">
        <f t="shared" ca="1" si="131"/>
        <v/>
      </c>
      <c r="E427" s="55" t="str">
        <f t="shared" ca="1" si="143"/>
        <v/>
      </c>
      <c r="F427" s="54" t="str">
        <f t="shared" ca="1" si="132"/>
        <v/>
      </c>
      <c r="G427" s="54" t="str">
        <f t="shared" ca="1" si="133"/>
        <v/>
      </c>
      <c r="H427" s="54" t="str">
        <f t="shared" ca="1" si="134"/>
        <v/>
      </c>
      <c r="I427" s="54" t="str">
        <f t="shared" ca="1" si="135"/>
        <v/>
      </c>
      <c r="J427" s="54" t="str">
        <f t="shared" ca="1" si="136"/>
        <v/>
      </c>
      <c r="K427" s="54" t="str">
        <f t="shared" ca="1" si="137"/>
        <v/>
      </c>
      <c r="L427" s="54" t="str">
        <f t="shared" ca="1" si="144"/>
        <v/>
      </c>
      <c r="M427" s="54" t="str">
        <f t="shared" ca="1" si="145"/>
        <v/>
      </c>
      <c r="N427" s="54" t="str">
        <f t="shared" ca="1" si="138"/>
        <v/>
      </c>
      <c r="O427" s="55" t="str">
        <f t="shared" ca="1" si="146"/>
        <v/>
      </c>
      <c r="P427" s="54" t="str">
        <f t="shared" ca="1" si="147"/>
        <v/>
      </c>
      <c r="Q427" s="55" t="str">
        <f t="shared" ca="1" si="139"/>
        <v/>
      </c>
      <c r="R427" s="54" t="str">
        <f t="shared" ca="1" si="140"/>
        <v/>
      </c>
      <c r="T427" t="str">
        <f t="shared" ca="1" si="148"/>
        <v/>
      </c>
      <c r="U427" t="str">
        <f t="shared" ca="1" si="141"/>
        <v/>
      </c>
      <c r="V427" t="str">
        <f t="shared" ca="1" si="130"/>
        <v/>
      </c>
      <c r="W427" t="e">
        <f t="shared" ca="1" si="149"/>
        <v>#VALUE!</v>
      </c>
    </row>
    <row r="428" spans="2:23" x14ac:dyDescent="0.3">
      <c r="B428" s="1">
        <f t="shared" si="142"/>
        <v>48</v>
      </c>
      <c r="C428" s="1">
        <f t="shared" si="129"/>
        <v>4</v>
      </c>
      <c r="D428" t="str">
        <f t="shared" ca="1" si="131"/>
        <v/>
      </c>
      <c r="E428" s="55" t="str">
        <f t="shared" ca="1" si="143"/>
        <v/>
      </c>
      <c r="F428" s="54" t="str">
        <f t="shared" ca="1" si="132"/>
        <v/>
      </c>
      <c r="G428" s="54" t="str">
        <f t="shared" ca="1" si="133"/>
        <v/>
      </c>
      <c r="H428" s="54" t="str">
        <f t="shared" ca="1" si="134"/>
        <v/>
      </c>
      <c r="I428" s="54" t="str">
        <f t="shared" ca="1" si="135"/>
        <v/>
      </c>
      <c r="J428" s="54" t="str">
        <f t="shared" ca="1" si="136"/>
        <v/>
      </c>
      <c r="K428" s="54" t="str">
        <f t="shared" ca="1" si="137"/>
        <v/>
      </c>
      <c r="L428" s="54" t="str">
        <f t="shared" ca="1" si="144"/>
        <v/>
      </c>
      <c r="M428" s="54" t="str">
        <f t="shared" ca="1" si="145"/>
        <v/>
      </c>
      <c r="N428" s="54" t="str">
        <f t="shared" ca="1" si="138"/>
        <v/>
      </c>
      <c r="O428" s="55" t="str">
        <f t="shared" ca="1" si="146"/>
        <v/>
      </c>
      <c r="P428" s="54" t="str">
        <f t="shared" ca="1" si="147"/>
        <v/>
      </c>
      <c r="Q428" s="55" t="str">
        <f t="shared" ca="1" si="139"/>
        <v/>
      </c>
      <c r="R428" s="54" t="str">
        <f t="shared" ca="1" si="140"/>
        <v/>
      </c>
      <c r="T428" t="str">
        <f t="shared" ca="1" si="148"/>
        <v/>
      </c>
      <c r="U428" t="str">
        <f t="shared" ca="1" si="141"/>
        <v/>
      </c>
      <c r="V428" t="str">
        <f t="shared" ca="1" si="130"/>
        <v/>
      </c>
      <c r="W428" t="e">
        <f t="shared" ca="1" si="149"/>
        <v>#VALUE!</v>
      </c>
    </row>
    <row r="429" spans="2:23" x14ac:dyDescent="0.3">
      <c r="B429" s="1">
        <f t="shared" si="142"/>
        <v>48</v>
      </c>
      <c r="C429" s="1">
        <f t="shared" si="129"/>
        <v>5</v>
      </c>
      <c r="D429" t="str">
        <f t="shared" ca="1" si="131"/>
        <v/>
      </c>
      <c r="E429" s="55" t="str">
        <f t="shared" ca="1" si="143"/>
        <v/>
      </c>
      <c r="F429" s="54" t="str">
        <f t="shared" ca="1" si="132"/>
        <v/>
      </c>
      <c r="G429" s="54" t="str">
        <f t="shared" ca="1" si="133"/>
        <v/>
      </c>
      <c r="H429" s="54" t="str">
        <f t="shared" ca="1" si="134"/>
        <v/>
      </c>
      <c r="I429" s="54" t="str">
        <f t="shared" ca="1" si="135"/>
        <v/>
      </c>
      <c r="J429" s="54" t="str">
        <f t="shared" ca="1" si="136"/>
        <v/>
      </c>
      <c r="K429" s="54" t="str">
        <f t="shared" ca="1" si="137"/>
        <v/>
      </c>
      <c r="L429" s="54" t="str">
        <f t="shared" ca="1" si="144"/>
        <v/>
      </c>
      <c r="M429" s="54" t="str">
        <f t="shared" ca="1" si="145"/>
        <v/>
      </c>
      <c r="N429" s="54" t="str">
        <f t="shared" ca="1" si="138"/>
        <v/>
      </c>
      <c r="O429" s="55" t="str">
        <f t="shared" ca="1" si="146"/>
        <v/>
      </c>
      <c r="P429" s="54" t="str">
        <f t="shared" ca="1" si="147"/>
        <v/>
      </c>
      <c r="Q429" s="55" t="str">
        <f t="shared" ca="1" si="139"/>
        <v/>
      </c>
      <c r="R429" s="54" t="str">
        <f t="shared" ca="1" si="140"/>
        <v/>
      </c>
      <c r="T429" t="str">
        <f t="shared" ca="1" si="148"/>
        <v/>
      </c>
      <c r="U429" t="str">
        <f t="shared" ca="1" si="141"/>
        <v/>
      </c>
      <c r="V429" t="str">
        <f t="shared" ca="1" si="130"/>
        <v/>
      </c>
      <c r="W429" t="e">
        <f t="shared" ca="1" si="149"/>
        <v>#VALUE!</v>
      </c>
    </row>
    <row r="430" spans="2:23" x14ac:dyDescent="0.3">
      <c r="B430" s="1">
        <f t="shared" si="142"/>
        <v>48</v>
      </c>
      <c r="C430" s="1">
        <f t="shared" si="129"/>
        <v>6</v>
      </c>
      <c r="D430" t="str">
        <f t="shared" ca="1" si="131"/>
        <v/>
      </c>
      <c r="E430" s="55" t="str">
        <f t="shared" ca="1" si="143"/>
        <v/>
      </c>
      <c r="F430" s="54" t="str">
        <f t="shared" ca="1" si="132"/>
        <v/>
      </c>
      <c r="G430" s="54" t="str">
        <f t="shared" ca="1" si="133"/>
        <v/>
      </c>
      <c r="H430" s="54" t="str">
        <f t="shared" ca="1" si="134"/>
        <v/>
      </c>
      <c r="I430" s="54" t="str">
        <f t="shared" ca="1" si="135"/>
        <v/>
      </c>
      <c r="J430" s="54" t="str">
        <f t="shared" ca="1" si="136"/>
        <v/>
      </c>
      <c r="K430" s="54" t="str">
        <f t="shared" ca="1" si="137"/>
        <v/>
      </c>
      <c r="L430" s="54" t="str">
        <f t="shared" ca="1" si="144"/>
        <v/>
      </c>
      <c r="M430" s="54" t="str">
        <f t="shared" ca="1" si="145"/>
        <v/>
      </c>
      <c r="N430" s="54" t="str">
        <f t="shared" ca="1" si="138"/>
        <v/>
      </c>
      <c r="O430" s="55" t="str">
        <f t="shared" ca="1" si="146"/>
        <v/>
      </c>
      <c r="P430" s="54" t="str">
        <f t="shared" ca="1" si="147"/>
        <v/>
      </c>
      <c r="Q430" s="55" t="str">
        <f t="shared" ca="1" si="139"/>
        <v/>
      </c>
      <c r="R430" s="54" t="str">
        <f t="shared" ca="1" si="140"/>
        <v/>
      </c>
      <c r="T430" t="str">
        <f t="shared" ca="1" si="148"/>
        <v/>
      </c>
      <c r="U430" t="str">
        <f t="shared" ca="1" si="141"/>
        <v/>
      </c>
      <c r="V430" t="str">
        <f t="shared" ca="1" si="130"/>
        <v/>
      </c>
      <c r="W430" t="e">
        <f t="shared" ca="1" si="149"/>
        <v>#VALUE!</v>
      </c>
    </row>
    <row r="431" spans="2:23" x14ac:dyDescent="0.3">
      <c r="B431" s="1">
        <f t="shared" si="142"/>
        <v>48</v>
      </c>
      <c r="C431" s="1">
        <f t="shared" si="129"/>
        <v>7</v>
      </c>
      <c r="D431" t="str">
        <f t="shared" ca="1" si="131"/>
        <v/>
      </c>
      <c r="E431" s="55" t="str">
        <f t="shared" ca="1" si="143"/>
        <v/>
      </c>
      <c r="F431" s="54" t="str">
        <f t="shared" ca="1" si="132"/>
        <v/>
      </c>
      <c r="G431" s="54" t="str">
        <f t="shared" ca="1" si="133"/>
        <v/>
      </c>
      <c r="H431" s="54" t="str">
        <f t="shared" ca="1" si="134"/>
        <v/>
      </c>
      <c r="I431" s="54" t="str">
        <f t="shared" ca="1" si="135"/>
        <v/>
      </c>
      <c r="J431" s="54" t="str">
        <f t="shared" ca="1" si="136"/>
        <v/>
      </c>
      <c r="K431" s="54" t="str">
        <f t="shared" ca="1" si="137"/>
        <v/>
      </c>
      <c r="L431" s="54" t="str">
        <f t="shared" ca="1" si="144"/>
        <v/>
      </c>
      <c r="M431" s="54" t="str">
        <f t="shared" ca="1" si="145"/>
        <v/>
      </c>
      <c r="N431" s="54" t="str">
        <f t="shared" ca="1" si="138"/>
        <v/>
      </c>
      <c r="O431" s="55" t="str">
        <f t="shared" ca="1" si="146"/>
        <v/>
      </c>
      <c r="P431" s="54" t="str">
        <f t="shared" ca="1" si="147"/>
        <v/>
      </c>
      <c r="Q431" s="55" t="str">
        <f t="shared" ca="1" si="139"/>
        <v/>
      </c>
      <c r="R431" s="54" t="str">
        <f t="shared" ca="1" si="140"/>
        <v/>
      </c>
      <c r="T431" t="str">
        <f t="shared" ca="1" si="148"/>
        <v/>
      </c>
      <c r="U431" t="str">
        <f t="shared" ca="1" si="141"/>
        <v/>
      </c>
      <c r="V431" t="str">
        <f t="shared" ca="1" si="130"/>
        <v/>
      </c>
      <c r="W431" t="e">
        <f t="shared" ca="1" si="149"/>
        <v>#VALUE!</v>
      </c>
    </row>
    <row r="432" spans="2:23" x14ac:dyDescent="0.3">
      <c r="B432" s="1">
        <f t="shared" si="142"/>
        <v>48</v>
      </c>
      <c r="C432" s="1">
        <f t="shared" si="129"/>
        <v>8</v>
      </c>
      <c r="D432" t="str">
        <f t="shared" ca="1" si="131"/>
        <v/>
      </c>
      <c r="E432" s="55" t="str">
        <f t="shared" ca="1" si="143"/>
        <v/>
      </c>
      <c r="F432" s="54" t="str">
        <f t="shared" ca="1" si="132"/>
        <v/>
      </c>
      <c r="G432" s="54" t="str">
        <f t="shared" ca="1" si="133"/>
        <v/>
      </c>
      <c r="H432" s="54" t="str">
        <f t="shared" ca="1" si="134"/>
        <v/>
      </c>
      <c r="I432" s="54" t="str">
        <f t="shared" ca="1" si="135"/>
        <v/>
      </c>
      <c r="J432" s="54" t="str">
        <f t="shared" ca="1" si="136"/>
        <v/>
      </c>
      <c r="K432" s="54" t="str">
        <f t="shared" ca="1" si="137"/>
        <v/>
      </c>
      <c r="L432" s="54" t="str">
        <f t="shared" ca="1" si="144"/>
        <v/>
      </c>
      <c r="M432" s="54" t="str">
        <f t="shared" ca="1" si="145"/>
        <v/>
      </c>
      <c r="N432" s="54" t="str">
        <f t="shared" ca="1" si="138"/>
        <v/>
      </c>
      <c r="O432" s="55" t="str">
        <f t="shared" ca="1" si="146"/>
        <v/>
      </c>
      <c r="P432" s="54" t="str">
        <f t="shared" ca="1" si="147"/>
        <v/>
      </c>
      <c r="Q432" s="55" t="str">
        <f t="shared" ca="1" si="139"/>
        <v/>
      </c>
      <c r="R432" s="54" t="str">
        <f t="shared" ca="1" si="140"/>
        <v/>
      </c>
      <c r="T432" t="str">
        <f t="shared" ca="1" si="148"/>
        <v/>
      </c>
      <c r="U432" t="str">
        <f t="shared" ca="1" si="141"/>
        <v/>
      </c>
      <c r="V432" t="str">
        <f t="shared" ca="1" si="130"/>
        <v/>
      </c>
      <c r="W432" t="e">
        <f t="shared" ca="1" si="149"/>
        <v>#VALUE!</v>
      </c>
    </row>
    <row r="433" spans="2:23" x14ac:dyDescent="0.3">
      <c r="B433" s="1">
        <f t="shared" si="142"/>
        <v>48</v>
      </c>
      <c r="C433" s="1">
        <f t="shared" si="129"/>
        <v>9</v>
      </c>
      <c r="D433" t="str">
        <f t="shared" ca="1" si="131"/>
        <v/>
      </c>
      <c r="E433" s="55" t="str">
        <f t="shared" ca="1" si="143"/>
        <v/>
      </c>
      <c r="F433" s="54" t="str">
        <f t="shared" ca="1" si="132"/>
        <v/>
      </c>
      <c r="G433" s="54" t="str">
        <f t="shared" ca="1" si="133"/>
        <v/>
      </c>
      <c r="H433" s="54" t="str">
        <f t="shared" ca="1" si="134"/>
        <v/>
      </c>
      <c r="I433" s="54" t="str">
        <f t="shared" ca="1" si="135"/>
        <v/>
      </c>
      <c r="J433" s="54" t="str">
        <f t="shared" ca="1" si="136"/>
        <v/>
      </c>
      <c r="K433" s="54" t="str">
        <f t="shared" ca="1" si="137"/>
        <v/>
      </c>
      <c r="L433" s="54" t="str">
        <f t="shared" ca="1" si="144"/>
        <v/>
      </c>
      <c r="M433" s="54" t="str">
        <f t="shared" ca="1" si="145"/>
        <v/>
      </c>
      <c r="N433" s="54" t="str">
        <f t="shared" ca="1" si="138"/>
        <v/>
      </c>
      <c r="O433" s="55" t="str">
        <f t="shared" ca="1" si="146"/>
        <v/>
      </c>
      <c r="P433" s="54" t="str">
        <f t="shared" ca="1" si="147"/>
        <v/>
      </c>
      <c r="Q433" s="55" t="str">
        <f t="shared" ca="1" si="139"/>
        <v/>
      </c>
      <c r="R433" s="54" t="str">
        <f t="shared" ca="1" si="140"/>
        <v/>
      </c>
      <c r="T433" t="str">
        <f t="shared" ca="1" si="148"/>
        <v/>
      </c>
      <c r="U433" t="str">
        <f t="shared" ca="1" si="141"/>
        <v/>
      </c>
      <c r="V433" t="str">
        <f t="shared" ca="1" si="130"/>
        <v/>
      </c>
      <c r="W433" t="e">
        <f t="shared" ca="1" si="149"/>
        <v>#VALUE!</v>
      </c>
    </row>
    <row r="434" spans="2:23" x14ac:dyDescent="0.3">
      <c r="B434" s="1">
        <f t="shared" si="142"/>
        <v>49</v>
      </c>
      <c r="C434" s="1">
        <f t="shared" si="129"/>
        <v>1</v>
      </c>
      <c r="D434" t="str">
        <f t="shared" ca="1" si="131"/>
        <v/>
      </c>
      <c r="E434" s="55" t="str">
        <f t="shared" ca="1" si="143"/>
        <v/>
      </c>
      <c r="F434" s="54" t="str">
        <f t="shared" ca="1" si="132"/>
        <v/>
      </c>
      <c r="G434" s="54" t="str">
        <f t="shared" ca="1" si="133"/>
        <v/>
      </c>
      <c r="H434" s="54" t="str">
        <f t="shared" ca="1" si="134"/>
        <v/>
      </c>
      <c r="I434" s="54" t="str">
        <f t="shared" ca="1" si="135"/>
        <v/>
      </c>
      <c r="J434" s="54" t="str">
        <f t="shared" ca="1" si="136"/>
        <v/>
      </c>
      <c r="K434" s="54" t="str">
        <f t="shared" ca="1" si="137"/>
        <v/>
      </c>
      <c r="L434" s="54" t="str">
        <f t="shared" ca="1" si="144"/>
        <v/>
      </c>
      <c r="M434" s="54" t="str">
        <f t="shared" ca="1" si="145"/>
        <v/>
      </c>
      <c r="N434" s="54" t="str">
        <f t="shared" ca="1" si="138"/>
        <v/>
      </c>
      <c r="O434" s="55" t="str">
        <f t="shared" ca="1" si="146"/>
        <v/>
      </c>
      <c r="P434" s="54" t="str">
        <f t="shared" ca="1" si="147"/>
        <v/>
      </c>
      <c r="Q434" s="55" t="str">
        <f t="shared" ca="1" si="139"/>
        <v/>
      </c>
      <c r="R434" s="54" t="str">
        <f t="shared" ca="1" si="140"/>
        <v/>
      </c>
      <c r="T434" t="str">
        <f t="shared" ca="1" si="148"/>
        <v/>
      </c>
      <c r="U434" t="str">
        <f t="shared" ca="1" si="141"/>
        <v/>
      </c>
      <c r="V434" t="str">
        <f t="shared" ca="1" si="130"/>
        <v/>
      </c>
      <c r="W434" t="e">
        <f t="shared" ca="1" si="149"/>
        <v>#VALUE!</v>
      </c>
    </row>
    <row r="435" spans="2:23" x14ac:dyDescent="0.3">
      <c r="B435" s="1">
        <f t="shared" si="142"/>
        <v>49</v>
      </c>
      <c r="C435" s="1">
        <f t="shared" si="129"/>
        <v>2</v>
      </c>
      <c r="D435" t="str">
        <f t="shared" ca="1" si="131"/>
        <v/>
      </c>
      <c r="E435" s="55" t="str">
        <f t="shared" ca="1" si="143"/>
        <v/>
      </c>
      <c r="F435" s="54" t="str">
        <f t="shared" ca="1" si="132"/>
        <v/>
      </c>
      <c r="G435" s="54" t="str">
        <f t="shared" ca="1" si="133"/>
        <v/>
      </c>
      <c r="H435" s="54" t="str">
        <f t="shared" ca="1" si="134"/>
        <v/>
      </c>
      <c r="I435" s="54" t="str">
        <f t="shared" ca="1" si="135"/>
        <v/>
      </c>
      <c r="J435" s="54" t="str">
        <f t="shared" ca="1" si="136"/>
        <v/>
      </c>
      <c r="K435" s="54" t="str">
        <f t="shared" ca="1" si="137"/>
        <v/>
      </c>
      <c r="L435" s="54" t="str">
        <f t="shared" ca="1" si="144"/>
        <v/>
      </c>
      <c r="M435" s="54" t="str">
        <f t="shared" ca="1" si="145"/>
        <v/>
      </c>
      <c r="N435" s="54" t="str">
        <f t="shared" ca="1" si="138"/>
        <v/>
      </c>
      <c r="O435" s="55" t="str">
        <f t="shared" ca="1" si="146"/>
        <v/>
      </c>
      <c r="P435" s="54" t="str">
        <f t="shared" ca="1" si="147"/>
        <v/>
      </c>
      <c r="Q435" s="55" t="str">
        <f t="shared" ca="1" si="139"/>
        <v/>
      </c>
      <c r="R435" s="54" t="str">
        <f t="shared" ca="1" si="140"/>
        <v/>
      </c>
      <c r="T435" t="str">
        <f t="shared" ca="1" si="148"/>
        <v/>
      </c>
      <c r="U435" t="str">
        <f t="shared" ca="1" si="141"/>
        <v/>
      </c>
      <c r="V435" t="str">
        <f t="shared" ca="1" si="130"/>
        <v/>
      </c>
      <c r="W435" t="e">
        <f t="shared" ca="1" si="149"/>
        <v>#VALUE!</v>
      </c>
    </row>
    <row r="436" spans="2:23" x14ac:dyDescent="0.3">
      <c r="B436" s="1">
        <f t="shared" si="142"/>
        <v>49</v>
      </c>
      <c r="C436" s="1">
        <f t="shared" si="129"/>
        <v>3</v>
      </c>
      <c r="D436" t="str">
        <f t="shared" ca="1" si="131"/>
        <v/>
      </c>
      <c r="E436" s="55" t="str">
        <f t="shared" ca="1" si="143"/>
        <v/>
      </c>
      <c r="F436" s="54" t="str">
        <f t="shared" ca="1" si="132"/>
        <v/>
      </c>
      <c r="G436" s="54" t="str">
        <f t="shared" ca="1" si="133"/>
        <v/>
      </c>
      <c r="H436" s="54" t="str">
        <f t="shared" ca="1" si="134"/>
        <v/>
      </c>
      <c r="I436" s="54" t="str">
        <f t="shared" ca="1" si="135"/>
        <v/>
      </c>
      <c r="J436" s="54" t="str">
        <f t="shared" ca="1" si="136"/>
        <v/>
      </c>
      <c r="K436" s="54" t="str">
        <f t="shared" ca="1" si="137"/>
        <v/>
      </c>
      <c r="L436" s="54" t="str">
        <f t="shared" ca="1" si="144"/>
        <v/>
      </c>
      <c r="M436" s="54" t="str">
        <f t="shared" ca="1" si="145"/>
        <v/>
      </c>
      <c r="N436" s="54" t="str">
        <f t="shared" ca="1" si="138"/>
        <v/>
      </c>
      <c r="O436" s="55" t="str">
        <f t="shared" ca="1" si="146"/>
        <v/>
      </c>
      <c r="P436" s="54" t="str">
        <f t="shared" ca="1" si="147"/>
        <v/>
      </c>
      <c r="Q436" s="55" t="str">
        <f t="shared" ca="1" si="139"/>
        <v/>
      </c>
      <c r="R436" s="54" t="str">
        <f t="shared" ca="1" si="140"/>
        <v/>
      </c>
      <c r="T436" t="str">
        <f t="shared" ca="1" si="148"/>
        <v/>
      </c>
      <c r="U436" t="str">
        <f t="shared" ca="1" si="141"/>
        <v/>
      </c>
      <c r="V436" t="str">
        <f t="shared" ca="1" si="130"/>
        <v/>
      </c>
      <c r="W436" t="e">
        <f t="shared" ca="1" si="149"/>
        <v>#VALUE!</v>
      </c>
    </row>
    <row r="437" spans="2:23" x14ac:dyDescent="0.3">
      <c r="B437" s="1">
        <f t="shared" si="142"/>
        <v>49</v>
      </c>
      <c r="C437" s="1">
        <f t="shared" si="129"/>
        <v>4</v>
      </c>
      <c r="D437" t="str">
        <f t="shared" ca="1" si="131"/>
        <v/>
      </c>
      <c r="E437" s="55" t="str">
        <f t="shared" ca="1" si="143"/>
        <v/>
      </c>
      <c r="F437" s="54" t="str">
        <f t="shared" ca="1" si="132"/>
        <v/>
      </c>
      <c r="G437" s="54" t="str">
        <f t="shared" ca="1" si="133"/>
        <v/>
      </c>
      <c r="H437" s="54" t="str">
        <f t="shared" ca="1" si="134"/>
        <v/>
      </c>
      <c r="I437" s="54" t="str">
        <f t="shared" ca="1" si="135"/>
        <v/>
      </c>
      <c r="J437" s="54" t="str">
        <f t="shared" ca="1" si="136"/>
        <v/>
      </c>
      <c r="K437" s="54" t="str">
        <f t="shared" ca="1" si="137"/>
        <v/>
      </c>
      <c r="L437" s="54" t="str">
        <f t="shared" ca="1" si="144"/>
        <v/>
      </c>
      <c r="M437" s="54" t="str">
        <f t="shared" ca="1" si="145"/>
        <v/>
      </c>
      <c r="N437" s="54" t="str">
        <f t="shared" ca="1" si="138"/>
        <v/>
      </c>
      <c r="O437" s="55" t="str">
        <f t="shared" ca="1" si="146"/>
        <v/>
      </c>
      <c r="P437" s="54" t="str">
        <f t="shared" ca="1" si="147"/>
        <v/>
      </c>
      <c r="Q437" s="55" t="str">
        <f t="shared" ca="1" si="139"/>
        <v/>
      </c>
      <c r="R437" s="54" t="str">
        <f t="shared" ca="1" si="140"/>
        <v/>
      </c>
      <c r="T437" t="str">
        <f t="shared" ca="1" si="148"/>
        <v/>
      </c>
      <c r="U437" t="str">
        <f t="shared" ca="1" si="141"/>
        <v/>
      </c>
      <c r="V437" t="str">
        <f t="shared" ca="1" si="130"/>
        <v/>
      </c>
      <c r="W437" t="e">
        <f t="shared" ca="1" si="149"/>
        <v>#VALUE!</v>
      </c>
    </row>
    <row r="438" spans="2:23" x14ac:dyDescent="0.3">
      <c r="B438" s="1">
        <f t="shared" si="142"/>
        <v>49</v>
      </c>
      <c r="C438" s="1">
        <f t="shared" si="129"/>
        <v>5</v>
      </c>
      <c r="D438" t="str">
        <f t="shared" ca="1" si="131"/>
        <v/>
      </c>
      <c r="E438" s="55" t="str">
        <f t="shared" ca="1" si="143"/>
        <v/>
      </c>
      <c r="F438" s="54" t="str">
        <f t="shared" ca="1" si="132"/>
        <v/>
      </c>
      <c r="G438" s="54" t="str">
        <f t="shared" ca="1" si="133"/>
        <v/>
      </c>
      <c r="H438" s="54" t="str">
        <f t="shared" ca="1" si="134"/>
        <v/>
      </c>
      <c r="I438" s="54" t="str">
        <f t="shared" ca="1" si="135"/>
        <v/>
      </c>
      <c r="J438" s="54" t="str">
        <f t="shared" ca="1" si="136"/>
        <v/>
      </c>
      <c r="K438" s="54" t="str">
        <f t="shared" ca="1" si="137"/>
        <v/>
      </c>
      <c r="L438" s="54" t="str">
        <f t="shared" ca="1" si="144"/>
        <v/>
      </c>
      <c r="M438" s="54" t="str">
        <f t="shared" ca="1" si="145"/>
        <v/>
      </c>
      <c r="N438" s="54" t="str">
        <f t="shared" ca="1" si="138"/>
        <v/>
      </c>
      <c r="O438" s="55" t="str">
        <f t="shared" ca="1" si="146"/>
        <v/>
      </c>
      <c r="P438" s="54" t="str">
        <f t="shared" ca="1" si="147"/>
        <v/>
      </c>
      <c r="Q438" s="55" t="str">
        <f t="shared" ca="1" si="139"/>
        <v/>
      </c>
      <c r="R438" s="54" t="str">
        <f t="shared" ca="1" si="140"/>
        <v/>
      </c>
      <c r="T438" t="str">
        <f t="shared" ca="1" si="148"/>
        <v/>
      </c>
      <c r="U438" t="str">
        <f t="shared" ca="1" si="141"/>
        <v/>
      </c>
      <c r="V438" t="str">
        <f t="shared" ca="1" si="130"/>
        <v/>
      </c>
      <c r="W438" t="e">
        <f t="shared" ca="1" si="149"/>
        <v>#VALUE!</v>
      </c>
    </row>
    <row r="439" spans="2:23" x14ac:dyDescent="0.3">
      <c r="B439" s="1">
        <f t="shared" si="142"/>
        <v>49</v>
      </c>
      <c r="C439" s="1">
        <f t="shared" si="129"/>
        <v>6</v>
      </c>
      <c r="D439" t="str">
        <f t="shared" ca="1" si="131"/>
        <v/>
      </c>
      <c r="E439" s="55" t="str">
        <f t="shared" ca="1" si="143"/>
        <v/>
      </c>
      <c r="F439" s="54" t="str">
        <f t="shared" ca="1" si="132"/>
        <v/>
      </c>
      <c r="G439" s="54" t="str">
        <f t="shared" ca="1" si="133"/>
        <v/>
      </c>
      <c r="H439" s="54" t="str">
        <f t="shared" ca="1" si="134"/>
        <v/>
      </c>
      <c r="I439" s="54" t="str">
        <f t="shared" ca="1" si="135"/>
        <v/>
      </c>
      <c r="J439" s="54" t="str">
        <f t="shared" ca="1" si="136"/>
        <v/>
      </c>
      <c r="K439" s="54" t="str">
        <f t="shared" ca="1" si="137"/>
        <v/>
      </c>
      <c r="L439" s="54" t="str">
        <f t="shared" ca="1" si="144"/>
        <v/>
      </c>
      <c r="M439" s="54" t="str">
        <f t="shared" ca="1" si="145"/>
        <v/>
      </c>
      <c r="N439" s="54" t="str">
        <f t="shared" ca="1" si="138"/>
        <v/>
      </c>
      <c r="O439" s="55" t="str">
        <f t="shared" ca="1" si="146"/>
        <v/>
      </c>
      <c r="P439" s="54" t="str">
        <f t="shared" ca="1" si="147"/>
        <v/>
      </c>
      <c r="Q439" s="55" t="str">
        <f t="shared" ca="1" si="139"/>
        <v/>
      </c>
      <c r="R439" s="54" t="str">
        <f t="shared" ca="1" si="140"/>
        <v/>
      </c>
      <c r="T439" t="str">
        <f t="shared" ca="1" si="148"/>
        <v/>
      </c>
      <c r="U439" t="str">
        <f t="shared" ca="1" si="141"/>
        <v/>
      </c>
      <c r="V439" t="str">
        <f t="shared" ca="1" si="130"/>
        <v/>
      </c>
      <c r="W439" t="e">
        <f t="shared" ca="1" si="149"/>
        <v>#VALUE!</v>
      </c>
    </row>
    <row r="440" spans="2:23" x14ac:dyDescent="0.3">
      <c r="B440" s="1">
        <f t="shared" si="142"/>
        <v>49</v>
      </c>
      <c r="C440" s="1">
        <f t="shared" si="129"/>
        <v>7</v>
      </c>
      <c r="D440" t="str">
        <f t="shared" ca="1" si="131"/>
        <v/>
      </c>
      <c r="E440" s="55" t="str">
        <f t="shared" ca="1" si="143"/>
        <v/>
      </c>
      <c r="F440" s="54" t="str">
        <f t="shared" ca="1" si="132"/>
        <v/>
      </c>
      <c r="G440" s="54" t="str">
        <f t="shared" ca="1" si="133"/>
        <v/>
      </c>
      <c r="H440" s="54" t="str">
        <f t="shared" ca="1" si="134"/>
        <v/>
      </c>
      <c r="I440" s="54" t="str">
        <f t="shared" ca="1" si="135"/>
        <v/>
      </c>
      <c r="J440" s="54" t="str">
        <f t="shared" ca="1" si="136"/>
        <v/>
      </c>
      <c r="K440" s="54" t="str">
        <f t="shared" ca="1" si="137"/>
        <v/>
      </c>
      <c r="L440" s="54" t="str">
        <f t="shared" ca="1" si="144"/>
        <v/>
      </c>
      <c r="M440" s="54" t="str">
        <f t="shared" ca="1" si="145"/>
        <v/>
      </c>
      <c r="N440" s="54" t="str">
        <f t="shared" ca="1" si="138"/>
        <v/>
      </c>
      <c r="O440" s="55" t="str">
        <f t="shared" ca="1" si="146"/>
        <v/>
      </c>
      <c r="P440" s="54" t="str">
        <f t="shared" ca="1" si="147"/>
        <v/>
      </c>
      <c r="Q440" s="55" t="str">
        <f t="shared" ca="1" si="139"/>
        <v/>
      </c>
      <c r="R440" s="54" t="str">
        <f t="shared" ca="1" si="140"/>
        <v/>
      </c>
      <c r="T440" t="str">
        <f t="shared" ca="1" si="148"/>
        <v/>
      </c>
      <c r="U440" t="str">
        <f t="shared" ca="1" si="141"/>
        <v/>
      </c>
      <c r="V440" t="str">
        <f t="shared" ca="1" si="130"/>
        <v/>
      </c>
      <c r="W440" t="e">
        <f t="shared" ca="1" si="149"/>
        <v>#VALUE!</v>
      </c>
    </row>
    <row r="441" spans="2:23" x14ac:dyDescent="0.3">
      <c r="B441" s="1">
        <f t="shared" si="142"/>
        <v>49</v>
      </c>
      <c r="C441" s="1">
        <f t="shared" si="129"/>
        <v>8</v>
      </c>
      <c r="D441" t="str">
        <f t="shared" ca="1" si="131"/>
        <v/>
      </c>
      <c r="E441" s="55" t="str">
        <f t="shared" ca="1" si="143"/>
        <v/>
      </c>
      <c r="F441" s="54" t="str">
        <f t="shared" ca="1" si="132"/>
        <v/>
      </c>
      <c r="G441" s="54" t="str">
        <f t="shared" ca="1" si="133"/>
        <v/>
      </c>
      <c r="H441" s="54" t="str">
        <f t="shared" ca="1" si="134"/>
        <v/>
      </c>
      <c r="I441" s="54" t="str">
        <f t="shared" ca="1" si="135"/>
        <v/>
      </c>
      <c r="J441" s="54" t="str">
        <f t="shared" ca="1" si="136"/>
        <v/>
      </c>
      <c r="K441" s="54" t="str">
        <f t="shared" ca="1" si="137"/>
        <v/>
      </c>
      <c r="L441" s="54" t="str">
        <f t="shared" ca="1" si="144"/>
        <v/>
      </c>
      <c r="M441" s="54" t="str">
        <f t="shared" ca="1" si="145"/>
        <v/>
      </c>
      <c r="N441" s="54" t="str">
        <f t="shared" ca="1" si="138"/>
        <v/>
      </c>
      <c r="O441" s="55" t="str">
        <f t="shared" ca="1" si="146"/>
        <v/>
      </c>
      <c r="P441" s="54" t="str">
        <f t="shared" ca="1" si="147"/>
        <v/>
      </c>
      <c r="Q441" s="55" t="str">
        <f t="shared" ca="1" si="139"/>
        <v/>
      </c>
      <c r="R441" s="54" t="str">
        <f t="shared" ca="1" si="140"/>
        <v/>
      </c>
      <c r="T441" t="str">
        <f t="shared" ca="1" si="148"/>
        <v/>
      </c>
      <c r="U441" t="str">
        <f t="shared" ca="1" si="141"/>
        <v/>
      </c>
      <c r="V441" t="str">
        <f t="shared" ca="1" si="130"/>
        <v/>
      </c>
      <c r="W441" t="e">
        <f t="shared" ca="1" si="149"/>
        <v>#VALUE!</v>
      </c>
    </row>
    <row r="442" spans="2:23" x14ac:dyDescent="0.3">
      <c r="B442" s="1">
        <f t="shared" si="142"/>
        <v>49</v>
      </c>
      <c r="C442" s="1">
        <f t="shared" si="129"/>
        <v>9</v>
      </c>
      <c r="D442" t="str">
        <f t="shared" ca="1" si="131"/>
        <v/>
      </c>
      <c r="E442" s="55" t="str">
        <f t="shared" ca="1" si="143"/>
        <v/>
      </c>
      <c r="F442" s="54" t="str">
        <f t="shared" ca="1" si="132"/>
        <v/>
      </c>
      <c r="G442" s="54" t="str">
        <f t="shared" ca="1" si="133"/>
        <v/>
      </c>
      <c r="H442" s="54" t="str">
        <f t="shared" ca="1" si="134"/>
        <v/>
      </c>
      <c r="I442" s="54" t="str">
        <f t="shared" ca="1" si="135"/>
        <v/>
      </c>
      <c r="J442" s="54" t="str">
        <f t="shared" ca="1" si="136"/>
        <v/>
      </c>
      <c r="K442" s="54" t="str">
        <f t="shared" ca="1" si="137"/>
        <v/>
      </c>
      <c r="L442" s="54" t="str">
        <f t="shared" ca="1" si="144"/>
        <v/>
      </c>
      <c r="M442" s="54" t="str">
        <f t="shared" ca="1" si="145"/>
        <v/>
      </c>
      <c r="N442" s="54" t="str">
        <f t="shared" ca="1" si="138"/>
        <v/>
      </c>
      <c r="O442" s="55" t="str">
        <f t="shared" ca="1" si="146"/>
        <v/>
      </c>
      <c r="P442" s="54" t="str">
        <f t="shared" ca="1" si="147"/>
        <v/>
      </c>
      <c r="Q442" s="55" t="str">
        <f t="shared" ca="1" si="139"/>
        <v/>
      </c>
      <c r="R442" s="54" t="str">
        <f t="shared" ca="1" si="140"/>
        <v/>
      </c>
      <c r="T442" t="str">
        <f t="shared" ca="1" si="148"/>
        <v/>
      </c>
      <c r="U442" t="str">
        <f t="shared" ca="1" si="141"/>
        <v/>
      </c>
      <c r="V442" t="str">
        <f t="shared" ca="1" si="130"/>
        <v/>
      </c>
      <c r="W442" t="e">
        <f t="shared" ca="1" si="149"/>
        <v>#VALUE!</v>
      </c>
    </row>
    <row r="443" spans="2:23" x14ac:dyDescent="0.3">
      <c r="B443" s="1">
        <f t="shared" si="142"/>
        <v>50</v>
      </c>
      <c r="C443" s="1">
        <f t="shared" si="129"/>
        <v>1</v>
      </c>
      <c r="D443" t="str">
        <f t="shared" ca="1" si="131"/>
        <v/>
      </c>
      <c r="E443" s="55" t="str">
        <f t="shared" ca="1" si="143"/>
        <v/>
      </c>
      <c r="F443" s="54" t="str">
        <f t="shared" ca="1" si="132"/>
        <v/>
      </c>
      <c r="G443" s="54" t="str">
        <f t="shared" ca="1" si="133"/>
        <v/>
      </c>
      <c r="H443" s="54" t="str">
        <f t="shared" ca="1" si="134"/>
        <v/>
      </c>
      <c r="I443" s="54" t="str">
        <f t="shared" ca="1" si="135"/>
        <v/>
      </c>
      <c r="J443" s="54" t="str">
        <f t="shared" ca="1" si="136"/>
        <v/>
      </c>
      <c r="K443" s="54" t="str">
        <f t="shared" ca="1" si="137"/>
        <v/>
      </c>
      <c r="L443" s="54" t="str">
        <f t="shared" ca="1" si="144"/>
        <v/>
      </c>
      <c r="M443" s="54" t="str">
        <f t="shared" ca="1" si="145"/>
        <v/>
      </c>
      <c r="N443" s="54" t="str">
        <f t="shared" ca="1" si="138"/>
        <v/>
      </c>
      <c r="O443" s="55" t="str">
        <f t="shared" ca="1" si="146"/>
        <v/>
      </c>
      <c r="P443" s="54" t="str">
        <f t="shared" ca="1" si="147"/>
        <v/>
      </c>
      <c r="Q443" s="55" t="str">
        <f t="shared" ca="1" si="139"/>
        <v/>
      </c>
      <c r="R443" s="54" t="str">
        <f t="shared" ca="1" si="140"/>
        <v/>
      </c>
      <c r="T443" t="str">
        <f t="shared" ca="1" si="148"/>
        <v/>
      </c>
      <c r="U443" t="str">
        <f t="shared" ca="1" si="141"/>
        <v/>
      </c>
      <c r="V443" t="str">
        <f t="shared" ca="1" si="130"/>
        <v/>
      </c>
      <c r="W443" t="e">
        <f t="shared" ca="1" si="149"/>
        <v>#VALUE!</v>
      </c>
    </row>
    <row r="444" spans="2:23" x14ac:dyDescent="0.3">
      <c r="B444" s="1">
        <f t="shared" si="142"/>
        <v>50</v>
      </c>
      <c r="C444" s="1">
        <f t="shared" si="129"/>
        <v>2</v>
      </c>
      <c r="D444" t="str">
        <f t="shared" ca="1" si="131"/>
        <v/>
      </c>
      <c r="E444" s="55" t="str">
        <f t="shared" ca="1" si="143"/>
        <v/>
      </c>
      <c r="F444" s="54" t="str">
        <f t="shared" ca="1" si="132"/>
        <v/>
      </c>
      <c r="G444" s="54" t="str">
        <f t="shared" ca="1" si="133"/>
        <v/>
      </c>
      <c r="H444" s="54" t="str">
        <f t="shared" ca="1" si="134"/>
        <v/>
      </c>
      <c r="I444" s="54" t="str">
        <f t="shared" ca="1" si="135"/>
        <v/>
      </c>
      <c r="J444" s="54" t="str">
        <f t="shared" ca="1" si="136"/>
        <v/>
      </c>
      <c r="K444" s="54" t="str">
        <f t="shared" ca="1" si="137"/>
        <v/>
      </c>
      <c r="L444" s="54" t="str">
        <f t="shared" ca="1" si="144"/>
        <v/>
      </c>
      <c r="M444" s="54" t="str">
        <f t="shared" ca="1" si="145"/>
        <v/>
      </c>
      <c r="N444" s="54" t="str">
        <f t="shared" ca="1" si="138"/>
        <v/>
      </c>
      <c r="O444" s="55" t="str">
        <f t="shared" ca="1" si="146"/>
        <v/>
      </c>
      <c r="P444" s="54" t="str">
        <f t="shared" ca="1" si="147"/>
        <v/>
      </c>
      <c r="Q444" s="55" t="str">
        <f t="shared" ca="1" si="139"/>
        <v/>
      </c>
      <c r="R444" s="54" t="str">
        <f t="shared" ca="1" si="140"/>
        <v/>
      </c>
      <c r="T444" t="str">
        <f t="shared" ca="1" si="148"/>
        <v/>
      </c>
      <c r="U444" t="str">
        <f t="shared" ca="1" si="141"/>
        <v/>
      </c>
      <c r="V444" t="str">
        <f t="shared" ca="1" si="130"/>
        <v/>
      </c>
      <c r="W444" t="e">
        <f t="shared" ca="1" si="149"/>
        <v>#VALUE!</v>
      </c>
    </row>
    <row r="445" spans="2:23" x14ac:dyDescent="0.3">
      <c r="B445" s="1">
        <f t="shared" si="142"/>
        <v>50</v>
      </c>
      <c r="C445" s="1">
        <f t="shared" ref="C445:C508" si="150">C436</f>
        <v>3</v>
      </c>
      <c r="D445" t="str">
        <f t="shared" ca="1" si="131"/>
        <v/>
      </c>
      <c r="E445" s="55" t="str">
        <f t="shared" ca="1" si="143"/>
        <v/>
      </c>
      <c r="F445" s="54" t="str">
        <f t="shared" ca="1" si="132"/>
        <v/>
      </c>
      <c r="G445" s="54" t="str">
        <f t="shared" ca="1" si="133"/>
        <v/>
      </c>
      <c r="H445" s="54" t="str">
        <f t="shared" ca="1" si="134"/>
        <v/>
      </c>
      <c r="I445" s="54" t="str">
        <f t="shared" ca="1" si="135"/>
        <v/>
      </c>
      <c r="J445" s="54" t="str">
        <f t="shared" ca="1" si="136"/>
        <v/>
      </c>
      <c r="K445" s="54" t="str">
        <f t="shared" ca="1" si="137"/>
        <v/>
      </c>
      <c r="L445" s="54" t="str">
        <f t="shared" ca="1" si="144"/>
        <v/>
      </c>
      <c r="M445" s="54" t="str">
        <f t="shared" ca="1" si="145"/>
        <v/>
      </c>
      <c r="N445" s="54" t="str">
        <f t="shared" ca="1" si="138"/>
        <v/>
      </c>
      <c r="O445" s="55" t="str">
        <f t="shared" ca="1" si="146"/>
        <v/>
      </c>
      <c r="P445" s="54" t="str">
        <f t="shared" ca="1" si="147"/>
        <v/>
      </c>
      <c r="Q445" s="55" t="str">
        <f t="shared" ca="1" si="139"/>
        <v/>
      </c>
      <c r="R445" s="54" t="str">
        <f t="shared" ca="1" si="140"/>
        <v/>
      </c>
      <c r="T445" t="str">
        <f t="shared" ca="1" si="148"/>
        <v/>
      </c>
      <c r="U445" t="str">
        <f t="shared" ca="1" si="141"/>
        <v/>
      </c>
      <c r="V445" t="str">
        <f t="shared" ref="V445:V508" ca="1" si="151">IF($E445="","",OFFSET(EventBase,$B445,2+C445))</f>
        <v/>
      </c>
      <c r="W445" t="e">
        <f t="shared" ca="1" si="149"/>
        <v>#VALUE!</v>
      </c>
    </row>
    <row r="446" spans="2:23" x14ac:dyDescent="0.3">
      <c r="B446" s="1">
        <f t="shared" si="142"/>
        <v>50</v>
      </c>
      <c r="C446" s="1">
        <f t="shared" si="150"/>
        <v>4</v>
      </c>
      <c r="D446" t="str">
        <f t="shared" ca="1" si="131"/>
        <v/>
      </c>
      <c r="E446" s="55" t="str">
        <f t="shared" ca="1" si="143"/>
        <v/>
      </c>
      <c r="F446" s="54" t="str">
        <f t="shared" ca="1" si="132"/>
        <v/>
      </c>
      <c r="G446" s="54" t="str">
        <f t="shared" ca="1" si="133"/>
        <v/>
      </c>
      <c r="H446" s="54" t="str">
        <f t="shared" ca="1" si="134"/>
        <v/>
      </c>
      <c r="I446" s="54" t="str">
        <f t="shared" ca="1" si="135"/>
        <v/>
      </c>
      <c r="J446" s="54" t="str">
        <f t="shared" ca="1" si="136"/>
        <v/>
      </c>
      <c r="K446" s="54" t="str">
        <f t="shared" ca="1" si="137"/>
        <v/>
      </c>
      <c r="L446" s="54" t="str">
        <f t="shared" ca="1" si="144"/>
        <v/>
      </c>
      <c r="M446" s="54" t="str">
        <f t="shared" ca="1" si="145"/>
        <v/>
      </c>
      <c r="N446" s="54" t="str">
        <f t="shared" ca="1" si="138"/>
        <v/>
      </c>
      <c r="O446" s="55" t="str">
        <f t="shared" ca="1" si="146"/>
        <v/>
      </c>
      <c r="P446" s="54" t="str">
        <f t="shared" ca="1" si="147"/>
        <v/>
      </c>
      <c r="Q446" s="55" t="str">
        <f t="shared" ca="1" si="139"/>
        <v/>
      </c>
      <c r="R446" s="54" t="str">
        <f t="shared" ca="1" si="140"/>
        <v/>
      </c>
      <c r="T446" t="str">
        <f t="shared" ca="1" si="148"/>
        <v/>
      </c>
      <c r="U446" t="str">
        <f t="shared" ca="1" si="141"/>
        <v/>
      </c>
      <c r="V446" t="str">
        <f t="shared" ca="1" si="151"/>
        <v/>
      </c>
      <c r="W446" t="e">
        <f t="shared" ca="1" si="149"/>
        <v>#VALUE!</v>
      </c>
    </row>
    <row r="447" spans="2:23" x14ac:dyDescent="0.3">
      <c r="B447" s="1">
        <f t="shared" si="142"/>
        <v>50</v>
      </c>
      <c r="C447" s="1">
        <f t="shared" si="150"/>
        <v>5</v>
      </c>
      <c r="D447" t="str">
        <f t="shared" ca="1" si="131"/>
        <v/>
      </c>
      <c r="E447" s="55" t="str">
        <f t="shared" ca="1" si="143"/>
        <v/>
      </c>
      <c r="F447" s="54" t="str">
        <f t="shared" ca="1" si="132"/>
        <v/>
      </c>
      <c r="G447" s="54" t="str">
        <f t="shared" ca="1" si="133"/>
        <v/>
      </c>
      <c r="H447" s="54" t="str">
        <f t="shared" ca="1" si="134"/>
        <v/>
      </c>
      <c r="I447" s="54" t="str">
        <f t="shared" ca="1" si="135"/>
        <v/>
      </c>
      <c r="J447" s="54" t="str">
        <f t="shared" ca="1" si="136"/>
        <v/>
      </c>
      <c r="K447" s="54" t="str">
        <f t="shared" ca="1" si="137"/>
        <v/>
      </c>
      <c r="L447" s="54" t="str">
        <f t="shared" ca="1" si="144"/>
        <v/>
      </c>
      <c r="M447" s="54" t="str">
        <f t="shared" ca="1" si="145"/>
        <v/>
      </c>
      <c r="N447" s="54" t="str">
        <f t="shared" ca="1" si="138"/>
        <v/>
      </c>
      <c r="O447" s="55" t="str">
        <f t="shared" ca="1" si="146"/>
        <v/>
      </c>
      <c r="P447" s="54" t="str">
        <f t="shared" ca="1" si="147"/>
        <v/>
      </c>
      <c r="Q447" s="55" t="str">
        <f t="shared" ca="1" si="139"/>
        <v/>
      </c>
      <c r="R447" s="54" t="str">
        <f t="shared" ca="1" si="140"/>
        <v/>
      </c>
      <c r="T447" t="str">
        <f t="shared" ca="1" si="148"/>
        <v/>
      </c>
      <c r="U447" t="str">
        <f t="shared" ca="1" si="141"/>
        <v/>
      </c>
      <c r="V447" t="str">
        <f t="shared" ca="1" si="151"/>
        <v/>
      </c>
      <c r="W447" t="e">
        <f t="shared" ca="1" si="149"/>
        <v>#VALUE!</v>
      </c>
    </row>
    <row r="448" spans="2:23" x14ac:dyDescent="0.3">
      <c r="B448" s="1">
        <f t="shared" si="142"/>
        <v>50</v>
      </c>
      <c r="C448" s="1">
        <f t="shared" si="150"/>
        <v>6</v>
      </c>
      <c r="D448" t="str">
        <f t="shared" ca="1" si="131"/>
        <v/>
      </c>
      <c r="E448" s="55" t="str">
        <f t="shared" ca="1" si="143"/>
        <v/>
      </c>
      <c r="F448" s="54" t="str">
        <f t="shared" ca="1" si="132"/>
        <v/>
      </c>
      <c r="G448" s="54" t="str">
        <f t="shared" ca="1" si="133"/>
        <v/>
      </c>
      <c r="H448" s="54" t="str">
        <f t="shared" ca="1" si="134"/>
        <v/>
      </c>
      <c r="I448" s="54" t="str">
        <f t="shared" ca="1" si="135"/>
        <v/>
      </c>
      <c r="J448" s="54" t="str">
        <f t="shared" ca="1" si="136"/>
        <v/>
      </c>
      <c r="K448" s="54" t="str">
        <f t="shared" ca="1" si="137"/>
        <v/>
      </c>
      <c r="L448" s="54" t="str">
        <f t="shared" ca="1" si="144"/>
        <v/>
      </c>
      <c r="M448" s="54" t="str">
        <f t="shared" ca="1" si="145"/>
        <v/>
      </c>
      <c r="N448" s="54" t="str">
        <f t="shared" ca="1" si="138"/>
        <v/>
      </c>
      <c r="O448" s="55" t="str">
        <f t="shared" ca="1" si="146"/>
        <v/>
      </c>
      <c r="P448" s="54" t="str">
        <f t="shared" ca="1" si="147"/>
        <v/>
      </c>
      <c r="Q448" s="55" t="str">
        <f t="shared" ca="1" si="139"/>
        <v/>
      </c>
      <c r="R448" s="54" t="str">
        <f t="shared" ca="1" si="140"/>
        <v/>
      </c>
      <c r="T448" t="str">
        <f t="shared" ca="1" si="148"/>
        <v/>
      </c>
      <c r="U448" t="str">
        <f t="shared" ca="1" si="141"/>
        <v/>
      </c>
      <c r="V448" t="str">
        <f t="shared" ca="1" si="151"/>
        <v/>
      </c>
      <c r="W448" t="e">
        <f t="shared" ca="1" si="149"/>
        <v>#VALUE!</v>
      </c>
    </row>
    <row r="449" spans="2:23" x14ac:dyDescent="0.3">
      <c r="B449" s="1">
        <f t="shared" si="142"/>
        <v>50</v>
      </c>
      <c r="C449" s="1">
        <f t="shared" si="150"/>
        <v>7</v>
      </c>
      <c r="D449" t="str">
        <f t="shared" ca="1" si="131"/>
        <v/>
      </c>
      <c r="E449" s="55" t="str">
        <f t="shared" ca="1" si="143"/>
        <v/>
      </c>
      <c r="F449" s="54" t="str">
        <f t="shared" ca="1" si="132"/>
        <v/>
      </c>
      <c r="G449" s="54" t="str">
        <f t="shared" ca="1" si="133"/>
        <v/>
      </c>
      <c r="H449" s="54" t="str">
        <f t="shared" ca="1" si="134"/>
        <v/>
      </c>
      <c r="I449" s="54" t="str">
        <f t="shared" ca="1" si="135"/>
        <v/>
      </c>
      <c r="J449" s="54" t="str">
        <f t="shared" ca="1" si="136"/>
        <v/>
      </c>
      <c r="K449" s="54" t="str">
        <f t="shared" ca="1" si="137"/>
        <v/>
      </c>
      <c r="L449" s="54" t="str">
        <f t="shared" ca="1" si="144"/>
        <v/>
      </c>
      <c r="M449" s="54" t="str">
        <f t="shared" ca="1" si="145"/>
        <v/>
      </c>
      <c r="N449" s="54" t="str">
        <f t="shared" ca="1" si="138"/>
        <v/>
      </c>
      <c r="O449" s="55" t="str">
        <f t="shared" ca="1" si="146"/>
        <v/>
      </c>
      <c r="P449" s="54" t="str">
        <f t="shared" ca="1" si="147"/>
        <v/>
      </c>
      <c r="Q449" s="55" t="str">
        <f t="shared" ca="1" si="139"/>
        <v/>
      </c>
      <c r="R449" s="54" t="str">
        <f t="shared" ca="1" si="140"/>
        <v/>
      </c>
      <c r="T449" t="str">
        <f t="shared" ca="1" si="148"/>
        <v/>
      </c>
      <c r="U449" t="str">
        <f t="shared" ca="1" si="141"/>
        <v/>
      </c>
      <c r="V449" t="str">
        <f t="shared" ca="1" si="151"/>
        <v/>
      </c>
      <c r="W449" t="e">
        <f t="shared" ca="1" si="149"/>
        <v>#VALUE!</v>
      </c>
    </row>
    <row r="450" spans="2:23" x14ac:dyDescent="0.3">
      <c r="B450" s="1">
        <f t="shared" si="142"/>
        <v>50</v>
      </c>
      <c r="C450" s="1">
        <f t="shared" si="150"/>
        <v>8</v>
      </c>
      <c r="D450" t="str">
        <f t="shared" ref="D450:D513" ca="1" si="152">IF($E450="","",OFFSET(EventBase,$B450,-1))</f>
        <v/>
      </c>
      <c r="E450" s="55" t="str">
        <f t="shared" ca="1" si="143"/>
        <v/>
      </c>
      <c r="F450" s="54" t="str">
        <f t="shared" ref="F450:F513" ca="1" si="153">IF($E450="","",OFFSET(Selectbase,$B450,0))</f>
        <v/>
      </c>
      <c r="G450" s="54" t="str">
        <f t="shared" ref="G450:G513" ca="1" si="154">IF($E450="","",OFFSET(EventBase,$B450,T450+2))</f>
        <v/>
      </c>
      <c r="H450" s="54" t="str">
        <f t="shared" ref="H450:H513" ca="1" si="155">IF($E450="","",OFFSET(EventBase,$B450,19+C450))</f>
        <v/>
      </c>
      <c r="I450" s="54" t="str">
        <f t="shared" ref="I450:I513" ca="1" si="156">IF($E450="","",OFFSET(EventBase,$B450,19))</f>
        <v/>
      </c>
      <c r="J450" s="54" t="str">
        <f t="shared" ref="J450:J513" ca="1" si="157">IF($E450="","",OFFSET(EventBase,$B450,2))</f>
        <v/>
      </c>
      <c r="K450" s="54" t="str">
        <f t="shared" ref="K450:K513" ca="1" si="158">IF($E450="","",OFFSET(EventBase,$B450,59))</f>
        <v/>
      </c>
      <c r="L450" s="54" t="str">
        <f t="shared" ca="1" si="144"/>
        <v/>
      </c>
      <c r="M450" s="54" t="str">
        <f t="shared" ca="1" si="145"/>
        <v/>
      </c>
      <c r="N450" s="54" t="str">
        <f t="shared" ref="N450:N513" ca="1" si="159">IF($E450="","",OFFSET(EventBase,$B450,48+C450))</f>
        <v/>
      </c>
      <c r="O450" s="55" t="str">
        <f t="shared" ca="1" si="146"/>
        <v/>
      </c>
      <c r="P450" s="54" t="str">
        <f t="shared" ca="1" si="147"/>
        <v/>
      </c>
      <c r="Q450" s="55" t="str">
        <f t="shared" ref="Q450:Q513" ca="1" si="160">IF($E450="","",OFFSET(EventBase,$B450,58))</f>
        <v/>
      </c>
      <c r="R450" s="54" t="str">
        <f t="shared" ref="R450:R513" ca="1" si="161">IF($E450="","",IF(OR(C450=U450,C450&gt;T450),IF(OFFSET(EventBase,$B450,14)="","",OFFSET(EventBase,$B450,14)),""))</f>
        <v/>
      </c>
      <c r="T450" t="str">
        <f t="shared" ca="1" si="148"/>
        <v/>
      </c>
      <c r="U450" t="str">
        <f t="shared" ref="U450:U513" ca="1" si="162">OFFSET(EventBase,$B450,17)</f>
        <v/>
      </c>
      <c r="V450" t="str">
        <f t="shared" ca="1" si="151"/>
        <v/>
      </c>
      <c r="W450" t="e">
        <f t="shared" ca="1" si="149"/>
        <v>#VALUE!</v>
      </c>
    </row>
    <row r="451" spans="2:23" x14ac:dyDescent="0.3">
      <c r="B451" s="1">
        <f t="shared" ref="B451:B514" si="163">TRUNC((7+ROW())/9)</f>
        <v>50</v>
      </c>
      <c r="C451" s="1">
        <f t="shared" si="150"/>
        <v>9</v>
      </c>
      <c r="D451" t="str">
        <f t="shared" ca="1" si="152"/>
        <v/>
      </c>
      <c r="E451" s="55" t="str">
        <f t="shared" ref="E451:E514" ca="1" si="164">IF(OR(C451&lt;=T451,AND(C451=9,U451&gt;T451)),OFFSET(EventBase,$B451,0),"")</f>
        <v/>
      </c>
      <c r="F451" s="54" t="str">
        <f t="shared" ca="1" si="153"/>
        <v/>
      </c>
      <c r="G451" s="54" t="str">
        <f t="shared" ca="1" si="154"/>
        <v/>
      </c>
      <c r="H451" s="54" t="str">
        <f t="shared" ca="1" si="155"/>
        <v/>
      </c>
      <c r="I451" s="54" t="str">
        <f t="shared" ca="1" si="156"/>
        <v/>
      </c>
      <c r="J451" s="54" t="str">
        <f t="shared" ca="1" si="157"/>
        <v/>
      </c>
      <c r="K451" s="54" t="str">
        <f t="shared" ca="1" si="158"/>
        <v/>
      </c>
      <c r="L451" s="54" t="str">
        <f t="shared" ref="L451:L514" ca="1" si="165">IF(ISNUMBER(W451),LEFT(V451,W451-1),"")</f>
        <v/>
      </c>
      <c r="M451" s="54" t="str">
        <f t="shared" ref="M451:M514" ca="1" si="166">IF(ISNUMBER(W451),RIGHT(V451,LEN(V451)-W451),V451)</f>
        <v/>
      </c>
      <c r="N451" s="54" t="str">
        <f t="shared" ca="1" si="159"/>
        <v/>
      </c>
      <c r="O451" s="55" t="str">
        <f t="shared" ref="O451:O514" ca="1" si="167">IF($E451="","",IF(C451=9,"C",C451))</f>
        <v/>
      </c>
      <c r="P451" s="54" t="str">
        <f t="shared" ref="P451:P514" ca="1" si="168">IF($E451="","",OFFSET(M451,T451-C451,0))</f>
        <v/>
      </c>
      <c r="Q451" s="55" t="str">
        <f t="shared" ca="1" si="160"/>
        <v/>
      </c>
      <c r="R451" s="54" t="str">
        <f t="shared" ca="1" si="161"/>
        <v/>
      </c>
      <c r="T451" t="str">
        <f t="shared" ref="T451:T514" ca="1" si="169">IF(OR(U451=1,U451=2,U451=4,U451=""),U451,U451-1)</f>
        <v/>
      </c>
      <c r="U451" t="str">
        <f t="shared" ca="1" si="162"/>
        <v/>
      </c>
      <c r="V451" t="str">
        <f t="shared" ca="1" si="151"/>
        <v/>
      </c>
      <c r="W451" t="e">
        <f t="shared" ref="W451:W514" ca="1" si="170">FIND(" ",V451,1)</f>
        <v>#VALUE!</v>
      </c>
    </row>
    <row r="452" spans="2:23" x14ac:dyDescent="0.3">
      <c r="B452" s="1">
        <f t="shared" si="163"/>
        <v>51</v>
      </c>
      <c r="C452" s="1">
        <f t="shared" si="150"/>
        <v>1</v>
      </c>
      <c r="D452" t="str">
        <f t="shared" ca="1" si="152"/>
        <v/>
      </c>
      <c r="E452" s="55" t="str">
        <f t="shared" ca="1" si="164"/>
        <v/>
      </c>
      <c r="F452" s="54" t="str">
        <f t="shared" ca="1" si="153"/>
        <v/>
      </c>
      <c r="G452" s="54" t="str">
        <f t="shared" ca="1" si="154"/>
        <v/>
      </c>
      <c r="H452" s="54" t="str">
        <f t="shared" ca="1" si="155"/>
        <v/>
      </c>
      <c r="I452" s="54" t="str">
        <f t="shared" ca="1" si="156"/>
        <v/>
      </c>
      <c r="J452" s="54" t="str">
        <f t="shared" ca="1" si="157"/>
        <v/>
      </c>
      <c r="K452" s="54" t="str">
        <f t="shared" ca="1" si="158"/>
        <v/>
      </c>
      <c r="L452" s="54" t="str">
        <f t="shared" ca="1" si="165"/>
        <v/>
      </c>
      <c r="M452" s="54" t="str">
        <f t="shared" ca="1" si="166"/>
        <v/>
      </c>
      <c r="N452" s="54" t="str">
        <f t="shared" ca="1" si="159"/>
        <v/>
      </c>
      <c r="O452" s="55" t="str">
        <f t="shared" ca="1" si="167"/>
        <v/>
      </c>
      <c r="P452" s="54" t="str">
        <f t="shared" ca="1" si="168"/>
        <v/>
      </c>
      <c r="Q452" s="55" t="str">
        <f t="shared" ca="1" si="160"/>
        <v/>
      </c>
      <c r="R452" s="54" t="str">
        <f t="shared" ca="1" si="161"/>
        <v/>
      </c>
      <c r="T452" t="str">
        <f t="shared" ca="1" si="169"/>
        <v/>
      </c>
      <c r="U452" t="str">
        <f t="shared" ca="1" si="162"/>
        <v/>
      </c>
      <c r="V452" t="str">
        <f t="shared" ca="1" si="151"/>
        <v/>
      </c>
      <c r="W452" t="e">
        <f t="shared" ca="1" si="170"/>
        <v>#VALUE!</v>
      </c>
    </row>
    <row r="453" spans="2:23" x14ac:dyDescent="0.3">
      <c r="B453" s="1">
        <f t="shared" si="163"/>
        <v>51</v>
      </c>
      <c r="C453" s="1">
        <f t="shared" si="150"/>
        <v>2</v>
      </c>
      <c r="D453" t="str">
        <f t="shared" ca="1" si="152"/>
        <v/>
      </c>
      <c r="E453" s="55" t="str">
        <f t="shared" ca="1" si="164"/>
        <v/>
      </c>
      <c r="F453" s="54" t="str">
        <f t="shared" ca="1" si="153"/>
        <v/>
      </c>
      <c r="G453" s="54" t="str">
        <f t="shared" ca="1" si="154"/>
        <v/>
      </c>
      <c r="H453" s="54" t="str">
        <f t="shared" ca="1" si="155"/>
        <v/>
      </c>
      <c r="I453" s="54" t="str">
        <f t="shared" ca="1" si="156"/>
        <v/>
      </c>
      <c r="J453" s="54" t="str">
        <f t="shared" ca="1" si="157"/>
        <v/>
      </c>
      <c r="K453" s="54" t="str">
        <f t="shared" ca="1" si="158"/>
        <v/>
      </c>
      <c r="L453" s="54" t="str">
        <f t="shared" ca="1" si="165"/>
        <v/>
      </c>
      <c r="M453" s="54" t="str">
        <f t="shared" ca="1" si="166"/>
        <v/>
      </c>
      <c r="N453" s="54" t="str">
        <f t="shared" ca="1" si="159"/>
        <v/>
      </c>
      <c r="O453" s="55" t="str">
        <f t="shared" ca="1" si="167"/>
        <v/>
      </c>
      <c r="P453" s="54" t="str">
        <f t="shared" ca="1" si="168"/>
        <v/>
      </c>
      <c r="Q453" s="55" t="str">
        <f t="shared" ca="1" si="160"/>
        <v/>
      </c>
      <c r="R453" s="54" t="str">
        <f t="shared" ca="1" si="161"/>
        <v/>
      </c>
      <c r="T453" t="str">
        <f t="shared" ca="1" si="169"/>
        <v/>
      </c>
      <c r="U453" t="str">
        <f t="shared" ca="1" si="162"/>
        <v/>
      </c>
      <c r="V453" t="str">
        <f t="shared" ca="1" si="151"/>
        <v/>
      </c>
      <c r="W453" t="e">
        <f t="shared" ca="1" si="170"/>
        <v>#VALUE!</v>
      </c>
    </row>
    <row r="454" spans="2:23" x14ac:dyDescent="0.3">
      <c r="B454" s="1">
        <f t="shared" si="163"/>
        <v>51</v>
      </c>
      <c r="C454" s="1">
        <f t="shared" si="150"/>
        <v>3</v>
      </c>
      <c r="D454" t="str">
        <f t="shared" ca="1" si="152"/>
        <v/>
      </c>
      <c r="E454" s="55" t="str">
        <f t="shared" ca="1" si="164"/>
        <v/>
      </c>
      <c r="F454" s="54" t="str">
        <f t="shared" ca="1" si="153"/>
        <v/>
      </c>
      <c r="G454" s="54" t="str">
        <f t="shared" ca="1" si="154"/>
        <v/>
      </c>
      <c r="H454" s="54" t="str">
        <f t="shared" ca="1" si="155"/>
        <v/>
      </c>
      <c r="I454" s="54" t="str">
        <f t="shared" ca="1" si="156"/>
        <v/>
      </c>
      <c r="J454" s="54" t="str">
        <f t="shared" ca="1" si="157"/>
        <v/>
      </c>
      <c r="K454" s="54" t="str">
        <f t="shared" ca="1" si="158"/>
        <v/>
      </c>
      <c r="L454" s="54" t="str">
        <f t="shared" ca="1" si="165"/>
        <v/>
      </c>
      <c r="M454" s="54" t="str">
        <f t="shared" ca="1" si="166"/>
        <v/>
      </c>
      <c r="N454" s="54" t="str">
        <f t="shared" ca="1" si="159"/>
        <v/>
      </c>
      <c r="O454" s="55" t="str">
        <f t="shared" ca="1" si="167"/>
        <v/>
      </c>
      <c r="P454" s="54" t="str">
        <f t="shared" ca="1" si="168"/>
        <v/>
      </c>
      <c r="Q454" s="55" t="str">
        <f t="shared" ca="1" si="160"/>
        <v/>
      </c>
      <c r="R454" s="54" t="str">
        <f t="shared" ca="1" si="161"/>
        <v/>
      </c>
      <c r="T454" t="str">
        <f t="shared" ca="1" si="169"/>
        <v/>
      </c>
      <c r="U454" t="str">
        <f t="shared" ca="1" si="162"/>
        <v/>
      </c>
      <c r="V454" t="str">
        <f t="shared" ca="1" si="151"/>
        <v/>
      </c>
      <c r="W454" t="e">
        <f t="shared" ca="1" si="170"/>
        <v>#VALUE!</v>
      </c>
    </row>
    <row r="455" spans="2:23" x14ac:dyDescent="0.3">
      <c r="B455" s="1">
        <f t="shared" si="163"/>
        <v>51</v>
      </c>
      <c r="C455" s="1">
        <f t="shared" si="150"/>
        <v>4</v>
      </c>
      <c r="D455" t="str">
        <f t="shared" ca="1" si="152"/>
        <v/>
      </c>
      <c r="E455" s="55" t="str">
        <f t="shared" ca="1" si="164"/>
        <v/>
      </c>
      <c r="F455" s="54" t="str">
        <f t="shared" ca="1" si="153"/>
        <v/>
      </c>
      <c r="G455" s="54" t="str">
        <f t="shared" ca="1" si="154"/>
        <v/>
      </c>
      <c r="H455" s="54" t="str">
        <f t="shared" ca="1" si="155"/>
        <v/>
      </c>
      <c r="I455" s="54" t="str">
        <f t="shared" ca="1" si="156"/>
        <v/>
      </c>
      <c r="J455" s="54" t="str">
        <f t="shared" ca="1" si="157"/>
        <v/>
      </c>
      <c r="K455" s="54" t="str">
        <f t="shared" ca="1" si="158"/>
        <v/>
      </c>
      <c r="L455" s="54" t="str">
        <f t="shared" ca="1" si="165"/>
        <v/>
      </c>
      <c r="M455" s="54" t="str">
        <f t="shared" ca="1" si="166"/>
        <v/>
      </c>
      <c r="N455" s="54" t="str">
        <f t="shared" ca="1" si="159"/>
        <v/>
      </c>
      <c r="O455" s="55" t="str">
        <f t="shared" ca="1" si="167"/>
        <v/>
      </c>
      <c r="P455" s="54" t="str">
        <f t="shared" ca="1" si="168"/>
        <v/>
      </c>
      <c r="Q455" s="55" t="str">
        <f t="shared" ca="1" si="160"/>
        <v/>
      </c>
      <c r="R455" s="54" t="str">
        <f t="shared" ca="1" si="161"/>
        <v/>
      </c>
      <c r="T455" t="str">
        <f t="shared" ca="1" si="169"/>
        <v/>
      </c>
      <c r="U455" t="str">
        <f t="shared" ca="1" si="162"/>
        <v/>
      </c>
      <c r="V455" t="str">
        <f t="shared" ca="1" si="151"/>
        <v/>
      </c>
      <c r="W455" t="e">
        <f t="shared" ca="1" si="170"/>
        <v>#VALUE!</v>
      </c>
    </row>
    <row r="456" spans="2:23" x14ac:dyDescent="0.3">
      <c r="B456" s="1">
        <f t="shared" si="163"/>
        <v>51</v>
      </c>
      <c r="C456" s="1">
        <f t="shared" si="150"/>
        <v>5</v>
      </c>
      <c r="D456" t="str">
        <f t="shared" ca="1" si="152"/>
        <v/>
      </c>
      <c r="E456" s="55" t="str">
        <f t="shared" ca="1" si="164"/>
        <v/>
      </c>
      <c r="F456" s="54" t="str">
        <f t="shared" ca="1" si="153"/>
        <v/>
      </c>
      <c r="G456" s="54" t="str">
        <f t="shared" ca="1" si="154"/>
        <v/>
      </c>
      <c r="H456" s="54" t="str">
        <f t="shared" ca="1" si="155"/>
        <v/>
      </c>
      <c r="I456" s="54" t="str">
        <f t="shared" ca="1" si="156"/>
        <v/>
      </c>
      <c r="J456" s="54" t="str">
        <f t="shared" ca="1" si="157"/>
        <v/>
      </c>
      <c r="K456" s="54" t="str">
        <f t="shared" ca="1" si="158"/>
        <v/>
      </c>
      <c r="L456" s="54" t="str">
        <f t="shared" ca="1" si="165"/>
        <v/>
      </c>
      <c r="M456" s="54" t="str">
        <f t="shared" ca="1" si="166"/>
        <v/>
      </c>
      <c r="N456" s="54" t="str">
        <f t="shared" ca="1" si="159"/>
        <v/>
      </c>
      <c r="O456" s="55" t="str">
        <f t="shared" ca="1" si="167"/>
        <v/>
      </c>
      <c r="P456" s="54" t="str">
        <f t="shared" ca="1" si="168"/>
        <v/>
      </c>
      <c r="Q456" s="55" t="str">
        <f t="shared" ca="1" si="160"/>
        <v/>
      </c>
      <c r="R456" s="54" t="str">
        <f t="shared" ca="1" si="161"/>
        <v/>
      </c>
      <c r="T456" t="str">
        <f t="shared" ca="1" si="169"/>
        <v/>
      </c>
      <c r="U456" t="str">
        <f t="shared" ca="1" si="162"/>
        <v/>
      </c>
      <c r="V456" t="str">
        <f t="shared" ca="1" si="151"/>
        <v/>
      </c>
      <c r="W456" t="e">
        <f t="shared" ca="1" si="170"/>
        <v>#VALUE!</v>
      </c>
    </row>
    <row r="457" spans="2:23" x14ac:dyDescent="0.3">
      <c r="B457" s="1">
        <f t="shared" si="163"/>
        <v>51</v>
      </c>
      <c r="C457" s="1">
        <f t="shared" si="150"/>
        <v>6</v>
      </c>
      <c r="D457" t="str">
        <f t="shared" ca="1" si="152"/>
        <v/>
      </c>
      <c r="E457" s="55" t="str">
        <f t="shared" ca="1" si="164"/>
        <v/>
      </c>
      <c r="F457" s="54" t="str">
        <f t="shared" ca="1" si="153"/>
        <v/>
      </c>
      <c r="G457" s="54" t="str">
        <f t="shared" ca="1" si="154"/>
        <v/>
      </c>
      <c r="H457" s="54" t="str">
        <f t="shared" ca="1" si="155"/>
        <v/>
      </c>
      <c r="I457" s="54" t="str">
        <f t="shared" ca="1" si="156"/>
        <v/>
      </c>
      <c r="J457" s="54" t="str">
        <f t="shared" ca="1" si="157"/>
        <v/>
      </c>
      <c r="K457" s="54" t="str">
        <f t="shared" ca="1" si="158"/>
        <v/>
      </c>
      <c r="L457" s="54" t="str">
        <f t="shared" ca="1" si="165"/>
        <v/>
      </c>
      <c r="M457" s="54" t="str">
        <f t="shared" ca="1" si="166"/>
        <v/>
      </c>
      <c r="N457" s="54" t="str">
        <f t="shared" ca="1" si="159"/>
        <v/>
      </c>
      <c r="O457" s="55" t="str">
        <f t="shared" ca="1" si="167"/>
        <v/>
      </c>
      <c r="P457" s="54" t="str">
        <f t="shared" ca="1" si="168"/>
        <v/>
      </c>
      <c r="Q457" s="55" t="str">
        <f t="shared" ca="1" si="160"/>
        <v/>
      </c>
      <c r="R457" s="54" t="str">
        <f t="shared" ca="1" si="161"/>
        <v/>
      </c>
      <c r="T457" t="str">
        <f t="shared" ca="1" si="169"/>
        <v/>
      </c>
      <c r="U457" t="str">
        <f t="shared" ca="1" si="162"/>
        <v/>
      </c>
      <c r="V457" t="str">
        <f t="shared" ca="1" si="151"/>
        <v/>
      </c>
      <c r="W457" t="e">
        <f t="shared" ca="1" si="170"/>
        <v>#VALUE!</v>
      </c>
    </row>
    <row r="458" spans="2:23" x14ac:dyDescent="0.3">
      <c r="B458" s="1">
        <f t="shared" si="163"/>
        <v>51</v>
      </c>
      <c r="C458" s="1">
        <f t="shared" si="150"/>
        <v>7</v>
      </c>
      <c r="D458" t="str">
        <f t="shared" ca="1" si="152"/>
        <v/>
      </c>
      <c r="E458" s="55" t="str">
        <f t="shared" ca="1" si="164"/>
        <v/>
      </c>
      <c r="F458" s="54" t="str">
        <f t="shared" ca="1" si="153"/>
        <v/>
      </c>
      <c r="G458" s="54" t="str">
        <f t="shared" ca="1" si="154"/>
        <v/>
      </c>
      <c r="H458" s="54" t="str">
        <f t="shared" ca="1" si="155"/>
        <v/>
      </c>
      <c r="I458" s="54" t="str">
        <f t="shared" ca="1" si="156"/>
        <v/>
      </c>
      <c r="J458" s="54" t="str">
        <f t="shared" ca="1" si="157"/>
        <v/>
      </c>
      <c r="K458" s="54" t="str">
        <f t="shared" ca="1" si="158"/>
        <v/>
      </c>
      <c r="L458" s="54" t="str">
        <f t="shared" ca="1" si="165"/>
        <v/>
      </c>
      <c r="M458" s="54" t="str">
        <f t="shared" ca="1" si="166"/>
        <v/>
      </c>
      <c r="N458" s="54" t="str">
        <f t="shared" ca="1" si="159"/>
        <v/>
      </c>
      <c r="O458" s="55" t="str">
        <f t="shared" ca="1" si="167"/>
        <v/>
      </c>
      <c r="P458" s="54" t="str">
        <f t="shared" ca="1" si="168"/>
        <v/>
      </c>
      <c r="Q458" s="55" t="str">
        <f t="shared" ca="1" si="160"/>
        <v/>
      </c>
      <c r="R458" s="54" t="str">
        <f t="shared" ca="1" si="161"/>
        <v/>
      </c>
      <c r="T458" t="str">
        <f t="shared" ca="1" si="169"/>
        <v/>
      </c>
      <c r="U458" t="str">
        <f t="shared" ca="1" si="162"/>
        <v/>
      </c>
      <c r="V458" t="str">
        <f t="shared" ca="1" si="151"/>
        <v/>
      </c>
      <c r="W458" t="e">
        <f t="shared" ca="1" si="170"/>
        <v>#VALUE!</v>
      </c>
    </row>
    <row r="459" spans="2:23" x14ac:dyDescent="0.3">
      <c r="B459" s="1">
        <f t="shared" si="163"/>
        <v>51</v>
      </c>
      <c r="C459" s="1">
        <f t="shared" si="150"/>
        <v>8</v>
      </c>
      <c r="D459" t="str">
        <f t="shared" ca="1" si="152"/>
        <v/>
      </c>
      <c r="E459" s="55" t="str">
        <f t="shared" ca="1" si="164"/>
        <v/>
      </c>
      <c r="F459" s="54" t="str">
        <f t="shared" ca="1" si="153"/>
        <v/>
      </c>
      <c r="G459" s="54" t="str">
        <f t="shared" ca="1" si="154"/>
        <v/>
      </c>
      <c r="H459" s="54" t="str">
        <f t="shared" ca="1" si="155"/>
        <v/>
      </c>
      <c r="I459" s="54" t="str">
        <f t="shared" ca="1" si="156"/>
        <v/>
      </c>
      <c r="J459" s="54" t="str">
        <f t="shared" ca="1" si="157"/>
        <v/>
      </c>
      <c r="K459" s="54" t="str">
        <f t="shared" ca="1" si="158"/>
        <v/>
      </c>
      <c r="L459" s="54" t="str">
        <f t="shared" ca="1" si="165"/>
        <v/>
      </c>
      <c r="M459" s="54" t="str">
        <f t="shared" ca="1" si="166"/>
        <v/>
      </c>
      <c r="N459" s="54" t="str">
        <f t="shared" ca="1" si="159"/>
        <v/>
      </c>
      <c r="O459" s="55" t="str">
        <f t="shared" ca="1" si="167"/>
        <v/>
      </c>
      <c r="P459" s="54" t="str">
        <f t="shared" ca="1" si="168"/>
        <v/>
      </c>
      <c r="Q459" s="55" t="str">
        <f t="shared" ca="1" si="160"/>
        <v/>
      </c>
      <c r="R459" s="54" t="str">
        <f t="shared" ca="1" si="161"/>
        <v/>
      </c>
      <c r="T459" t="str">
        <f t="shared" ca="1" si="169"/>
        <v/>
      </c>
      <c r="U459" t="str">
        <f t="shared" ca="1" si="162"/>
        <v/>
      </c>
      <c r="V459" t="str">
        <f t="shared" ca="1" si="151"/>
        <v/>
      </c>
      <c r="W459" t="e">
        <f t="shared" ca="1" si="170"/>
        <v>#VALUE!</v>
      </c>
    </row>
    <row r="460" spans="2:23" x14ac:dyDescent="0.3">
      <c r="B460" s="1">
        <f t="shared" si="163"/>
        <v>51</v>
      </c>
      <c r="C460" s="1">
        <f t="shared" si="150"/>
        <v>9</v>
      </c>
      <c r="D460" t="str">
        <f t="shared" ca="1" si="152"/>
        <v/>
      </c>
      <c r="E460" s="55" t="str">
        <f t="shared" ca="1" si="164"/>
        <v/>
      </c>
      <c r="F460" s="54" t="str">
        <f t="shared" ca="1" si="153"/>
        <v/>
      </c>
      <c r="G460" s="54" t="str">
        <f t="shared" ca="1" si="154"/>
        <v/>
      </c>
      <c r="H460" s="54" t="str">
        <f t="shared" ca="1" si="155"/>
        <v/>
      </c>
      <c r="I460" s="54" t="str">
        <f t="shared" ca="1" si="156"/>
        <v/>
      </c>
      <c r="J460" s="54" t="str">
        <f t="shared" ca="1" si="157"/>
        <v/>
      </c>
      <c r="K460" s="54" t="str">
        <f t="shared" ca="1" si="158"/>
        <v/>
      </c>
      <c r="L460" s="54" t="str">
        <f t="shared" ca="1" si="165"/>
        <v/>
      </c>
      <c r="M460" s="54" t="str">
        <f t="shared" ca="1" si="166"/>
        <v/>
      </c>
      <c r="N460" s="54" t="str">
        <f t="shared" ca="1" si="159"/>
        <v/>
      </c>
      <c r="O460" s="55" t="str">
        <f t="shared" ca="1" si="167"/>
        <v/>
      </c>
      <c r="P460" s="54" t="str">
        <f t="shared" ca="1" si="168"/>
        <v/>
      </c>
      <c r="Q460" s="55" t="str">
        <f t="shared" ca="1" si="160"/>
        <v/>
      </c>
      <c r="R460" s="54" t="str">
        <f t="shared" ca="1" si="161"/>
        <v/>
      </c>
      <c r="T460" t="str">
        <f t="shared" ca="1" si="169"/>
        <v/>
      </c>
      <c r="U460" t="str">
        <f t="shared" ca="1" si="162"/>
        <v/>
      </c>
      <c r="V460" t="str">
        <f t="shared" ca="1" si="151"/>
        <v/>
      </c>
      <c r="W460" t="e">
        <f t="shared" ca="1" si="170"/>
        <v>#VALUE!</v>
      </c>
    </row>
    <row r="461" spans="2:23" x14ac:dyDescent="0.3">
      <c r="B461" s="1">
        <f t="shared" si="163"/>
        <v>52</v>
      </c>
      <c r="C461" s="1">
        <f t="shared" si="150"/>
        <v>1</v>
      </c>
      <c r="D461" t="str">
        <f t="shared" ca="1" si="152"/>
        <v/>
      </c>
      <c r="E461" s="55" t="str">
        <f t="shared" ca="1" si="164"/>
        <v/>
      </c>
      <c r="F461" s="54" t="str">
        <f t="shared" ca="1" si="153"/>
        <v/>
      </c>
      <c r="G461" s="54" t="str">
        <f t="shared" ca="1" si="154"/>
        <v/>
      </c>
      <c r="H461" s="54" t="str">
        <f t="shared" ca="1" si="155"/>
        <v/>
      </c>
      <c r="I461" s="54" t="str">
        <f t="shared" ca="1" si="156"/>
        <v/>
      </c>
      <c r="J461" s="54" t="str">
        <f t="shared" ca="1" si="157"/>
        <v/>
      </c>
      <c r="K461" s="54" t="str">
        <f t="shared" ca="1" si="158"/>
        <v/>
      </c>
      <c r="L461" s="54" t="str">
        <f t="shared" ca="1" si="165"/>
        <v/>
      </c>
      <c r="M461" s="54" t="str">
        <f t="shared" ca="1" si="166"/>
        <v/>
      </c>
      <c r="N461" s="54" t="str">
        <f t="shared" ca="1" si="159"/>
        <v/>
      </c>
      <c r="O461" s="55" t="str">
        <f t="shared" ca="1" si="167"/>
        <v/>
      </c>
      <c r="P461" s="54" t="str">
        <f t="shared" ca="1" si="168"/>
        <v/>
      </c>
      <c r="Q461" s="55" t="str">
        <f t="shared" ca="1" si="160"/>
        <v/>
      </c>
      <c r="R461" s="54" t="str">
        <f t="shared" ca="1" si="161"/>
        <v/>
      </c>
      <c r="T461" t="str">
        <f t="shared" ca="1" si="169"/>
        <v/>
      </c>
      <c r="U461" t="str">
        <f t="shared" ca="1" si="162"/>
        <v/>
      </c>
      <c r="V461" t="str">
        <f t="shared" ca="1" si="151"/>
        <v/>
      </c>
      <c r="W461" t="e">
        <f t="shared" ca="1" si="170"/>
        <v>#VALUE!</v>
      </c>
    </row>
    <row r="462" spans="2:23" x14ac:dyDescent="0.3">
      <c r="B462" s="1">
        <f t="shared" si="163"/>
        <v>52</v>
      </c>
      <c r="C462" s="1">
        <f t="shared" si="150"/>
        <v>2</v>
      </c>
      <c r="D462" t="str">
        <f t="shared" ca="1" si="152"/>
        <v/>
      </c>
      <c r="E462" s="55" t="str">
        <f t="shared" ca="1" si="164"/>
        <v/>
      </c>
      <c r="F462" s="54" t="str">
        <f t="shared" ca="1" si="153"/>
        <v/>
      </c>
      <c r="G462" s="54" t="str">
        <f t="shared" ca="1" si="154"/>
        <v/>
      </c>
      <c r="H462" s="54" t="str">
        <f t="shared" ca="1" si="155"/>
        <v/>
      </c>
      <c r="I462" s="54" t="str">
        <f t="shared" ca="1" si="156"/>
        <v/>
      </c>
      <c r="J462" s="54" t="str">
        <f t="shared" ca="1" si="157"/>
        <v/>
      </c>
      <c r="K462" s="54" t="str">
        <f t="shared" ca="1" si="158"/>
        <v/>
      </c>
      <c r="L462" s="54" t="str">
        <f t="shared" ca="1" si="165"/>
        <v/>
      </c>
      <c r="M462" s="54" t="str">
        <f t="shared" ca="1" si="166"/>
        <v/>
      </c>
      <c r="N462" s="54" t="str">
        <f t="shared" ca="1" si="159"/>
        <v/>
      </c>
      <c r="O462" s="55" t="str">
        <f t="shared" ca="1" si="167"/>
        <v/>
      </c>
      <c r="P462" s="54" t="str">
        <f t="shared" ca="1" si="168"/>
        <v/>
      </c>
      <c r="Q462" s="55" t="str">
        <f t="shared" ca="1" si="160"/>
        <v/>
      </c>
      <c r="R462" s="54" t="str">
        <f t="shared" ca="1" si="161"/>
        <v/>
      </c>
      <c r="T462" t="str">
        <f t="shared" ca="1" si="169"/>
        <v/>
      </c>
      <c r="U462" t="str">
        <f t="shared" ca="1" si="162"/>
        <v/>
      </c>
      <c r="V462" t="str">
        <f t="shared" ca="1" si="151"/>
        <v/>
      </c>
      <c r="W462" t="e">
        <f t="shared" ca="1" si="170"/>
        <v>#VALUE!</v>
      </c>
    </row>
    <row r="463" spans="2:23" x14ac:dyDescent="0.3">
      <c r="B463" s="1">
        <f t="shared" si="163"/>
        <v>52</v>
      </c>
      <c r="C463" s="1">
        <f t="shared" si="150"/>
        <v>3</v>
      </c>
      <c r="D463" t="str">
        <f t="shared" ca="1" si="152"/>
        <v/>
      </c>
      <c r="E463" s="55" t="str">
        <f t="shared" ca="1" si="164"/>
        <v/>
      </c>
      <c r="F463" s="54" t="str">
        <f t="shared" ca="1" si="153"/>
        <v/>
      </c>
      <c r="G463" s="54" t="str">
        <f t="shared" ca="1" si="154"/>
        <v/>
      </c>
      <c r="H463" s="54" t="str">
        <f t="shared" ca="1" si="155"/>
        <v/>
      </c>
      <c r="I463" s="54" t="str">
        <f t="shared" ca="1" si="156"/>
        <v/>
      </c>
      <c r="J463" s="54" t="str">
        <f t="shared" ca="1" si="157"/>
        <v/>
      </c>
      <c r="K463" s="54" t="str">
        <f t="shared" ca="1" si="158"/>
        <v/>
      </c>
      <c r="L463" s="54" t="str">
        <f t="shared" ca="1" si="165"/>
        <v/>
      </c>
      <c r="M463" s="54" t="str">
        <f t="shared" ca="1" si="166"/>
        <v/>
      </c>
      <c r="N463" s="54" t="str">
        <f t="shared" ca="1" si="159"/>
        <v/>
      </c>
      <c r="O463" s="55" t="str">
        <f t="shared" ca="1" si="167"/>
        <v/>
      </c>
      <c r="P463" s="54" t="str">
        <f t="shared" ca="1" si="168"/>
        <v/>
      </c>
      <c r="Q463" s="55" t="str">
        <f t="shared" ca="1" si="160"/>
        <v/>
      </c>
      <c r="R463" s="54" t="str">
        <f t="shared" ca="1" si="161"/>
        <v/>
      </c>
      <c r="T463" t="str">
        <f t="shared" ca="1" si="169"/>
        <v/>
      </c>
      <c r="U463" t="str">
        <f t="shared" ca="1" si="162"/>
        <v/>
      </c>
      <c r="V463" t="str">
        <f t="shared" ca="1" si="151"/>
        <v/>
      </c>
      <c r="W463" t="e">
        <f t="shared" ca="1" si="170"/>
        <v>#VALUE!</v>
      </c>
    </row>
    <row r="464" spans="2:23" x14ac:dyDescent="0.3">
      <c r="B464" s="1">
        <f t="shared" si="163"/>
        <v>52</v>
      </c>
      <c r="C464" s="1">
        <f t="shared" si="150"/>
        <v>4</v>
      </c>
      <c r="D464" t="str">
        <f t="shared" ca="1" si="152"/>
        <v/>
      </c>
      <c r="E464" s="55" t="str">
        <f t="shared" ca="1" si="164"/>
        <v/>
      </c>
      <c r="F464" s="54" t="str">
        <f t="shared" ca="1" si="153"/>
        <v/>
      </c>
      <c r="G464" s="54" t="str">
        <f t="shared" ca="1" si="154"/>
        <v/>
      </c>
      <c r="H464" s="54" t="str">
        <f t="shared" ca="1" si="155"/>
        <v/>
      </c>
      <c r="I464" s="54" t="str">
        <f t="shared" ca="1" si="156"/>
        <v/>
      </c>
      <c r="J464" s="54" t="str">
        <f t="shared" ca="1" si="157"/>
        <v/>
      </c>
      <c r="K464" s="54" t="str">
        <f t="shared" ca="1" si="158"/>
        <v/>
      </c>
      <c r="L464" s="54" t="str">
        <f t="shared" ca="1" si="165"/>
        <v/>
      </c>
      <c r="M464" s="54" t="str">
        <f t="shared" ca="1" si="166"/>
        <v/>
      </c>
      <c r="N464" s="54" t="str">
        <f t="shared" ca="1" si="159"/>
        <v/>
      </c>
      <c r="O464" s="55" t="str">
        <f t="shared" ca="1" si="167"/>
        <v/>
      </c>
      <c r="P464" s="54" t="str">
        <f t="shared" ca="1" si="168"/>
        <v/>
      </c>
      <c r="Q464" s="55" t="str">
        <f t="shared" ca="1" si="160"/>
        <v/>
      </c>
      <c r="R464" s="54" t="str">
        <f t="shared" ca="1" si="161"/>
        <v/>
      </c>
      <c r="T464" t="str">
        <f t="shared" ca="1" si="169"/>
        <v/>
      </c>
      <c r="U464" t="str">
        <f t="shared" ca="1" si="162"/>
        <v/>
      </c>
      <c r="V464" t="str">
        <f t="shared" ca="1" si="151"/>
        <v/>
      </c>
      <c r="W464" t="e">
        <f t="shared" ca="1" si="170"/>
        <v>#VALUE!</v>
      </c>
    </row>
    <row r="465" spans="2:23" x14ac:dyDescent="0.3">
      <c r="B465" s="1">
        <f t="shared" si="163"/>
        <v>52</v>
      </c>
      <c r="C465" s="1">
        <f t="shared" si="150"/>
        <v>5</v>
      </c>
      <c r="D465" t="str">
        <f t="shared" ca="1" si="152"/>
        <v/>
      </c>
      <c r="E465" s="55" t="str">
        <f t="shared" ca="1" si="164"/>
        <v/>
      </c>
      <c r="F465" s="54" t="str">
        <f t="shared" ca="1" si="153"/>
        <v/>
      </c>
      <c r="G465" s="54" t="str">
        <f t="shared" ca="1" si="154"/>
        <v/>
      </c>
      <c r="H465" s="54" t="str">
        <f t="shared" ca="1" si="155"/>
        <v/>
      </c>
      <c r="I465" s="54" t="str">
        <f t="shared" ca="1" si="156"/>
        <v/>
      </c>
      <c r="J465" s="54" t="str">
        <f t="shared" ca="1" si="157"/>
        <v/>
      </c>
      <c r="K465" s="54" t="str">
        <f t="shared" ca="1" si="158"/>
        <v/>
      </c>
      <c r="L465" s="54" t="str">
        <f t="shared" ca="1" si="165"/>
        <v/>
      </c>
      <c r="M465" s="54" t="str">
        <f t="shared" ca="1" si="166"/>
        <v/>
      </c>
      <c r="N465" s="54" t="str">
        <f t="shared" ca="1" si="159"/>
        <v/>
      </c>
      <c r="O465" s="55" t="str">
        <f t="shared" ca="1" si="167"/>
        <v/>
      </c>
      <c r="P465" s="54" t="str">
        <f t="shared" ca="1" si="168"/>
        <v/>
      </c>
      <c r="Q465" s="55" t="str">
        <f t="shared" ca="1" si="160"/>
        <v/>
      </c>
      <c r="R465" s="54" t="str">
        <f t="shared" ca="1" si="161"/>
        <v/>
      </c>
      <c r="T465" t="str">
        <f t="shared" ca="1" si="169"/>
        <v/>
      </c>
      <c r="U465" t="str">
        <f t="shared" ca="1" si="162"/>
        <v/>
      </c>
      <c r="V465" t="str">
        <f t="shared" ca="1" si="151"/>
        <v/>
      </c>
      <c r="W465" t="e">
        <f t="shared" ca="1" si="170"/>
        <v>#VALUE!</v>
      </c>
    </row>
    <row r="466" spans="2:23" x14ac:dyDescent="0.3">
      <c r="B466" s="1">
        <f t="shared" si="163"/>
        <v>52</v>
      </c>
      <c r="C466" s="1">
        <f t="shared" si="150"/>
        <v>6</v>
      </c>
      <c r="D466" t="str">
        <f t="shared" ca="1" si="152"/>
        <v/>
      </c>
      <c r="E466" s="55" t="str">
        <f t="shared" ca="1" si="164"/>
        <v/>
      </c>
      <c r="F466" s="54" t="str">
        <f t="shared" ca="1" si="153"/>
        <v/>
      </c>
      <c r="G466" s="54" t="str">
        <f t="shared" ca="1" si="154"/>
        <v/>
      </c>
      <c r="H466" s="54" t="str">
        <f t="shared" ca="1" si="155"/>
        <v/>
      </c>
      <c r="I466" s="54" t="str">
        <f t="shared" ca="1" si="156"/>
        <v/>
      </c>
      <c r="J466" s="54" t="str">
        <f t="shared" ca="1" si="157"/>
        <v/>
      </c>
      <c r="K466" s="54" t="str">
        <f t="shared" ca="1" si="158"/>
        <v/>
      </c>
      <c r="L466" s="54" t="str">
        <f t="shared" ca="1" si="165"/>
        <v/>
      </c>
      <c r="M466" s="54" t="str">
        <f t="shared" ca="1" si="166"/>
        <v/>
      </c>
      <c r="N466" s="54" t="str">
        <f t="shared" ca="1" si="159"/>
        <v/>
      </c>
      <c r="O466" s="55" t="str">
        <f t="shared" ca="1" si="167"/>
        <v/>
      </c>
      <c r="P466" s="54" t="str">
        <f t="shared" ca="1" si="168"/>
        <v/>
      </c>
      <c r="Q466" s="55" t="str">
        <f t="shared" ca="1" si="160"/>
        <v/>
      </c>
      <c r="R466" s="54" t="str">
        <f t="shared" ca="1" si="161"/>
        <v/>
      </c>
      <c r="T466" t="str">
        <f t="shared" ca="1" si="169"/>
        <v/>
      </c>
      <c r="U466" t="str">
        <f t="shared" ca="1" si="162"/>
        <v/>
      </c>
      <c r="V466" t="str">
        <f t="shared" ca="1" si="151"/>
        <v/>
      </c>
      <c r="W466" t="e">
        <f t="shared" ca="1" si="170"/>
        <v>#VALUE!</v>
      </c>
    </row>
    <row r="467" spans="2:23" x14ac:dyDescent="0.3">
      <c r="B467" s="1">
        <f t="shared" si="163"/>
        <v>52</v>
      </c>
      <c r="C467" s="1">
        <f t="shared" si="150"/>
        <v>7</v>
      </c>
      <c r="D467" t="str">
        <f t="shared" ca="1" si="152"/>
        <v/>
      </c>
      <c r="E467" s="55" t="str">
        <f t="shared" ca="1" si="164"/>
        <v/>
      </c>
      <c r="F467" s="54" t="str">
        <f t="shared" ca="1" si="153"/>
        <v/>
      </c>
      <c r="G467" s="54" t="str">
        <f t="shared" ca="1" si="154"/>
        <v/>
      </c>
      <c r="H467" s="54" t="str">
        <f t="shared" ca="1" si="155"/>
        <v/>
      </c>
      <c r="I467" s="54" t="str">
        <f t="shared" ca="1" si="156"/>
        <v/>
      </c>
      <c r="J467" s="54" t="str">
        <f t="shared" ca="1" si="157"/>
        <v/>
      </c>
      <c r="K467" s="54" t="str">
        <f t="shared" ca="1" si="158"/>
        <v/>
      </c>
      <c r="L467" s="54" t="str">
        <f t="shared" ca="1" si="165"/>
        <v/>
      </c>
      <c r="M467" s="54" t="str">
        <f t="shared" ca="1" si="166"/>
        <v/>
      </c>
      <c r="N467" s="54" t="str">
        <f t="shared" ca="1" si="159"/>
        <v/>
      </c>
      <c r="O467" s="55" t="str">
        <f t="shared" ca="1" si="167"/>
        <v/>
      </c>
      <c r="P467" s="54" t="str">
        <f t="shared" ca="1" si="168"/>
        <v/>
      </c>
      <c r="Q467" s="55" t="str">
        <f t="shared" ca="1" si="160"/>
        <v/>
      </c>
      <c r="R467" s="54" t="str">
        <f t="shared" ca="1" si="161"/>
        <v/>
      </c>
      <c r="T467" t="str">
        <f t="shared" ca="1" si="169"/>
        <v/>
      </c>
      <c r="U467" t="str">
        <f t="shared" ca="1" si="162"/>
        <v/>
      </c>
      <c r="V467" t="str">
        <f t="shared" ca="1" si="151"/>
        <v/>
      </c>
      <c r="W467" t="e">
        <f t="shared" ca="1" si="170"/>
        <v>#VALUE!</v>
      </c>
    </row>
    <row r="468" spans="2:23" x14ac:dyDescent="0.3">
      <c r="B468" s="1">
        <f t="shared" si="163"/>
        <v>52</v>
      </c>
      <c r="C468" s="1">
        <f t="shared" si="150"/>
        <v>8</v>
      </c>
      <c r="D468" t="str">
        <f t="shared" ca="1" si="152"/>
        <v/>
      </c>
      <c r="E468" s="55" t="str">
        <f t="shared" ca="1" si="164"/>
        <v/>
      </c>
      <c r="F468" s="54" t="str">
        <f t="shared" ca="1" si="153"/>
        <v/>
      </c>
      <c r="G468" s="54" t="str">
        <f t="shared" ca="1" si="154"/>
        <v/>
      </c>
      <c r="H468" s="54" t="str">
        <f t="shared" ca="1" si="155"/>
        <v/>
      </c>
      <c r="I468" s="54" t="str">
        <f t="shared" ca="1" si="156"/>
        <v/>
      </c>
      <c r="J468" s="54" t="str">
        <f t="shared" ca="1" si="157"/>
        <v/>
      </c>
      <c r="K468" s="54" t="str">
        <f t="shared" ca="1" si="158"/>
        <v/>
      </c>
      <c r="L468" s="54" t="str">
        <f t="shared" ca="1" si="165"/>
        <v/>
      </c>
      <c r="M468" s="54" t="str">
        <f t="shared" ca="1" si="166"/>
        <v/>
      </c>
      <c r="N468" s="54" t="str">
        <f t="shared" ca="1" si="159"/>
        <v/>
      </c>
      <c r="O468" s="55" t="str">
        <f t="shared" ca="1" si="167"/>
        <v/>
      </c>
      <c r="P468" s="54" t="str">
        <f t="shared" ca="1" si="168"/>
        <v/>
      </c>
      <c r="Q468" s="55" t="str">
        <f t="shared" ca="1" si="160"/>
        <v/>
      </c>
      <c r="R468" s="54" t="str">
        <f t="shared" ca="1" si="161"/>
        <v/>
      </c>
      <c r="T468" t="str">
        <f t="shared" ca="1" si="169"/>
        <v/>
      </c>
      <c r="U468" t="str">
        <f t="shared" ca="1" si="162"/>
        <v/>
      </c>
      <c r="V468" t="str">
        <f t="shared" ca="1" si="151"/>
        <v/>
      </c>
      <c r="W468" t="e">
        <f t="shared" ca="1" si="170"/>
        <v>#VALUE!</v>
      </c>
    </row>
    <row r="469" spans="2:23" x14ac:dyDescent="0.3">
      <c r="B469" s="1">
        <f t="shared" si="163"/>
        <v>52</v>
      </c>
      <c r="C469" s="1">
        <f t="shared" si="150"/>
        <v>9</v>
      </c>
      <c r="D469" t="str">
        <f t="shared" ca="1" si="152"/>
        <v/>
      </c>
      <c r="E469" s="55" t="str">
        <f t="shared" ca="1" si="164"/>
        <v/>
      </c>
      <c r="F469" s="54" t="str">
        <f t="shared" ca="1" si="153"/>
        <v/>
      </c>
      <c r="G469" s="54" t="str">
        <f t="shared" ca="1" si="154"/>
        <v/>
      </c>
      <c r="H469" s="54" t="str">
        <f t="shared" ca="1" si="155"/>
        <v/>
      </c>
      <c r="I469" s="54" t="str">
        <f t="shared" ca="1" si="156"/>
        <v/>
      </c>
      <c r="J469" s="54" t="str">
        <f t="shared" ca="1" si="157"/>
        <v/>
      </c>
      <c r="K469" s="54" t="str">
        <f t="shared" ca="1" si="158"/>
        <v/>
      </c>
      <c r="L469" s="54" t="str">
        <f t="shared" ca="1" si="165"/>
        <v/>
      </c>
      <c r="M469" s="54" t="str">
        <f t="shared" ca="1" si="166"/>
        <v/>
      </c>
      <c r="N469" s="54" t="str">
        <f t="shared" ca="1" si="159"/>
        <v/>
      </c>
      <c r="O469" s="55" t="str">
        <f t="shared" ca="1" si="167"/>
        <v/>
      </c>
      <c r="P469" s="54" t="str">
        <f t="shared" ca="1" si="168"/>
        <v/>
      </c>
      <c r="Q469" s="55" t="str">
        <f t="shared" ca="1" si="160"/>
        <v/>
      </c>
      <c r="R469" s="54" t="str">
        <f t="shared" ca="1" si="161"/>
        <v/>
      </c>
      <c r="T469" t="str">
        <f t="shared" ca="1" si="169"/>
        <v/>
      </c>
      <c r="U469" t="str">
        <f t="shared" ca="1" si="162"/>
        <v/>
      </c>
      <c r="V469" t="str">
        <f t="shared" ca="1" si="151"/>
        <v/>
      </c>
      <c r="W469" t="e">
        <f t="shared" ca="1" si="170"/>
        <v>#VALUE!</v>
      </c>
    </row>
    <row r="470" spans="2:23" x14ac:dyDescent="0.3">
      <c r="B470" s="1">
        <f t="shared" si="163"/>
        <v>53</v>
      </c>
      <c r="C470" s="1">
        <f t="shared" si="150"/>
        <v>1</v>
      </c>
      <c r="D470" t="str">
        <f t="shared" ca="1" si="152"/>
        <v/>
      </c>
      <c r="E470" s="55" t="str">
        <f t="shared" ca="1" si="164"/>
        <v/>
      </c>
      <c r="F470" s="54" t="str">
        <f t="shared" ca="1" si="153"/>
        <v/>
      </c>
      <c r="G470" s="54" t="str">
        <f t="shared" ca="1" si="154"/>
        <v/>
      </c>
      <c r="H470" s="54" t="str">
        <f t="shared" ca="1" si="155"/>
        <v/>
      </c>
      <c r="I470" s="54" t="str">
        <f t="shared" ca="1" si="156"/>
        <v/>
      </c>
      <c r="J470" s="54" t="str">
        <f t="shared" ca="1" si="157"/>
        <v/>
      </c>
      <c r="K470" s="54" t="str">
        <f t="shared" ca="1" si="158"/>
        <v/>
      </c>
      <c r="L470" s="54" t="str">
        <f t="shared" ca="1" si="165"/>
        <v/>
      </c>
      <c r="M470" s="54" t="str">
        <f t="shared" ca="1" si="166"/>
        <v/>
      </c>
      <c r="N470" s="54" t="str">
        <f t="shared" ca="1" si="159"/>
        <v/>
      </c>
      <c r="O470" s="55" t="str">
        <f t="shared" ca="1" si="167"/>
        <v/>
      </c>
      <c r="P470" s="54" t="str">
        <f t="shared" ca="1" si="168"/>
        <v/>
      </c>
      <c r="Q470" s="55" t="str">
        <f t="shared" ca="1" si="160"/>
        <v/>
      </c>
      <c r="R470" s="54" t="str">
        <f t="shared" ca="1" si="161"/>
        <v/>
      </c>
      <c r="T470" t="str">
        <f t="shared" ca="1" si="169"/>
        <v/>
      </c>
      <c r="U470" t="str">
        <f t="shared" ca="1" si="162"/>
        <v/>
      </c>
      <c r="V470" t="str">
        <f t="shared" ca="1" si="151"/>
        <v/>
      </c>
      <c r="W470" t="e">
        <f t="shared" ca="1" si="170"/>
        <v>#VALUE!</v>
      </c>
    </row>
    <row r="471" spans="2:23" x14ac:dyDescent="0.3">
      <c r="B471" s="1">
        <f t="shared" si="163"/>
        <v>53</v>
      </c>
      <c r="C471" s="1">
        <f t="shared" si="150"/>
        <v>2</v>
      </c>
      <c r="D471" t="str">
        <f t="shared" ca="1" si="152"/>
        <v/>
      </c>
      <c r="E471" s="55" t="str">
        <f t="shared" ca="1" si="164"/>
        <v/>
      </c>
      <c r="F471" s="54" t="str">
        <f t="shared" ca="1" si="153"/>
        <v/>
      </c>
      <c r="G471" s="54" t="str">
        <f t="shared" ca="1" si="154"/>
        <v/>
      </c>
      <c r="H471" s="54" t="str">
        <f t="shared" ca="1" si="155"/>
        <v/>
      </c>
      <c r="I471" s="54" t="str">
        <f t="shared" ca="1" si="156"/>
        <v/>
      </c>
      <c r="J471" s="54" t="str">
        <f t="shared" ca="1" si="157"/>
        <v/>
      </c>
      <c r="K471" s="54" t="str">
        <f t="shared" ca="1" si="158"/>
        <v/>
      </c>
      <c r="L471" s="54" t="str">
        <f t="shared" ca="1" si="165"/>
        <v/>
      </c>
      <c r="M471" s="54" t="str">
        <f t="shared" ca="1" si="166"/>
        <v/>
      </c>
      <c r="N471" s="54" t="str">
        <f t="shared" ca="1" si="159"/>
        <v/>
      </c>
      <c r="O471" s="55" t="str">
        <f t="shared" ca="1" si="167"/>
        <v/>
      </c>
      <c r="P471" s="54" t="str">
        <f t="shared" ca="1" si="168"/>
        <v/>
      </c>
      <c r="Q471" s="55" t="str">
        <f t="shared" ca="1" si="160"/>
        <v/>
      </c>
      <c r="R471" s="54" t="str">
        <f t="shared" ca="1" si="161"/>
        <v/>
      </c>
      <c r="T471" t="str">
        <f t="shared" ca="1" si="169"/>
        <v/>
      </c>
      <c r="U471" t="str">
        <f t="shared" ca="1" si="162"/>
        <v/>
      </c>
      <c r="V471" t="str">
        <f t="shared" ca="1" si="151"/>
        <v/>
      </c>
      <c r="W471" t="e">
        <f t="shared" ca="1" si="170"/>
        <v>#VALUE!</v>
      </c>
    </row>
    <row r="472" spans="2:23" x14ac:dyDescent="0.3">
      <c r="B472" s="1">
        <f t="shared" si="163"/>
        <v>53</v>
      </c>
      <c r="C472" s="1">
        <f t="shared" si="150"/>
        <v>3</v>
      </c>
      <c r="D472" t="str">
        <f t="shared" ca="1" si="152"/>
        <v/>
      </c>
      <c r="E472" s="55" t="str">
        <f t="shared" ca="1" si="164"/>
        <v/>
      </c>
      <c r="F472" s="54" t="str">
        <f t="shared" ca="1" si="153"/>
        <v/>
      </c>
      <c r="G472" s="54" t="str">
        <f t="shared" ca="1" si="154"/>
        <v/>
      </c>
      <c r="H472" s="54" t="str">
        <f t="shared" ca="1" si="155"/>
        <v/>
      </c>
      <c r="I472" s="54" t="str">
        <f t="shared" ca="1" si="156"/>
        <v/>
      </c>
      <c r="J472" s="54" t="str">
        <f t="shared" ca="1" si="157"/>
        <v/>
      </c>
      <c r="K472" s="54" t="str">
        <f t="shared" ca="1" si="158"/>
        <v/>
      </c>
      <c r="L472" s="54" t="str">
        <f t="shared" ca="1" si="165"/>
        <v/>
      </c>
      <c r="M472" s="54" t="str">
        <f t="shared" ca="1" si="166"/>
        <v/>
      </c>
      <c r="N472" s="54" t="str">
        <f t="shared" ca="1" si="159"/>
        <v/>
      </c>
      <c r="O472" s="55" t="str">
        <f t="shared" ca="1" si="167"/>
        <v/>
      </c>
      <c r="P472" s="54" t="str">
        <f t="shared" ca="1" si="168"/>
        <v/>
      </c>
      <c r="Q472" s="55" t="str">
        <f t="shared" ca="1" si="160"/>
        <v/>
      </c>
      <c r="R472" s="54" t="str">
        <f t="shared" ca="1" si="161"/>
        <v/>
      </c>
      <c r="T472" t="str">
        <f t="shared" ca="1" si="169"/>
        <v/>
      </c>
      <c r="U472" t="str">
        <f t="shared" ca="1" si="162"/>
        <v/>
      </c>
      <c r="V472" t="str">
        <f t="shared" ca="1" si="151"/>
        <v/>
      </c>
      <c r="W472" t="e">
        <f t="shared" ca="1" si="170"/>
        <v>#VALUE!</v>
      </c>
    </row>
    <row r="473" spans="2:23" x14ac:dyDescent="0.3">
      <c r="B473" s="1">
        <f t="shared" si="163"/>
        <v>53</v>
      </c>
      <c r="C473" s="1">
        <f t="shared" si="150"/>
        <v>4</v>
      </c>
      <c r="D473" t="str">
        <f t="shared" ca="1" si="152"/>
        <v/>
      </c>
      <c r="E473" s="55" t="str">
        <f t="shared" ca="1" si="164"/>
        <v/>
      </c>
      <c r="F473" s="54" t="str">
        <f t="shared" ca="1" si="153"/>
        <v/>
      </c>
      <c r="G473" s="54" t="str">
        <f t="shared" ca="1" si="154"/>
        <v/>
      </c>
      <c r="H473" s="54" t="str">
        <f t="shared" ca="1" si="155"/>
        <v/>
      </c>
      <c r="I473" s="54" t="str">
        <f t="shared" ca="1" si="156"/>
        <v/>
      </c>
      <c r="J473" s="54" t="str">
        <f t="shared" ca="1" si="157"/>
        <v/>
      </c>
      <c r="K473" s="54" t="str">
        <f t="shared" ca="1" si="158"/>
        <v/>
      </c>
      <c r="L473" s="54" t="str">
        <f t="shared" ca="1" si="165"/>
        <v/>
      </c>
      <c r="M473" s="54" t="str">
        <f t="shared" ca="1" si="166"/>
        <v/>
      </c>
      <c r="N473" s="54" t="str">
        <f t="shared" ca="1" si="159"/>
        <v/>
      </c>
      <c r="O473" s="55" t="str">
        <f t="shared" ca="1" si="167"/>
        <v/>
      </c>
      <c r="P473" s="54" t="str">
        <f t="shared" ca="1" si="168"/>
        <v/>
      </c>
      <c r="Q473" s="55" t="str">
        <f t="shared" ca="1" si="160"/>
        <v/>
      </c>
      <c r="R473" s="54" t="str">
        <f t="shared" ca="1" si="161"/>
        <v/>
      </c>
      <c r="T473" t="str">
        <f t="shared" ca="1" si="169"/>
        <v/>
      </c>
      <c r="U473" t="str">
        <f t="shared" ca="1" si="162"/>
        <v/>
      </c>
      <c r="V473" t="str">
        <f t="shared" ca="1" si="151"/>
        <v/>
      </c>
      <c r="W473" t="e">
        <f t="shared" ca="1" si="170"/>
        <v>#VALUE!</v>
      </c>
    </row>
    <row r="474" spans="2:23" x14ac:dyDescent="0.3">
      <c r="B474" s="1">
        <f t="shared" si="163"/>
        <v>53</v>
      </c>
      <c r="C474" s="1">
        <f t="shared" si="150"/>
        <v>5</v>
      </c>
      <c r="D474" t="str">
        <f t="shared" ca="1" si="152"/>
        <v/>
      </c>
      <c r="E474" s="55" t="str">
        <f t="shared" ca="1" si="164"/>
        <v/>
      </c>
      <c r="F474" s="54" t="str">
        <f t="shared" ca="1" si="153"/>
        <v/>
      </c>
      <c r="G474" s="54" t="str">
        <f t="shared" ca="1" si="154"/>
        <v/>
      </c>
      <c r="H474" s="54" t="str">
        <f t="shared" ca="1" si="155"/>
        <v/>
      </c>
      <c r="I474" s="54" t="str">
        <f t="shared" ca="1" si="156"/>
        <v/>
      </c>
      <c r="J474" s="54" t="str">
        <f t="shared" ca="1" si="157"/>
        <v/>
      </c>
      <c r="K474" s="54" t="str">
        <f t="shared" ca="1" si="158"/>
        <v/>
      </c>
      <c r="L474" s="54" t="str">
        <f t="shared" ca="1" si="165"/>
        <v/>
      </c>
      <c r="M474" s="54" t="str">
        <f t="shared" ca="1" si="166"/>
        <v/>
      </c>
      <c r="N474" s="54" t="str">
        <f t="shared" ca="1" si="159"/>
        <v/>
      </c>
      <c r="O474" s="55" t="str">
        <f t="shared" ca="1" si="167"/>
        <v/>
      </c>
      <c r="P474" s="54" t="str">
        <f t="shared" ca="1" si="168"/>
        <v/>
      </c>
      <c r="Q474" s="55" t="str">
        <f t="shared" ca="1" si="160"/>
        <v/>
      </c>
      <c r="R474" s="54" t="str">
        <f t="shared" ca="1" si="161"/>
        <v/>
      </c>
      <c r="T474" t="str">
        <f t="shared" ca="1" si="169"/>
        <v/>
      </c>
      <c r="U474" t="str">
        <f t="shared" ca="1" si="162"/>
        <v/>
      </c>
      <c r="V474" t="str">
        <f t="shared" ca="1" si="151"/>
        <v/>
      </c>
      <c r="W474" t="e">
        <f t="shared" ca="1" si="170"/>
        <v>#VALUE!</v>
      </c>
    </row>
    <row r="475" spans="2:23" x14ac:dyDescent="0.3">
      <c r="B475" s="1">
        <f t="shared" si="163"/>
        <v>53</v>
      </c>
      <c r="C475" s="1">
        <f t="shared" si="150"/>
        <v>6</v>
      </c>
      <c r="D475" t="str">
        <f t="shared" ca="1" si="152"/>
        <v/>
      </c>
      <c r="E475" s="55" t="str">
        <f t="shared" ca="1" si="164"/>
        <v/>
      </c>
      <c r="F475" s="54" t="str">
        <f t="shared" ca="1" si="153"/>
        <v/>
      </c>
      <c r="G475" s="54" t="str">
        <f t="shared" ca="1" si="154"/>
        <v/>
      </c>
      <c r="H475" s="54" t="str">
        <f t="shared" ca="1" si="155"/>
        <v/>
      </c>
      <c r="I475" s="54" t="str">
        <f t="shared" ca="1" si="156"/>
        <v/>
      </c>
      <c r="J475" s="54" t="str">
        <f t="shared" ca="1" si="157"/>
        <v/>
      </c>
      <c r="K475" s="54" t="str">
        <f t="shared" ca="1" si="158"/>
        <v/>
      </c>
      <c r="L475" s="54" t="str">
        <f t="shared" ca="1" si="165"/>
        <v/>
      </c>
      <c r="M475" s="54" t="str">
        <f t="shared" ca="1" si="166"/>
        <v/>
      </c>
      <c r="N475" s="54" t="str">
        <f t="shared" ca="1" si="159"/>
        <v/>
      </c>
      <c r="O475" s="55" t="str">
        <f t="shared" ca="1" si="167"/>
        <v/>
      </c>
      <c r="P475" s="54" t="str">
        <f t="shared" ca="1" si="168"/>
        <v/>
      </c>
      <c r="Q475" s="55" t="str">
        <f t="shared" ca="1" si="160"/>
        <v/>
      </c>
      <c r="R475" s="54" t="str">
        <f t="shared" ca="1" si="161"/>
        <v/>
      </c>
      <c r="T475" t="str">
        <f t="shared" ca="1" si="169"/>
        <v/>
      </c>
      <c r="U475" t="str">
        <f t="shared" ca="1" si="162"/>
        <v/>
      </c>
      <c r="V475" t="str">
        <f t="shared" ca="1" si="151"/>
        <v/>
      </c>
      <c r="W475" t="e">
        <f t="shared" ca="1" si="170"/>
        <v>#VALUE!</v>
      </c>
    </row>
    <row r="476" spans="2:23" x14ac:dyDescent="0.3">
      <c r="B476" s="1">
        <f t="shared" si="163"/>
        <v>53</v>
      </c>
      <c r="C476" s="1">
        <f t="shared" si="150"/>
        <v>7</v>
      </c>
      <c r="D476" t="str">
        <f t="shared" ca="1" si="152"/>
        <v/>
      </c>
      <c r="E476" s="55" t="str">
        <f t="shared" ca="1" si="164"/>
        <v/>
      </c>
      <c r="F476" s="54" t="str">
        <f t="shared" ca="1" si="153"/>
        <v/>
      </c>
      <c r="G476" s="54" t="str">
        <f t="shared" ca="1" si="154"/>
        <v/>
      </c>
      <c r="H476" s="54" t="str">
        <f t="shared" ca="1" si="155"/>
        <v/>
      </c>
      <c r="I476" s="54" t="str">
        <f t="shared" ca="1" si="156"/>
        <v/>
      </c>
      <c r="J476" s="54" t="str">
        <f t="shared" ca="1" si="157"/>
        <v/>
      </c>
      <c r="K476" s="54" t="str">
        <f t="shared" ca="1" si="158"/>
        <v/>
      </c>
      <c r="L476" s="54" t="str">
        <f t="shared" ca="1" si="165"/>
        <v/>
      </c>
      <c r="M476" s="54" t="str">
        <f t="shared" ca="1" si="166"/>
        <v/>
      </c>
      <c r="N476" s="54" t="str">
        <f t="shared" ca="1" si="159"/>
        <v/>
      </c>
      <c r="O476" s="55" t="str">
        <f t="shared" ca="1" si="167"/>
        <v/>
      </c>
      <c r="P476" s="54" t="str">
        <f t="shared" ca="1" si="168"/>
        <v/>
      </c>
      <c r="Q476" s="55" t="str">
        <f t="shared" ca="1" si="160"/>
        <v/>
      </c>
      <c r="R476" s="54" t="str">
        <f t="shared" ca="1" si="161"/>
        <v/>
      </c>
      <c r="T476" t="str">
        <f t="shared" ca="1" si="169"/>
        <v/>
      </c>
      <c r="U476" t="str">
        <f t="shared" ca="1" si="162"/>
        <v/>
      </c>
      <c r="V476" t="str">
        <f t="shared" ca="1" si="151"/>
        <v/>
      </c>
      <c r="W476" t="e">
        <f t="shared" ca="1" si="170"/>
        <v>#VALUE!</v>
      </c>
    </row>
    <row r="477" spans="2:23" x14ac:dyDescent="0.3">
      <c r="B477" s="1">
        <f t="shared" si="163"/>
        <v>53</v>
      </c>
      <c r="C477" s="1">
        <f t="shared" si="150"/>
        <v>8</v>
      </c>
      <c r="D477" t="str">
        <f t="shared" ca="1" si="152"/>
        <v/>
      </c>
      <c r="E477" s="55" t="str">
        <f t="shared" ca="1" si="164"/>
        <v/>
      </c>
      <c r="F477" s="54" t="str">
        <f t="shared" ca="1" si="153"/>
        <v/>
      </c>
      <c r="G477" s="54" t="str">
        <f t="shared" ca="1" si="154"/>
        <v/>
      </c>
      <c r="H477" s="54" t="str">
        <f t="shared" ca="1" si="155"/>
        <v/>
      </c>
      <c r="I477" s="54" t="str">
        <f t="shared" ca="1" si="156"/>
        <v/>
      </c>
      <c r="J477" s="54" t="str">
        <f t="shared" ca="1" si="157"/>
        <v/>
      </c>
      <c r="K477" s="54" t="str">
        <f t="shared" ca="1" si="158"/>
        <v/>
      </c>
      <c r="L477" s="54" t="str">
        <f t="shared" ca="1" si="165"/>
        <v/>
      </c>
      <c r="M477" s="54" t="str">
        <f t="shared" ca="1" si="166"/>
        <v/>
      </c>
      <c r="N477" s="54" t="str">
        <f t="shared" ca="1" si="159"/>
        <v/>
      </c>
      <c r="O477" s="55" t="str">
        <f t="shared" ca="1" si="167"/>
        <v/>
      </c>
      <c r="P477" s="54" t="str">
        <f t="shared" ca="1" si="168"/>
        <v/>
      </c>
      <c r="Q477" s="55" t="str">
        <f t="shared" ca="1" si="160"/>
        <v/>
      </c>
      <c r="R477" s="54" t="str">
        <f t="shared" ca="1" si="161"/>
        <v/>
      </c>
      <c r="T477" t="str">
        <f t="shared" ca="1" si="169"/>
        <v/>
      </c>
      <c r="U477" t="str">
        <f t="shared" ca="1" si="162"/>
        <v/>
      </c>
      <c r="V477" t="str">
        <f t="shared" ca="1" si="151"/>
        <v/>
      </c>
      <c r="W477" t="e">
        <f t="shared" ca="1" si="170"/>
        <v>#VALUE!</v>
      </c>
    </row>
    <row r="478" spans="2:23" x14ac:dyDescent="0.3">
      <c r="B478" s="1">
        <f t="shared" si="163"/>
        <v>53</v>
      </c>
      <c r="C478" s="1">
        <f t="shared" si="150"/>
        <v>9</v>
      </c>
      <c r="D478" t="str">
        <f t="shared" ca="1" si="152"/>
        <v/>
      </c>
      <c r="E478" s="55" t="str">
        <f t="shared" ca="1" si="164"/>
        <v/>
      </c>
      <c r="F478" s="54" t="str">
        <f t="shared" ca="1" si="153"/>
        <v/>
      </c>
      <c r="G478" s="54" t="str">
        <f t="shared" ca="1" si="154"/>
        <v/>
      </c>
      <c r="H478" s="54" t="str">
        <f t="shared" ca="1" si="155"/>
        <v/>
      </c>
      <c r="I478" s="54" t="str">
        <f t="shared" ca="1" si="156"/>
        <v/>
      </c>
      <c r="J478" s="54" t="str">
        <f t="shared" ca="1" si="157"/>
        <v/>
      </c>
      <c r="K478" s="54" t="str">
        <f t="shared" ca="1" si="158"/>
        <v/>
      </c>
      <c r="L478" s="54" t="str">
        <f t="shared" ca="1" si="165"/>
        <v/>
      </c>
      <c r="M478" s="54" t="str">
        <f t="shared" ca="1" si="166"/>
        <v/>
      </c>
      <c r="N478" s="54" t="str">
        <f t="shared" ca="1" si="159"/>
        <v/>
      </c>
      <c r="O478" s="55" t="str">
        <f t="shared" ca="1" si="167"/>
        <v/>
      </c>
      <c r="P478" s="54" t="str">
        <f t="shared" ca="1" si="168"/>
        <v/>
      </c>
      <c r="Q478" s="55" t="str">
        <f t="shared" ca="1" si="160"/>
        <v/>
      </c>
      <c r="R478" s="54" t="str">
        <f t="shared" ca="1" si="161"/>
        <v/>
      </c>
      <c r="T478" t="str">
        <f t="shared" ca="1" si="169"/>
        <v/>
      </c>
      <c r="U478" t="str">
        <f t="shared" ca="1" si="162"/>
        <v/>
      </c>
      <c r="V478" t="str">
        <f t="shared" ca="1" si="151"/>
        <v/>
      </c>
      <c r="W478" t="e">
        <f t="shared" ca="1" si="170"/>
        <v>#VALUE!</v>
      </c>
    </row>
    <row r="479" spans="2:23" x14ac:dyDescent="0.3">
      <c r="B479" s="1">
        <f t="shared" si="163"/>
        <v>54</v>
      </c>
      <c r="C479" s="1">
        <f t="shared" si="150"/>
        <v>1</v>
      </c>
      <c r="D479" t="str">
        <f t="shared" ca="1" si="152"/>
        <v/>
      </c>
      <c r="E479" s="55" t="str">
        <f t="shared" ca="1" si="164"/>
        <v/>
      </c>
      <c r="F479" s="54" t="str">
        <f t="shared" ca="1" si="153"/>
        <v/>
      </c>
      <c r="G479" s="54" t="str">
        <f t="shared" ca="1" si="154"/>
        <v/>
      </c>
      <c r="H479" s="54" t="str">
        <f t="shared" ca="1" si="155"/>
        <v/>
      </c>
      <c r="I479" s="54" t="str">
        <f t="shared" ca="1" si="156"/>
        <v/>
      </c>
      <c r="J479" s="54" t="str">
        <f t="shared" ca="1" si="157"/>
        <v/>
      </c>
      <c r="K479" s="54" t="str">
        <f t="shared" ca="1" si="158"/>
        <v/>
      </c>
      <c r="L479" s="54" t="str">
        <f t="shared" ca="1" si="165"/>
        <v/>
      </c>
      <c r="M479" s="54" t="str">
        <f t="shared" ca="1" si="166"/>
        <v/>
      </c>
      <c r="N479" s="54" t="str">
        <f t="shared" ca="1" si="159"/>
        <v/>
      </c>
      <c r="O479" s="55" t="str">
        <f t="shared" ca="1" si="167"/>
        <v/>
      </c>
      <c r="P479" s="54" t="str">
        <f t="shared" ca="1" si="168"/>
        <v/>
      </c>
      <c r="Q479" s="55" t="str">
        <f t="shared" ca="1" si="160"/>
        <v/>
      </c>
      <c r="R479" s="54" t="str">
        <f t="shared" ca="1" si="161"/>
        <v/>
      </c>
      <c r="T479" t="str">
        <f t="shared" ca="1" si="169"/>
        <v/>
      </c>
      <c r="U479" t="str">
        <f t="shared" ca="1" si="162"/>
        <v/>
      </c>
      <c r="V479" t="str">
        <f t="shared" ca="1" si="151"/>
        <v/>
      </c>
      <c r="W479" t="e">
        <f t="shared" ca="1" si="170"/>
        <v>#VALUE!</v>
      </c>
    </row>
    <row r="480" spans="2:23" x14ac:dyDescent="0.3">
      <c r="B480" s="1">
        <f t="shared" si="163"/>
        <v>54</v>
      </c>
      <c r="C480" s="1">
        <f t="shared" si="150"/>
        <v>2</v>
      </c>
      <c r="D480" t="str">
        <f t="shared" ca="1" si="152"/>
        <v/>
      </c>
      <c r="E480" s="55" t="str">
        <f t="shared" ca="1" si="164"/>
        <v/>
      </c>
      <c r="F480" s="54" t="str">
        <f t="shared" ca="1" si="153"/>
        <v/>
      </c>
      <c r="G480" s="54" t="str">
        <f t="shared" ca="1" si="154"/>
        <v/>
      </c>
      <c r="H480" s="54" t="str">
        <f t="shared" ca="1" si="155"/>
        <v/>
      </c>
      <c r="I480" s="54" t="str">
        <f t="shared" ca="1" si="156"/>
        <v/>
      </c>
      <c r="J480" s="54" t="str">
        <f t="shared" ca="1" si="157"/>
        <v/>
      </c>
      <c r="K480" s="54" t="str">
        <f t="shared" ca="1" si="158"/>
        <v/>
      </c>
      <c r="L480" s="54" t="str">
        <f t="shared" ca="1" si="165"/>
        <v/>
      </c>
      <c r="M480" s="54" t="str">
        <f t="shared" ca="1" si="166"/>
        <v/>
      </c>
      <c r="N480" s="54" t="str">
        <f t="shared" ca="1" si="159"/>
        <v/>
      </c>
      <c r="O480" s="55" t="str">
        <f t="shared" ca="1" si="167"/>
        <v/>
      </c>
      <c r="P480" s="54" t="str">
        <f t="shared" ca="1" si="168"/>
        <v/>
      </c>
      <c r="Q480" s="55" t="str">
        <f t="shared" ca="1" si="160"/>
        <v/>
      </c>
      <c r="R480" s="54" t="str">
        <f t="shared" ca="1" si="161"/>
        <v/>
      </c>
      <c r="T480" t="str">
        <f t="shared" ca="1" si="169"/>
        <v/>
      </c>
      <c r="U480" t="str">
        <f t="shared" ca="1" si="162"/>
        <v/>
      </c>
      <c r="V480" t="str">
        <f t="shared" ca="1" si="151"/>
        <v/>
      </c>
      <c r="W480" t="e">
        <f t="shared" ca="1" si="170"/>
        <v>#VALUE!</v>
      </c>
    </row>
    <row r="481" spans="2:23" x14ac:dyDescent="0.3">
      <c r="B481" s="1">
        <f t="shared" si="163"/>
        <v>54</v>
      </c>
      <c r="C481" s="1">
        <f t="shared" si="150"/>
        <v>3</v>
      </c>
      <c r="D481" t="str">
        <f t="shared" ca="1" si="152"/>
        <v/>
      </c>
      <c r="E481" s="55" t="str">
        <f t="shared" ca="1" si="164"/>
        <v/>
      </c>
      <c r="F481" s="54" t="str">
        <f t="shared" ca="1" si="153"/>
        <v/>
      </c>
      <c r="G481" s="54" t="str">
        <f t="shared" ca="1" si="154"/>
        <v/>
      </c>
      <c r="H481" s="54" t="str">
        <f t="shared" ca="1" si="155"/>
        <v/>
      </c>
      <c r="I481" s="54" t="str">
        <f t="shared" ca="1" si="156"/>
        <v/>
      </c>
      <c r="J481" s="54" t="str">
        <f t="shared" ca="1" si="157"/>
        <v/>
      </c>
      <c r="K481" s="54" t="str">
        <f t="shared" ca="1" si="158"/>
        <v/>
      </c>
      <c r="L481" s="54" t="str">
        <f t="shared" ca="1" si="165"/>
        <v/>
      </c>
      <c r="M481" s="54" t="str">
        <f t="shared" ca="1" si="166"/>
        <v/>
      </c>
      <c r="N481" s="54" t="str">
        <f t="shared" ca="1" si="159"/>
        <v/>
      </c>
      <c r="O481" s="55" t="str">
        <f t="shared" ca="1" si="167"/>
        <v/>
      </c>
      <c r="P481" s="54" t="str">
        <f t="shared" ca="1" si="168"/>
        <v/>
      </c>
      <c r="Q481" s="55" t="str">
        <f t="shared" ca="1" si="160"/>
        <v/>
      </c>
      <c r="R481" s="54" t="str">
        <f t="shared" ca="1" si="161"/>
        <v/>
      </c>
      <c r="T481" t="str">
        <f t="shared" ca="1" si="169"/>
        <v/>
      </c>
      <c r="U481" t="str">
        <f t="shared" ca="1" si="162"/>
        <v/>
      </c>
      <c r="V481" t="str">
        <f t="shared" ca="1" si="151"/>
        <v/>
      </c>
      <c r="W481" t="e">
        <f t="shared" ca="1" si="170"/>
        <v>#VALUE!</v>
      </c>
    </row>
    <row r="482" spans="2:23" x14ac:dyDescent="0.3">
      <c r="B482" s="1">
        <f t="shared" si="163"/>
        <v>54</v>
      </c>
      <c r="C482" s="1">
        <f t="shared" si="150"/>
        <v>4</v>
      </c>
      <c r="D482" t="str">
        <f t="shared" ca="1" si="152"/>
        <v/>
      </c>
      <c r="E482" s="55" t="str">
        <f t="shared" ca="1" si="164"/>
        <v/>
      </c>
      <c r="F482" s="54" t="str">
        <f t="shared" ca="1" si="153"/>
        <v/>
      </c>
      <c r="G482" s="54" t="str">
        <f t="shared" ca="1" si="154"/>
        <v/>
      </c>
      <c r="H482" s="54" t="str">
        <f t="shared" ca="1" si="155"/>
        <v/>
      </c>
      <c r="I482" s="54" t="str">
        <f t="shared" ca="1" si="156"/>
        <v/>
      </c>
      <c r="J482" s="54" t="str">
        <f t="shared" ca="1" si="157"/>
        <v/>
      </c>
      <c r="K482" s="54" t="str">
        <f t="shared" ca="1" si="158"/>
        <v/>
      </c>
      <c r="L482" s="54" t="str">
        <f t="shared" ca="1" si="165"/>
        <v/>
      </c>
      <c r="M482" s="54" t="str">
        <f t="shared" ca="1" si="166"/>
        <v/>
      </c>
      <c r="N482" s="54" t="str">
        <f t="shared" ca="1" si="159"/>
        <v/>
      </c>
      <c r="O482" s="55" t="str">
        <f t="shared" ca="1" si="167"/>
        <v/>
      </c>
      <c r="P482" s="54" t="str">
        <f t="shared" ca="1" si="168"/>
        <v/>
      </c>
      <c r="Q482" s="55" t="str">
        <f t="shared" ca="1" si="160"/>
        <v/>
      </c>
      <c r="R482" s="54" t="str">
        <f t="shared" ca="1" si="161"/>
        <v/>
      </c>
      <c r="T482" t="str">
        <f t="shared" ca="1" si="169"/>
        <v/>
      </c>
      <c r="U482" t="str">
        <f t="shared" ca="1" si="162"/>
        <v/>
      </c>
      <c r="V482" t="str">
        <f t="shared" ca="1" si="151"/>
        <v/>
      </c>
      <c r="W482" t="e">
        <f t="shared" ca="1" si="170"/>
        <v>#VALUE!</v>
      </c>
    </row>
    <row r="483" spans="2:23" x14ac:dyDescent="0.3">
      <c r="B483" s="1">
        <f t="shared" si="163"/>
        <v>54</v>
      </c>
      <c r="C483" s="1">
        <f t="shared" si="150"/>
        <v>5</v>
      </c>
      <c r="D483" t="str">
        <f t="shared" ca="1" si="152"/>
        <v/>
      </c>
      <c r="E483" s="55" t="str">
        <f t="shared" ca="1" si="164"/>
        <v/>
      </c>
      <c r="F483" s="54" t="str">
        <f t="shared" ca="1" si="153"/>
        <v/>
      </c>
      <c r="G483" s="54" t="str">
        <f t="shared" ca="1" si="154"/>
        <v/>
      </c>
      <c r="H483" s="54" t="str">
        <f t="shared" ca="1" si="155"/>
        <v/>
      </c>
      <c r="I483" s="54" t="str">
        <f t="shared" ca="1" si="156"/>
        <v/>
      </c>
      <c r="J483" s="54" t="str">
        <f t="shared" ca="1" si="157"/>
        <v/>
      </c>
      <c r="K483" s="54" t="str">
        <f t="shared" ca="1" si="158"/>
        <v/>
      </c>
      <c r="L483" s="54" t="str">
        <f t="shared" ca="1" si="165"/>
        <v/>
      </c>
      <c r="M483" s="54" t="str">
        <f t="shared" ca="1" si="166"/>
        <v/>
      </c>
      <c r="N483" s="54" t="str">
        <f t="shared" ca="1" si="159"/>
        <v/>
      </c>
      <c r="O483" s="55" t="str">
        <f t="shared" ca="1" si="167"/>
        <v/>
      </c>
      <c r="P483" s="54" t="str">
        <f t="shared" ca="1" si="168"/>
        <v/>
      </c>
      <c r="Q483" s="55" t="str">
        <f t="shared" ca="1" si="160"/>
        <v/>
      </c>
      <c r="R483" s="54" t="str">
        <f t="shared" ca="1" si="161"/>
        <v/>
      </c>
      <c r="T483" t="str">
        <f t="shared" ca="1" si="169"/>
        <v/>
      </c>
      <c r="U483" t="str">
        <f t="shared" ca="1" si="162"/>
        <v/>
      </c>
      <c r="V483" t="str">
        <f t="shared" ca="1" si="151"/>
        <v/>
      </c>
      <c r="W483" t="e">
        <f t="shared" ca="1" si="170"/>
        <v>#VALUE!</v>
      </c>
    </row>
    <row r="484" spans="2:23" x14ac:dyDescent="0.3">
      <c r="B484" s="1">
        <f t="shared" si="163"/>
        <v>54</v>
      </c>
      <c r="C484" s="1">
        <f t="shared" si="150"/>
        <v>6</v>
      </c>
      <c r="D484" t="str">
        <f t="shared" ca="1" si="152"/>
        <v/>
      </c>
      <c r="E484" s="55" t="str">
        <f t="shared" ca="1" si="164"/>
        <v/>
      </c>
      <c r="F484" s="54" t="str">
        <f t="shared" ca="1" si="153"/>
        <v/>
      </c>
      <c r="G484" s="54" t="str">
        <f t="shared" ca="1" si="154"/>
        <v/>
      </c>
      <c r="H484" s="54" t="str">
        <f t="shared" ca="1" si="155"/>
        <v/>
      </c>
      <c r="I484" s="54" t="str">
        <f t="shared" ca="1" si="156"/>
        <v/>
      </c>
      <c r="J484" s="54" t="str">
        <f t="shared" ca="1" si="157"/>
        <v/>
      </c>
      <c r="K484" s="54" t="str">
        <f t="shared" ca="1" si="158"/>
        <v/>
      </c>
      <c r="L484" s="54" t="str">
        <f t="shared" ca="1" si="165"/>
        <v/>
      </c>
      <c r="M484" s="54" t="str">
        <f t="shared" ca="1" si="166"/>
        <v/>
      </c>
      <c r="N484" s="54" t="str">
        <f t="shared" ca="1" si="159"/>
        <v/>
      </c>
      <c r="O484" s="55" t="str">
        <f t="shared" ca="1" si="167"/>
        <v/>
      </c>
      <c r="P484" s="54" t="str">
        <f t="shared" ca="1" si="168"/>
        <v/>
      </c>
      <c r="Q484" s="55" t="str">
        <f t="shared" ca="1" si="160"/>
        <v/>
      </c>
      <c r="R484" s="54" t="str">
        <f t="shared" ca="1" si="161"/>
        <v/>
      </c>
      <c r="T484" t="str">
        <f t="shared" ca="1" si="169"/>
        <v/>
      </c>
      <c r="U484" t="str">
        <f t="shared" ca="1" si="162"/>
        <v/>
      </c>
      <c r="V484" t="str">
        <f t="shared" ca="1" si="151"/>
        <v/>
      </c>
      <c r="W484" t="e">
        <f t="shared" ca="1" si="170"/>
        <v>#VALUE!</v>
      </c>
    </row>
    <row r="485" spans="2:23" x14ac:dyDescent="0.3">
      <c r="B485" s="1">
        <f t="shared" si="163"/>
        <v>54</v>
      </c>
      <c r="C485" s="1">
        <f t="shared" si="150"/>
        <v>7</v>
      </c>
      <c r="D485" t="str">
        <f t="shared" ca="1" si="152"/>
        <v/>
      </c>
      <c r="E485" s="55" t="str">
        <f t="shared" ca="1" si="164"/>
        <v/>
      </c>
      <c r="F485" s="54" t="str">
        <f t="shared" ca="1" si="153"/>
        <v/>
      </c>
      <c r="G485" s="54" t="str">
        <f t="shared" ca="1" si="154"/>
        <v/>
      </c>
      <c r="H485" s="54" t="str">
        <f t="shared" ca="1" si="155"/>
        <v/>
      </c>
      <c r="I485" s="54" t="str">
        <f t="shared" ca="1" si="156"/>
        <v/>
      </c>
      <c r="J485" s="54" t="str">
        <f t="shared" ca="1" si="157"/>
        <v/>
      </c>
      <c r="K485" s="54" t="str">
        <f t="shared" ca="1" si="158"/>
        <v/>
      </c>
      <c r="L485" s="54" t="str">
        <f t="shared" ca="1" si="165"/>
        <v/>
      </c>
      <c r="M485" s="54" t="str">
        <f t="shared" ca="1" si="166"/>
        <v/>
      </c>
      <c r="N485" s="54" t="str">
        <f t="shared" ca="1" si="159"/>
        <v/>
      </c>
      <c r="O485" s="55" t="str">
        <f t="shared" ca="1" si="167"/>
        <v/>
      </c>
      <c r="P485" s="54" t="str">
        <f t="shared" ca="1" si="168"/>
        <v/>
      </c>
      <c r="Q485" s="55" t="str">
        <f t="shared" ca="1" si="160"/>
        <v/>
      </c>
      <c r="R485" s="54" t="str">
        <f t="shared" ca="1" si="161"/>
        <v/>
      </c>
      <c r="T485" t="str">
        <f t="shared" ca="1" si="169"/>
        <v/>
      </c>
      <c r="U485" t="str">
        <f t="shared" ca="1" si="162"/>
        <v/>
      </c>
      <c r="V485" t="str">
        <f t="shared" ca="1" si="151"/>
        <v/>
      </c>
      <c r="W485" t="e">
        <f t="shared" ca="1" si="170"/>
        <v>#VALUE!</v>
      </c>
    </row>
    <row r="486" spans="2:23" x14ac:dyDescent="0.3">
      <c r="B486" s="1">
        <f t="shared" si="163"/>
        <v>54</v>
      </c>
      <c r="C486" s="1">
        <f t="shared" si="150"/>
        <v>8</v>
      </c>
      <c r="D486" t="str">
        <f t="shared" ca="1" si="152"/>
        <v/>
      </c>
      <c r="E486" s="55" t="str">
        <f t="shared" ca="1" si="164"/>
        <v/>
      </c>
      <c r="F486" s="54" t="str">
        <f t="shared" ca="1" si="153"/>
        <v/>
      </c>
      <c r="G486" s="54" t="str">
        <f t="shared" ca="1" si="154"/>
        <v/>
      </c>
      <c r="H486" s="54" t="str">
        <f t="shared" ca="1" si="155"/>
        <v/>
      </c>
      <c r="I486" s="54" t="str">
        <f t="shared" ca="1" si="156"/>
        <v/>
      </c>
      <c r="J486" s="54" t="str">
        <f t="shared" ca="1" si="157"/>
        <v/>
      </c>
      <c r="K486" s="54" t="str">
        <f t="shared" ca="1" si="158"/>
        <v/>
      </c>
      <c r="L486" s="54" t="str">
        <f t="shared" ca="1" si="165"/>
        <v/>
      </c>
      <c r="M486" s="54" t="str">
        <f t="shared" ca="1" si="166"/>
        <v/>
      </c>
      <c r="N486" s="54" t="str">
        <f t="shared" ca="1" si="159"/>
        <v/>
      </c>
      <c r="O486" s="55" t="str">
        <f t="shared" ca="1" si="167"/>
        <v/>
      </c>
      <c r="P486" s="54" t="str">
        <f t="shared" ca="1" si="168"/>
        <v/>
      </c>
      <c r="Q486" s="55" t="str">
        <f t="shared" ca="1" si="160"/>
        <v/>
      </c>
      <c r="R486" s="54" t="str">
        <f t="shared" ca="1" si="161"/>
        <v/>
      </c>
      <c r="T486" t="str">
        <f t="shared" ca="1" si="169"/>
        <v/>
      </c>
      <c r="U486" t="str">
        <f t="shared" ca="1" si="162"/>
        <v/>
      </c>
      <c r="V486" t="str">
        <f t="shared" ca="1" si="151"/>
        <v/>
      </c>
      <c r="W486" t="e">
        <f t="shared" ca="1" si="170"/>
        <v>#VALUE!</v>
      </c>
    </row>
    <row r="487" spans="2:23" x14ac:dyDescent="0.3">
      <c r="B487" s="1">
        <f t="shared" si="163"/>
        <v>54</v>
      </c>
      <c r="C487" s="1">
        <f t="shared" si="150"/>
        <v>9</v>
      </c>
      <c r="D487" t="str">
        <f t="shared" ca="1" si="152"/>
        <v/>
      </c>
      <c r="E487" s="55" t="str">
        <f t="shared" ca="1" si="164"/>
        <v/>
      </c>
      <c r="F487" s="54" t="str">
        <f t="shared" ca="1" si="153"/>
        <v/>
      </c>
      <c r="G487" s="54" t="str">
        <f t="shared" ca="1" si="154"/>
        <v/>
      </c>
      <c r="H487" s="54" t="str">
        <f t="shared" ca="1" si="155"/>
        <v/>
      </c>
      <c r="I487" s="54" t="str">
        <f t="shared" ca="1" si="156"/>
        <v/>
      </c>
      <c r="J487" s="54" t="str">
        <f t="shared" ca="1" si="157"/>
        <v/>
      </c>
      <c r="K487" s="54" t="str">
        <f t="shared" ca="1" si="158"/>
        <v/>
      </c>
      <c r="L487" s="54" t="str">
        <f t="shared" ca="1" si="165"/>
        <v/>
      </c>
      <c r="M487" s="54" t="str">
        <f t="shared" ca="1" si="166"/>
        <v/>
      </c>
      <c r="N487" s="54" t="str">
        <f t="shared" ca="1" si="159"/>
        <v/>
      </c>
      <c r="O487" s="55" t="str">
        <f t="shared" ca="1" si="167"/>
        <v/>
      </c>
      <c r="P487" s="54" t="str">
        <f t="shared" ca="1" si="168"/>
        <v/>
      </c>
      <c r="Q487" s="55" t="str">
        <f t="shared" ca="1" si="160"/>
        <v/>
      </c>
      <c r="R487" s="54" t="str">
        <f t="shared" ca="1" si="161"/>
        <v/>
      </c>
      <c r="T487" t="str">
        <f t="shared" ca="1" si="169"/>
        <v/>
      </c>
      <c r="U487" t="str">
        <f t="shared" ca="1" si="162"/>
        <v/>
      </c>
      <c r="V487" t="str">
        <f t="shared" ca="1" si="151"/>
        <v/>
      </c>
      <c r="W487" t="e">
        <f t="shared" ca="1" si="170"/>
        <v>#VALUE!</v>
      </c>
    </row>
    <row r="488" spans="2:23" x14ac:dyDescent="0.3">
      <c r="B488" s="1">
        <f t="shared" si="163"/>
        <v>55</v>
      </c>
      <c r="C488" s="1">
        <f t="shared" si="150"/>
        <v>1</v>
      </c>
      <c r="D488" t="str">
        <f t="shared" ca="1" si="152"/>
        <v/>
      </c>
      <c r="E488" s="55" t="str">
        <f t="shared" ca="1" si="164"/>
        <v/>
      </c>
      <c r="F488" s="54" t="str">
        <f t="shared" ca="1" si="153"/>
        <v/>
      </c>
      <c r="G488" s="54" t="str">
        <f t="shared" ca="1" si="154"/>
        <v/>
      </c>
      <c r="H488" s="54" t="str">
        <f t="shared" ca="1" si="155"/>
        <v/>
      </c>
      <c r="I488" s="54" t="str">
        <f t="shared" ca="1" si="156"/>
        <v/>
      </c>
      <c r="J488" s="54" t="str">
        <f t="shared" ca="1" si="157"/>
        <v/>
      </c>
      <c r="K488" s="54" t="str">
        <f t="shared" ca="1" si="158"/>
        <v/>
      </c>
      <c r="L488" s="54" t="str">
        <f t="shared" ca="1" si="165"/>
        <v/>
      </c>
      <c r="M488" s="54" t="str">
        <f t="shared" ca="1" si="166"/>
        <v/>
      </c>
      <c r="N488" s="54" t="str">
        <f t="shared" ca="1" si="159"/>
        <v/>
      </c>
      <c r="O488" s="55" t="str">
        <f t="shared" ca="1" si="167"/>
        <v/>
      </c>
      <c r="P488" s="54" t="str">
        <f t="shared" ca="1" si="168"/>
        <v/>
      </c>
      <c r="Q488" s="55" t="str">
        <f t="shared" ca="1" si="160"/>
        <v/>
      </c>
      <c r="R488" s="54" t="str">
        <f t="shared" ca="1" si="161"/>
        <v/>
      </c>
      <c r="T488" t="str">
        <f t="shared" ca="1" si="169"/>
        <v/>
      </c>
      <c r="U488" t="str">
        <f t="shared" ca="1" si="162"/>
        <v/>
      </c>
      <c r="V488" t="str">
        <f t="shared" ca="1" si="151"/>
        <v/>
      </c>
      <c r="W488" t="e">
        <f t="shared" ca="1" si="170"/>
        <v>#VALUE!</v>
      </c>
    </row>
    <row r="489" spans="2:23" x14ac:dyDescent="0.3">
      <c r="B489" s="1">
        <f t="shared" si="163"/>
        <v>55</v>
      </c>
      <c r="C489" s="1">
        <f t="shared" si="150"/>
        <v>2</v>
      </c>
      <c r="D489" t="str">
        <f t="shared" ca="1" si="152"/>
        <v/>
      </c>
      <c r="E489" s="55" t="str">
        <f t="shared" ca="1" si="164"/>
        <v/>
      </c>
      <c r="F489" s="54" t="str">
        <f t="shared" ca="1" si="153"/>
        <v/>
      </c>
      <c r="G489" s="54" t="str">
        <f t="shared" ca="1" si="154"/>
        <v/>
      </c>
      <c r="H489" s="54" t="str">
        <f t="shared" ca="1" si="155"/>
        <v/>
      </c>
      <c r="I489" s="54" t="str">
        <f t="shared" ca="1" si="156"/>
        <v/>
      </c>
      <c r="J489" s="54" t="str">
        <f t="shared" ca="1" si="157"/>
        <v/>
      </c>
      <c r="K489" s="54" t="str">
        <f t="shared" ca="1" si="158"/>
        <v/>
      </c>
      <c r="L489" s="54" t="str">
        <f t="shared" ca="1" si="165"/>
        <v/>
      </c>
      <c r="M489" s="54" t="str">
        <f t="shared" ca="1" si="166"/>
        <v/>
      </c>
      <c r="N489" s="54" t="str">
        <f t="shared" ca="1" si="159"/>
        <v/>
      </c>
      <c r="O489" s="55" t="str">
        <f t="shared" ca="1" si="167"/>
        <v/>
      </c>
      <c r="P489" s="54" t="str">
        <f t="shared" ca="1" si="168"/>
        <v/>
      </c>
      <c r="Q489" s="55" t="str">
        <f t="shared" ca="1" si="160"/>
        <v/>
      </c>
      <c r="R489" s="54" t="str">
        <f t="shared" ca="1" si="161"/>
        <v/>
      </c>
      <c r="T489" t="str">
        <f t="shared" ca="1" si="169"/>
        <v/>
      </c>
      <c r="U489" t="str">
        <f t="shared" ca="1" si="162"/>
        <v/>
      </c>
      <c r="V489" t="str">
        <f t="shared" ca="1" si="151"/>
        <v/>
      </c>
      <c r="W489" t="e">
        <f t="shared" ca="1" si="170"/>
        <v>#VALUE!</v>
      </c>
    </row>
    <row r="490" spans="2:23" x14ac:dyDescent="0.3">
      <c r="B490" s="1">
        <f t="shared" si="163"/>
        <v>55</v>
      </c>
      <c r="C490" s="1">
        <f t="shared" si="150"/>
        <v>3</v>
      </c>
      <c r="D490" t="str">
        <f t="shared" ca="1" si="152"/>
        <v/>
      </c>
      <c r="E490" s="55" t="str">
        <f t="shared" ca="1" si="164"/>
        <v/>
      </c>
      <c r="F490" s="54" t="str">
        <f t="shared" ca="1" si="153"/>
        <v/>
      </c>
      <c r="G490" s="54" t="str">
        <f t="shared" ca="1" si="154"/>
        <v/>
      </c>
      <c r="H490" s="54" t="str">
        <f t="shared" ca="1" si="155"/>
        <v/>
      </c>
      <c r="I490" s="54" t="str">
        <f t="shared" ca="1" si="156"/>
        <v/>
      </c>
      <c r="J490" s="54" t="str">
        <f t="shared" ca="1" si="157"/>
        <v/>
      </c>
      <c r="K490" s="54" t="str">
        <f t="shared" ca="1" si="158"/>
        <v/>
      </c>
      <c r="L490" s="54" t="str">
        <f t="shared" ca="1" si="165"/>
        <v/>
      </c>
      <c r="M490" s="54" t="str">
        <f t="shared" ca="1" si="166"/>
        <v/>
      </c>
      <c r="N490" s="54" t="str">
        <f t="shared" ca="1" si="159"/>
        <v/>
      </c>
      <c r="O490" s="55" t="str">
        <f t="shared" ca="1" si="167"/>
        <v/>
      </c>
      <c r="P490" s="54" t="str">
        <f t="shared" ca="1" si="168"/>
        <v/>
      </c>
      <c r="Q490" s="55" t="str">
        <f t="shared" ca="1" si="160"/>
        <v/>
      </c>
      <c r="R490" s="54" t="str">
        <f t="shared" ca="1" si="161"/>
        <v/>
      </c>
      <c r="T490" t="str">
        <f t="shared" ca="1" si="169"/>
        <v/>
      </c>
      <c r="U490" t="str">
        <f t="shared" ca="1" si="162"/>
        <v/>
      </c>
      <c r="V490" t="str">
        <f t="shared" ca="1" si="151"/>
        <v/>
      </c>
      <c r="W490" t="e">
        <f t="shared" ca="1" si="170"/>
        <v>#VALUE!</v>
      </c>
    </row>
    <row r="491" spans="2:23" x14ac:dyDescent="0.3">
      <c r="B491" s="1">
        <f t="shared" si="163"/>
        <v>55</v>
      </c>
      <c r="C491" s="1">
        <f t="shared" si="150"/>
        <v>4</v>
      </c>
      <c r="D491" t="str">
        <f t="shared" ca="1" si="152"/>
        <v/>
      </c>
      <c r="E491" s="55" t="str">
        <f t="shared" ca="1" si="164"/>
        <v/>
      </c>
      <c r="F491" s="54" t="str">
        <f t="shared" ca="1" si="153"/>
        <v/>
      </c>
      <c r="G491" s="54" t="str">
        <f t="shared" ca="1" si="154"/>
        <v/>
      </c>
      <c r="H491" s="54" t="str">
        <f t="shared" ca="1" si="155"/>
        <v/>
      </c>
      <c r="I491" s="54" t="str">
        <f t="shared" ca="1" si="156"/>
        <v/>
      </c>
      <c r="J491" s="54" t="str">
        <f t="shared" ca="1" si="157"/>
        <v/>
      </c>
      <c r="K491" s="54" t="str">
        <f t="shared" ca="1" si="158"/>
        <v/>
      </c>
      <c r="L491" s="54" t="str">
        <f t="shared" ca="1" si="165"/>
        <v/>
      </c>
      <c r="M491" s="54" t="str">
        <f t="shared" ca="1" si="166"/>
        <v/>
      </c>
      <c r="N491" s="54" t="str">
        <f t="shared" ca="1" si="159"/>
        <v/>
      </c>
      <c r="O491" s="55" t="str">
        <f t="shared" ca="1" si="167"/>
        <v/>
      </c>
      <c r="P491" s="54" t="str">
        <f t="shared" ca="1" si="168"/>
        <v/>
      </c>
      <c r="Q491" s="55" t="str">
        <f t="shared" ca="1" si="160"/>
        <v/>
      </c>
      <c r="R491" s="54" t="str">
        <f t="shared" ca="1" si="161"/>
        <v/>
      </c>
      <c r="T491" t="str">
        <f t="shared" ca="1" si="169"/>
        <v/>
      </c>
      <c r="U491" t="str">
        <f t="shared" ca="1" si="162"/>
        <v/>
      </c>
      <c r="V491" t="str">
        <f t="shared" ca="1" si="151"/>
        <v/>
      </c>
      <c r="W491" t="e">
        <f t="shared" ca="1" si="170"/>
        <v>#VALUE!</v>
      </c>
    </row>
    <row r="492" spans="2:23" x14ac:dyDescent="0.3">
      <c r="B492" s="1">
        <f t="shared" si="163"/>
        <v>55</v>
      </c>
      <c r="C492" s="1">
        <f t="shared" si="150"/>
        <v>5</v>
      </c>
      <c r="D492" t="str">
        <f t="shared" ca="1" si="152"/>
        <v/>
      </c>
      <c r="E492" s="55" t="str">
        <f t="shared" ca="1" si="164"/>
        <v/>
      </c>
      <c r="F492" s="54" t="str">
        <f t="shared" ca="1" si="153"/>
        <v/>
      </c>
      <c r="G492" s="54" t="str">
        <f t="shared" ca="1" si="154"/>
        <v/>
      </c>
      <c r="H492" s="54" t="str">
        <f t="shared" ca="1" si="155"/>
        <v/>
      </c>
      <c r="I492" s="54" t="str">
        <f t="shared" ca="1" si="156"/>
        <v/>
      </c>
      <c r="J492" s="54" t="str">
        <f t="shared" ca="1" si="157"/>
        <v/>
      </c>
      <c r="K492" s="54" t="str">
        <f t="shared" ca="1" si="158"/>
        <v/>
      </c>
      <c r="L492" s="54" t="str">
        <f t="shared" ca="1" si="165"/>
        <v/>
      </c>
      <c r="M492" s="54" t="str">
        <f t="shared" ca="1" si="166"/>
        <v/>
      </c>
      <c r="N492" s="54" t="str">
        <f t="shared" ca="1" si="159"/>
        <v/>
      </c>
      <c r="O492" s="55" t="str">
        <f t="shared" ca="1" si="167"/>
        <v/>
      </c>
      <c r="P492" s="54" t="str">
        <f t="shared" ca="1" si="168"/>
        <v/>
      </c>
      <c r="Q492" s="55" t="str">
        <f t="shared" ca="1" si="160"/>
        <v/>
      </c>
      <c r="R492" s="54" t="str">
        <f t="shared" ca="1" si="161"/>
        <v/>
      </c>
      <c r="T492" t="str">
        <f t="shared" ca="1" si="169"/>
        <v/>
      </c>
      <c r="U492" t="str">
        <f t="shared" ca="1" si="162"/>
        <v/>
      </c>
      <c r="V492" t="str">
        <f t="shared" ca="1" si="151"/>
        <v/>
      </c>
      <c r="W492" t="e">
        <f t="shared" ca="1" si="170"/>
        <v>#VALUE!</v>
      </c>
    </row>
    <row r="493" spans="2:23" x14ac:dyDescent="0.3">
      <c r="B493" s="1">
        <f t="shared" si="163"/>
        <v>55</v>
      </c>
      <c r="C493" s="1">
        <f t="shared" si="150"/>
        <v>6</v>
      </c>
      <c r="D493" t="str">
        <f t="shared" ca="1" si="152"/>
        <v/>
      </c>
      <c r="E493" s="55" t="str">
        <f t="shared" ca="1" si="164"/>
        <v/>
      </c>
      <c r="F493" s="54" t="str">
        <f t="shared" ca="1" si="153"/>
        <v/>
      </c>
      <c r="G493" s="54" t="str">
        <f t="shared" ca="1" si="154"/>
        <v/>
      </c>
      <c r="H493" s="54" t="str">
        <f t="shared" ca="1" si="155"/>
        <v/>
      </c>
      <c r="I493" s="54" t="str">
        <f t="shared" ca="1" si="156"/>
        <v/>
      </c>
      <c r="J493" s="54" t="str">
        <f t="shared" ca="1" si="157"/>
        <v/>
      </c>
      <c r="K493" s="54" t="str">
        <f t="shared" ca="1" si="158"/>
        <v/>
      </c>
      <c r="L493" s="54" t="str">
        <f t="shared" ca="1" si="165"/>
        <v/>
      </c>
      <c r="M493" s="54" t="str">
        <f t="shared" ca="1" si="166"/>
        <v/>
      </c>
      <c r="N493" s="54" t="str">
        <f t="shared" ca="1" si="159"/>
        <v/>
      </c>
      <c r="O493" s="55" t="str">
        <f t="shared" ca="1" si="167"/>
        <v/>
      </c>
      <c r="P493" s="54" t="str">
        <f t="shared" ca="1" si="168"/>
        <v/>
      </c>
      <c r="Q493" s="55" t="str">
        <f t="shared" ca="1" si="160"/>
        <v/>
      </c>
      <c r="R493" s="54" t="str">
        <f t="shared" ca="1" si="161"/>
        <v/>
      </c>
      <c r="T493" t="str">
        <f t="shared" ca="1" si="169"/>
        <v/>
      </c>
      <c r="U493" t="str">
        <f t="shared" ca="1" si="162"/>
        <v/>
      </c>
      <c r="V493" t="str">
        <f t="shared" ca="1" si="151"/>
        <v/>
      </c>
      <c r="W493" t="e">
        <f t="shared" ca="1" si="170"/>
        <v>#VALUE!</v>
      </c>
    </row>
    <row r="494" spans="2:23" x14ac:dyDescent="0.3">
      <c r="B494" s="1">
        <f t="shared" si="163"/>
        <v>55</v>
      </c>
      <c r="C494" s="1">
        <f t="shared" si="150"/>
        <v>7</v>
      </c>
      <c r="D494" t="str">
        <f t="shared" ca="1" si="152"/>
        <v/>
      </c>
      <c r="E494" s="55" t="str">
        <f t="shared" ca="1" si="164"/>
        <v/>
      </c>
      <c r="F494" s="54" t="str">
        <f t="shared" ca="1" si="153"/>
        <v/>
      </c>
      <c r="G494" s="54" t="str">
        <f t="shared" ca="1" si="154"/>
        <v/>
      </c>
      <c r="H494" s="54" t="str">
        <f t="shared" ca="1" si="155"/>
        <v/>
      </c>
      <c r="I494" s="54" t="str">
        <f t="shared" ca="1" si="156"/>
        <v/>
      </c>
      <c r="J494" s="54" t="str">
        <f t="shared" ca="1" si="157"/>
        <v/>
      </c>
      <c r="K494" s="54" t="str">
        <f t="shared" ca="1" si="158"/>
        <v/>
      </c>
      <c r="L494" s="54" t="str">
        <f t="shared" ca="1" si="165"/>
        <v/>
      </c>
      <c r="M494" s="54" t="str">
        <f t="shared" ca="1" si="166"/>
        <v/>
      </c>
      <c r="N494" s="54" t="str">
        <f t="shared" ca="1" si="159"/>
        <v/>
      </c>
      <c r="O494" s="55" t="str">
        <f t="shared" ca="1" si="167"/>
        <v/>
      </c>
      <c r="P494" s="54" t="str">
        <f t="shared" ca="1" si="168"/>
        <v/>
      </c>
      <c r="Q494" s="55" t="str">
        <f t="shared" ca="1" si="160"/>
        <v/>
      </c>
      <c r="R494" s="54" t="str">
        <f t="shared" ca="1" si="161"/>
        <v/>
      </c>
      <c r="T494" t="str">
        <f t="shared" ca="1" si="169"/>
        <v/>
      </c>
      <c r="U494" t="str">
        <f t="shared" ca="1" si="162"/>
        <v/>
      </c>
      <c r="V494" t="str">
        <f t="shared" ca="1" si="151"/>
        <v/>
      </c>
      <c r="W494" t="e">
        <f t="shared" ca="1" si="170"/>
        <v>#VALUE!</v>
      </c>
    </row>
    <row r="495" spans="2:23" x14ac:dyDescent="0.3">
      <c r="B495" s="1">
        <f t="shared" si="163"/>
        <v>55</v>
      </c>
      <c r="C495" s="1">
        <f t="shared" si="150"/>
        <v>8</v>
      </c>
      <c r="D495" t="str">
        <f t="shared" ca="1" si="152"/>
        <v/>
      </c>
      <c r="E495" s="55" t="str">
        <f t="shared" ca="1" si="164"/>
        <v/>
      </c>
      <c r="F495" s="54" t="str">
        <f t="shared" ca="1" si="153"/>
        <v/>
      </c>
      <c r="G495" s="54" t="str">
        <f t="shared" ca="1" si="154"/>
        <v/>
      </c>
      <c r="H495" s="54" t="str">
        <f t="shared" ca="1" si="155"/>
        <v/>
      </c>
      <c r="I495" s="54" t="str">
        <f t="shared" ca="1" si="156"/>
        <v/>
      </c>
      <c r="J495" s="54" t="str">
        <f t="shared" ca="1" si="157"/>
        <v/>
      </c>
      <c r="K495" s="54" t="str">
        <f t="shared" ca="1" si="158"/>
        <v/>
      </c>
      <c r="L495" s="54" t="str">
        <f t="shared" ca="1" si="165"/>
        <v/>
      </c>
      <c r="M495" s="54" t="str">
        <f t="shared" ca="1" si="166"/>
        <v/>
      </c>
      <c r="N495" s="54" t="str">
        <f t="shared" ca="1" si="159"/>
        <v/>
      </c>
      <c r="O495" s="55" t="str">
        <f t="shared" ca="1" si="167"/>
        <v/>
      </c>
      <c r="P495" s="54" t="str">
        <f t="shared" ca="1" si="168"/>
        <v/>
      </c>
      <c r="Q495" s="55" t="str">
        <f t="shared" ca="1" si="160"/>
        <v/>
      </c>
      <c r="R495" s="54" t="str">
        <f t="shared" ca="1" si="161"/>
        <v/>
      </c>
      <c r="T495" t="str">
        <f t="shared" ca="1" si="169"/>
        <v/>
      </c>
      <c r="U495" t="str">
        <f t="shared" ca="1" si="162"/>
        <v/>
      </c>
      <c r="V495" t="str">
        <f t="shared" ca="1" si="151"/>
        <v/>
      </c>
      <c r="W495" t="e">
        <f t="shared" ca="1" si="170"/>
        <v>#VALUE!</v>
      </c>
    </row>
    <row r="496" spans="2:23" x14ac:dyDescent="0.3">
      <c r="B496" s="1">
        <f t="shared" si="163"/>
        <v>55</v>
      </c>
      <c r="C496" s="1">
        <f t="shared" si="150"/>
        <v>9</v>
      </c>
      <c r="D496" t="str">
        <f t="shared" ca="1" si="152"/>
        <v/>
      </c>
      <c r="E496" s="55" t="str">
        <f t="shared" ca="1" si="164"/>
        <v/>
      </c>
      <c r="F496" s="54" t="str">
        <f t="shared" ca="1" si="153"/>
        <v/>
      </c>
      <c r="G496" s="54" t="str">
        <f t="shared" ca="1" si="154"/>
        <v/>
      </c>
      <c r="H496" s="54" t="str">
        <f t="shared" ca="1" si="155"/>
        <v/>
      </c>
      <c r="I496" s="54" t="str">
        <f t="shared" ca="1" si="156"/>
        <v/>
      </c>
      <c r="J496" s="54" t="str">
        <f t="shared" ca="1" si="157"/>
        <v/>
      </c>
      <c r="K496" s="54" t="str">
        <f t="shared" ca="1" si="158"/>
        <v/>
      </c>
      <c r="L496" s="54" t="str">
        <f t="shared" ca="1" si="165"/>
        <v/>
      </c>
      <c r="M496" s="54" t="str">
        <f t="shared" ca="1" si="166"/>
        <v/>
      </c>
      <c r="N496" s="54" t="str">
        <f t="shared" ca="1" si="159"/>
        <v/>
      </c>
      <c r="O496" s="55" t="str">
        <f t="shared" ca="1" si="167"/>
        <v/>
      </c>
      <c r="P496" s="54" t="str">
        <f t="shared" ca="1" si="168"/>
        <v/>
      </c>
      <c r="Q496" s="55" t="str">
        <f t="shared" ca="1" si="160"/>
        <v/>
      </c>
      <c r="R496" s="54" t="str">
        <f t="shared" ca="1" si="161"/>
        <v/>
      </c>
      <c r="T496" t="str">
        <f t="shared" ca="1" si="169"/>
        <v/>
      </c>
      <c r="U496" t="str">
        <f t="shared" ca="1" si="162"/>
        <v/>
      </c>
      <c r="V496" t="str">
        <f t="shared" ca="1" si="151"/>
        <v/>
      </c>
      <c r="W496" t="e">
        <f t="shared" ca="1" si="170"/>
        <v>#VALUE!</v>
      </c>
    </row>
    <row r="497" spans="2:23" x14ac:dyDescent="0.3">
      <c r="B497" s="1">
        <f t="shared" si="163"/>
        <v>56</v>
      </c>
      <c r="C497" s="1">
        <f t="shared" si="150"/>
        <v>1</v>
      </c>
      <c r="D497" t="str">
        <f t="shared" ca="1" si="152"/>
        <v/>
      </c>
      <c r="E497" s="55" t="str">
        <f t="shared" ca="1" si="164"/>
        <v/>
      </c>
      <c r="F497" s="54" t="str">
        <f t="shared" ca="1" si="153"/>
        <v/>
      </c>
      <c r="G497" s="54" t="str">
        <f t="shared" ca="1" si="154"/>
        <v/>
      </c>
      <c r="H497" s="54" t="str">
        <f t="shared" ca="1" si="155"/>
        <v/>
      </c>
      <c r="I497" s="54" t="str">
        <f t="shared" ca="1" si="156"/>
        <v/>
      </c>
      <c r="J497" s="54" t="str">
        <f t="shared" ca="1" si="157"/>
        <v/>
      </c>
      <c r="K497" s="54" t="str">
        <f t="shared" ca="1" si="158"/>
        <v/>
      </c>
      <c r="L497" s="54" t="str">
        <f t="shared" ca="1" si="165"/>
        <v/>
      </c>
      <c r="M497" s="54" t="str">
        <f t="shared" ca="1" si="166"/>
        <v/>
      </c>
      <c r="N497" s="54" t="str">
        <f t="shared" ca="1" si="159"/>
        <v/>
      </c>
      <c r="O497" s="55" t="str">
        <f t="shared" ca="1" si="167"/>
        <v/>
      </c>
      <c r="P497" s="54" t="str">
        <f t="shared" ca="1" si="168"/>
        <v/>
      </c>
      <c r="Q497" s="55" t="str">
        <f t="shared" ca="1" si="160"/>
        <v/>
      </c>
      <c r="R497" s="54" t="str">
        <f t="shared" ca="1" si="161"/>
        <v/>
      </c>
      <c r="T497" t="str">
        <f t="shared" ca="1" si="169"/>
        <v/>
      </c>
      <c r="U497" t="str">
        <f t="shared" ca="1" si="162"/>
        <v/>
      </c>
      <c r="V497" t="str">
        <f t="shared" ca="1" si="151"/>
        <v/>
      </c>
      <c r="W497" t="e">
        <f t="shared" ca="1" si="170"/>
        <v>#VALUE!</v>
      </c>
    </row>
    <row r="498" spans="2:23" x14ac:dyDescent="0.3">
      <c r="B498" s="1">
        <f t="shared" si="163"/>
        <v>56</v>
      </c>
      <c r="C498" s="1">
        <f t="shared" si="150"/>
        <v>2</v>
      </c>
      <c r="D498" t="str">
        <f t="shared" ca="1" si="152"/>
        <v/>
      </c>
      <c r="E498" s="55" t="str">
        <f t="shared" ca="1" si="164"/>
        <v/>
      </c>
      <c r="F498" s="54" t="str">
        <f t="shared" ca="1" si="153"/>
        <v/>
      </c>
      <c r="G498" s="54" t="str">
        <f t="shared" ca="1" si="154"/>
        <v/>
      </c>
      <c r="H498" s="54" t="str">
        <f t="shared" ca="1" si="155"/>
        <v/>
      </c>
      <c r="I498" s="54" t="str">
        <f t="shared" ca="1" si="156"/>
        <v/>
      </c>
      <c r="J498" s="54" t="str">
        <f t="shared" ca="1" si="157"/>
        <v/>
      </c>
      <c r="K498" s="54" t="str">
        <f t="shared" ca="1" si="158"/>
        <v/>
      </c>
      <c r="L498" s="54" t="str">
        <f t="shared" ca="1" si="165"/>
        <v/>
      </c>
      <c r="M498" s="54" t="str">
        <f t="shared" ca="1" si="166"/>
        <v/>
      </c>
      <c r="N498" s="54" t="str">
        <f t="shared" ca="1" si="159"/>
        <v/>
      </c>
      <c r="O498" s="55" t="str">
        <f t="shared" ca="1" si="167"/>
        <v/>
      </c>
      <c r="P498" s="54" t="str">
        <f t="shared" ca="1" si="168"/>
        <v/>
      </c>
      <c r="Q498" s="55" t="str">
        <f t="shared" ca="1" si="160"/>
        <v/>
      </c>
      <c r="R498" s="54" t="str">
        <f t="shared" ca="1" si="161"/>
        <v/>
      </c>
      <c r="T498" t="str">
        <f t="shared" ca="1" si="169"/>
        <v/>
      </c>
      <c r="U498" t="str">
        <f t="shared" ca="1" si="162"/>
        <v/>
      </c>
      <c r="V498" t="str">
        <f t="shared" ca="1" si="151"/>
        <v/>
      </c>
      <c r="W498" t="e">
        <f t="shared" ca="1" si="170"/>
        <v>#VALUE!</v>
      </c>
    </row>
    <row r="499" spans="2:23" x14ac:dyDescent="0.3">
      <c r="B499" s="1">
        <f t="shared" si="163"/>
        <v>56</v>
      </c>
      <c r="C499" s="1">
        <f t="shared" si="150"/>
        <v>3</v>
      </c>
      <c r="D499" t="str">
        <f t="shared" ca="1" si="152"/>
        <v/>
      </c>
      <c r="E499" s="55" t="str">
        <f t="shared" ca="1" si="164"/>
        <v/>
      </c>
      <c r="F499" s="54" t="str">
        <f t="shared" ca="1" si="153"/>
        <v/>
      </c>
      <c r="G499" s="54" t="str">
        <f t="shared" ca="1" si="154"/>
        <v/>
      </c>
      <c r="H499" s="54" t="str">
        <f t="shared" ca="1" si="155"/>
        <v/>
      </c>
      <c r="I499" s="54" t="str">
        <f t="shared" ca="1" si="156"/>
        <v/>
      </c>
      <c r="J499" s="54" t="str">
        <f t="shared" ca="1" si="157"/>
        <v/>
      </c>
      <c r="K499" s="54" t="str">
        <f t="shared" ca="1" si="158"/>
        <v/>
      </c>
      <c r="L499" s="54" t="str">
        <f t="shared" ca="1" si="165"/>
        <v/>
      </c>
      <c r="M499" s="54" t="str">
        <f t="shared" ca="1" si="166"/>
        <v/>
      </c>
      <c r="N499" s="54" t="str">
        <f t="shared" ca="1" si="159"/>
        <v/>
      </c>
      <c r="O499" s="55" t="str">
        <f t="shared" ca="1" si="167"/>
        <v/>
      </c>
      <c r="P499" s="54" t="str">
        <f t="shared" ca="1" si="168"/>
        <v/>
      </c>
      <c r="Q499" s="55" t="str">
        <f t="shared" ca="1" si="160"/>
        <v/>
      </c>
      <c r="R499" s="54" t="str">
        <f t="shared" ca="1" si="161"/>
        <v/>
      </c>
      <c r="T499" t="str">
        <f t="shared" ca="1" si="169"/>
        <v/>
      </c>
      <c r="U499" t="str">
        <f t="shared" ca="1" si="162"/>
        <v/>
      </c>
      <c r="V499" t="str">
        <f t="shared" ca="1" si="151"/>
        <v/>
      </c>
      <c r="W499" t="e">
        <f t="shared" ca="1" si="170"/>
        <v>#VALUE!</v>
      </c>
    </row>
    <row r="500" spans="2:23" x14ac:dyDescent="0.3">
      <c r="B500" s="1">
        <f t="shared" si="163"/>
        <v>56</v>
      </c>
      <c r="C500" s="1">
        <f t="shared" si="150"/>
        <v>4</v>
      </c>
      <c r="D500" t="str">
        <f t="shared" ca="1" si="152"/>
        <v/>
      </c>
      <c r="E500" s="55" t="str">
        <f t="shared" ca="1" si="164"/>
        <v/>
      </c>
      <c r="F500" s="54" t="str">
        <f t="shared" ca="1" si="153"/>
        <v/>
      </c>
      <c r="G500" s="54" t="str">
        <f t="shared" ca="1" si="154"/>
        <v/>
      </c>
      <c r="H500" s="54" t="str">
        <f t="shared" ca="1" si="155"/>
        <v/>
      </c>
      <c r="I500" s="54" t="str">
        <f t="shared" ca="1" si="156"/>
        <v/>
      </c>
      <c r="J500" s="54" t="str">
        <f t="shared" ca="1" si="157"/>
        <v/>
      </c>
      <c r="K500" s="54" t="str">
        <f t="shared" ca="1" si="158"/>
        <v/>
      </c>
      <c r="L500" s="54" t="str">
        <f t="shared" ca="1" si="165"/>
        <v/>
      </c>
      <c r="M500" s="54" t="str">
        <f t="shared" ca="1" si="166"/>
        <v/>
      </c>
      <c r="N500" s="54" t="str">
        <f t="shared" ca="1" si="159"/>
        <v/>
      </c>
      <c r="O500" s="55" t="str">
        <f t="shared" ca="1" si="167"/>
        <v/>
      </c>
      <c r="P500" s="54" t="str">
        <f t="shared" ca="1" si="168"/>
        <v/>
      </c>
      <c r="Q500" s="55" t="str">
        <f t="shared" ca="1" si="160"/>
        <v/>
      </c>
      <c r="R500" s="54" t="str">
        <f t="shared" ca="1" si="161"/>
        <v/>
      </c>
      <c r="T500" t="str">
        <f t="shared" ca="1" si="169"/>
        <v/>
      </c>
      <c r="U500" t="str">
        <f t="shared" ca="1" si="162"/>
        <v/>
      </c>
      <c r="V500" t="str">
        <f t="shared" ca="1" si="151"/>
        <v/>
      </c>
      <c r="W500" t="e">
        <f t="shared" ca="1" si="170"/>
        <v>#VALUE!</v>
      </c>
    </row>
    <row r="501" spans="2:23" x14ac:dyDescent="0.3">
      <c r="B501" s="1">
        <f t="shared" si="163"/>
        <v>56</v>
      </c>
      <c r="C501" s="1">
        <f t="shared" si="150"/>
        <v>5</v>
      </c>
      <c r="D501" t="str">
        <f t="shared" ca="1" si="152"/>
        <v/>
      </c>
      <c r="E501" s="55" t="str">
        <f t="shared" ca="1" si="164"/>
        <v/>
      </c>
      <c r="F501" s="54" t="str">
        <f t="shared" ca="1" si="153"/>
        <v/>
      </c>
      <c r="G501" s="54" t="str">
        <f t="shared" ca="1" si="154"/>
        <v/>
      </c>
      <c r="H501" s="54" t="str">
        <f t="shared" ca="1" si="155"/>
        <v/>
      </c>
      <c r="I501" s="54" t="str">
        <f t="shared" ca="1" si="156"/>
        <v/>
      </c>
      <c r="J501" s="54" t="str">
        <f t="shared" ca="1" si="157"/>
        <v/>
      </c>
      <c r="K501" s="54" t="str">
        <f t="shared" ca="1" si="158"/>
        <v/>
      </c>
      <c r="L501" s="54" t="str">
        <f t="shared" ca="1" si="165"/>
        <v/>
      </c>
      <c r="M501" s="54" t="str">
        <f t="shared" ca="1" si="166"/>
        <v/>
      </c>
      <c r="N501" s="54" t="str">
        <f t="shared" ca="1" si="159"/>
        <v/>
      </c>
      <c r="O501" s="55" t="str">
        <f t="shared" ca="1" si="167"/>
        <v/>
      </c>
      <c r="P501" s="54" t="str">
        <f t="shared" ca="1" si="168"/>
        <v/>
      </c>
      <c r="Q501" s="55" t="str">
        <f t="shared" ca="1" si="160"/>
        <v/>
      </c>
      <c r="R501" s="54" t="str">
        <f t="shared" ca="1" si="161"/>
        <v/>
      </c>
      <c r="T501" t="str">
        <f t="shared" ca="1" si="169"/>
        <v/>
      </c>
      <c r="U501" t="str">
        <f t="shared" ca="1" si="162"/>
        <v/>
      </c>
      <c r="V501" t="str">
        <f t="shared" ca="1" si="151"/>
        <v/>
      </c>
      <c r="W501" t="e">
        <f t="shared" ca="1" si="170"/>
        <v>#VALUE!</v>
      </c>
    </row>
    <row r="502" spans="2:23" x14ac:dyDescent="0.3">
      <c r="B502" s="1">
        <f t="shared" si="163"/>
        <v>56</v>
      </c>
      <c r="C502" s="1">
        <f t="shared" si="150"/>
        <v>6</v>
      </c>
      <c r="D502" t="str">
        <f t="shared" ca="1" si="152"/>
        <v/>
      </c>
      <c r="E502" s="55" t="str">
        <f t="shared" ca="1" si="164"/>
        <v/>
      </c>
      <c r="F502" s="54" t="str">
        <f t="shared" ca="1" si="153"/>
        <v/>
      </c>
      <c r="G502" s="54" t="str">
        <f t="shared" ca="1" si="154"/>
        <v/>
      </c>
      <c r="H502" s="54" t="str">
        <f t="shared" ca="1" si="155"/>
        <v/>
      </c>
      <c r="I502" s="54" t="str">
        <f t="shared" ca="1" si="156"/>
        <v/>
      </c>
      <c r="J502" s="54" t="str">
        <f t="shared" ca="1" si="157"/>
        <v/>
      </c>
      <c r="K502" s="54" t="str">
        <f t="shared" ca="1" si="158"/>
        <v/>
      </c>
      <c r="L502" s="54" t="str">
        <f t="shared" ca="1" si="165"/>
        <v/>
      </c>
      <c r="M502" s="54" t="str">
        <f t="shared" ca="1" si="166"/>
        <v/>
      </c>
      <c r="N502" s="54" t="str">
        <f t="shared" ca="1" si="159"/>
        <v/>
      </c>
      <c r="O502" s="55" t="str">
        <f t="shared" ca="1" si="167"/>
        <v/>
      </c>
      <c r="P502" s="54" t="str">
        <f t="shared" ca="1" si="168"/>
        <v/>
      </c>
      <c r="Q502" s="55" t="str">
        <f t="shared" ca="1" si="160"/>
        <v/>
      </c>
      <c r="R502" s="54" t="str">
        <f t="shared" ca="1" si="161"/>
        <v/>
      </c>
      <c r="T502" t="str">
        <f t="shared" ca="1" si="169"/>
        <v/>
      </c>
      <c r="U502" t="str">
        <f t="shared" ca="1" si="162"/>
        <v/>
      </c>
      <c r="V502" t="str">
        <f t="shared" ca="1" si="151"/>
        <v/>
      </c>
      <c r="W502" t="e">
        <f t="shared" ca="1" si="170"/>
        <v>#VALUE!</v>
      </c>
    </row>
    <row r="503" spans="2:23" x14ac:dyDescent="0.3">
      <c r="B503" s="1">
        <f t="shared" si="163"/>
        <v>56</v>
      </c>
      <c r="C503" s="1">
        <f t="shared" si="150"/>
        <v>7</v>
      </c>
      <c r="D503" t="str">
        <f t="shared" ca="1" si="152"/>
        <v/>
      </c>
      <c r="E503" s="55" t="str">
        <f t="shared" ca="1" si="164"/>
        <v/>
      </c>
      <c r="F503" s="54" t="str">
        <f t="shared" ca="1" si="153"/>
        <v/>
      </c>
      <c r="G503" s="54" t="str">
        <f t="shared" ca="1" si="154"/>
        <v/>
      </c>
      <c r="H503" s="54" t="str">
        <f t="shared" ca="1" si="155"/>
        <v/>
      </c>
      <c r="I503" s="54" t="str">
        <f t="shared" ca="1" si="156"/>
        <v/>
      </c>
      <c r="J503" s="54" t="str">
        <f t="shared" ca="1" si="157"/>
        <v/>
      </c>
      <c r="K503" s="54" t="str">
        <f t="shared" ca="1" si="158"/>
        <v/>
      </c>
      <c r="L503" s="54" t="str">
        <f t="shared" ca="1" si="165"/>
        <v/>
      </c>
      <c r="M503" s="54" t="str">
        <f t="shared" ca="1" si="166"/>
        <v/>
      </c>
      <c r="N503" s="54" t="str">
        <f t="shared" ca="1" si="159"/>
        <v/>
      </c>
      <c r="O503" s="55" t="str">
        <f t="shared" ca="1" si="167"/>
        <v/>
      </c>
      <c r="P503" s="54" t="str">
        <f t="shared" ca="1" si="168"/>
        <v/>
      </c>
      <c r="Q503" s="55" t="str">
        <f t="shared" ca="1" si="160"/>
        <v/>
      </c>
      <c r="R503" s="54" t="str">
        <f t="shared" ca="1" si="161"/>
        <v/>
      </c>
      <c r="T503" t="str">
        <f t="shared" ca="1" si="169"/>
        <v/>
      </c>
      <c r="U503" t="str">
        <f t="shared" ca="1" si="162"/>
        <v/>
      </c>
      <c r="V503" t="str">
        <f t="shared" ca="1" si="151"/>
        <v/>
      </c>
      <c r="W503" t="e">
        <f t="shared" ca="1" si="170"/>
        <v>#VALUE!</v>
      </c>
    </row>
    <row r="504" spans="2:23" x14ac:dyDescent="0.3">
      <c r="B504" s="1">
        <f t="shared" si="163"/>
        <v>56</v>
      </c>
      <c r="C504" s="1">
        <f t="shared" si="150"/>
        <v>8</v>
      </c>
      <c r="D504" t="str">
        <f t="shared" ca="1" si="152"/>
        <v/>
      </c>
      <c r="E504" s="55" t="str">
        <f t="shared" ca="1" si="164"/>
        <v/>
      </c>
      <c r="F504" s="54" t="str">
        <f t="shared" ca="1" si="153"/>
        <v/>
      </c>
      <c r="G504" s="54" t="str">
        <f t="shared" ca="1" si="154"/>
        <v/>
      </c>
      <c r="H504" s="54" t="str">
        <f t="shared" ca="1" si="155"/>
        <v/>
      </c>
      <c r="I504" s="54" t="str">
        <f t="shared" ca="1" si="156"/>
        <v/>
      </c>
      <c r="J504" s="54" t="str">
        <f t="shared" ca="1" si="157"/>
        <v/>
      </c>
      <c r="K504" s="54" t="str">
        <f t="shared" ca="1" si="158"/>
        <v/>
      </c>
      <c r="L504" s="54" t="str">
        <f t="shared" ca="1" si="165"/>
        <v/>
      </c>
      <c r="M504" s="54" t="str">
        <f t="shared" ca="1" si="166"/>
        <v/>
      </c>
      <c r="N504" s="54" t="str">
        <f t="shared" ca="1" si="159"/>
        <v/>
      </c>
      <c r="O504" s="55" t="str">
        <f t="shared" ca="1" si="167"/>
        <v/>
      </c>
      <c r="P504" s="54" t="str">
        <f t="shared" ca="1" si="168"/>
        <v/>
      </c>
      <c r="Q504" s="55" t="str">
        <f t="shared" ca="1" si="160"/>
        <v/>
      </c>
      <c r="R504" s="54" t="str">
        <f t="shared" ca="1" si="161"/>
        <v/>
      </c>
      <c r="T504" t="str">
        <f t="shared" ca="1" si="169"/>
        <v/>
      </c>
      <c r="U504" t="str">
        <f t="shared" ca="1" si="162"/>
        <v/>
      </c>
      <c r="V504" t="str">
        <f t="shared" ca="1" si="151"/>
        <v/>
      </c>
      <c r="W504" t="e">
        <f t="shared" ca="1" si="170"/>
        <v>#VALUE!</v>
      </c>
    </row>
    <row r="505" spans="2:23" x14ac:dyDescent="0.3">
      <c r="B505" s="1">
        <f t="shared" si="163"/>
        <v>56</v>
      </c>
      <c r="C505" s="1">
        <f t="shared" si="150"/>
        <v>9</v>
      </c>
      <c r="D505" t="str">
        <f t="shared" ca="1" si="152"/>
        <v/>
      </c>
      <c r="E505" s="55" t="str">
        <f t="shared" ca="1" si="164"/>
        <v/>
      </c>
      <c r="F505" s="54" t="str">
        <f t="shared" ca="1" si="153"/>
        <v/>
      </c>
      <c r="G505" s="54" t="str">
        <f t="shared" ca="1" si="154"/>
        <v/>
      </c>
      <c r="H505" s="54" t="str">
        <f t="shared" ca="1" si="155"/>
        <v/>
      </c>
      <c r="I505" s="54" t="str">
        <f t="shared" ca="1" si="156"/>
        <v/>
      </c>
      <c r="J505" s="54" t="str">
        <f t="shared" ca="1" si="157"/>
        <v/>
      </c>
      <c r="K505" s="54" t="str">
        <f t="shared" ca="1" si="158"/>
        <v/>
      </c>
      <c r="L505" s="54" t="str">
        <f t="shared" ca="1" si="165"/>
        <v/>
      </c>
      <c r="M505" s="54" t="str">
        <f t="shared" ca="1" si="166"/>
        <v/>
      </c>
      <c r="N505" s="54" t="str">
        <f t="shared" ca="1" si="159"/>
        <v/>
      </c>
      <c r="O505" s="55" t="str">
        <f t="shared" ca="1" si="167"/>
        <v/>
      </c>
      <c r="P505" s="54" t="str">
        <f t="shared" ca="1" si="168"/>
        <v/>
      </c>
      <c r="Q505" s="55" t="str">
        <f t="shared" ca="1" si="160"/>
        <v/>
      </c>
      <c r="R505" s="54" t="str">
        <f t="shared" ca="1" si="161"/>
        <v/>
      </c>
      <c r="T505" t="str">
        <f t="shared" ca="1" si="169"/>
        <v/>
      </c>
      <c r="U505" t="str">
        <f t="shared" ca="1" si="162"/>
        <v/>
      </c>
      <c r="V505" t="str">
        <f t="shared" ca="1" si="151"/>
        <v/>
      </c>
      <c r="W505" t="e">
        <f t="shared" ca="1" si="170"/>
        <v>#VALUE!</v>
      </c>
    </row>
    <row r="506" spans="2:23" x14ac:dyDescent="0.3">
      <c r="B506" s="1">
        <f t="shared" si="163"/>
        <v>57</v>
      </c>
      <c r="C506" s="1">
        <f t="shared" si="150"/>
        <v>1</v>
      </c>
      <c r="D506" t="str">
        <f t="shared" ca="1" si="152"/>
        <v/>
      </c>
      <c r="E506" s="55" t="str">
        <f t="shared" ca="1" si="164"/>
        <v/>
      </c>
      <c r="F506" s="54" t="str">
        <f t="shared" ca="1" si="153"/>
        <v/>
      </c>
      <c r="G506" s="54" t="str">
        <f t="shared" ca="1" si="154"/>
        <v/>
      </c>
      <c r="H506" s="54" t="str">
        <f t="shared" ca="1" si="155"/>
        <v/>
      </c>
      <c r="I506" s="54" t="str">
        <f t="shared" ca="1" si="156"/>
        <v/>
      </c>
      <c r="J506" s="54" t="str">
        <f t="shared" ca="1" si="157"/>
        <v/>
      </c>
      <c r="K506" s="54" t="str">
        <f t="shared" ca="1" si="158"/>
        <v/>
      </c>
      <c r="L506" s="54" t="str">
        <f t="shared" ca="1" si="165"/>
        <v/>
      </c>
      <c r="M506" s="54" t="str">
        <f t="shared" ca="1" si="166"/>
        <v/>
      </c>
      <c r="N506" s="54" t="str">
        <f t="shared" ca="1" si="159"/>
        <v/>
      </c>
      <c r="O506" s="55" t="str">
        <f t="shared" ca="1" si="167"/>
        <v/>
      </c>
      <c r="P506" s="54" t="str">
        <f t="shared" ca="1" si="168"/>
        <v/>
      </c>
      <c r="Q506" s="55" t="str">
        <f t="shared" ca="1" si="160"/>
        <v/>
      </c>
      <c r="R506" s="54" t="str">
        <f t="shared" ca="1" si="161"/>
        <v/>
      </c>
      <c r="T506" t="str">
        <f t="shared" ca="1" si="169"/>
        <v/>
      </c>
      <c r="U506" t="str">
        <f t="shared" ca="1" si="162"/>
        <v/>
      </c>
      <c r="V506" t="str">
        <f t="shared" ca="1" si="151"/>
        <v/>
      </c>
      <c r="W506" t="e">
        <f t="shared" ca="1" si="170"/>
        <v>#VALUE!</v>
      </c>
    </row>
    <row r="507" spans="2:23" x14ac:dyDescent="0.3">
      <c r="B507" s="1">
        <f t="shared" si="163"/>
        <v>57</v>
      </c>
      <c r="C507" s="1">
        <f t="shared" si="150"/>
        <v>2</v>
      </c>
      <c r="D507" t="str">
        <f t="shared" ca="1" si="152"/>
        <v/>
      </c>
      <c r="E507" s="55" t="str">
        <f t="shared" ca="1" si="164"/>
        <v/>
      </c>
      <c r="F507" s="54" t="str">
        <f t="shared" ca="1" si="153"/>
        <v/>
      </c>
      <c r="G507" s="54" t="str">
        <f t="shared" ca="1" si="154"/>
        <v/>
      </c>
      <c r="H507" s="54" t="str">
        <f t="shared" ca="1" si="155"/>
        <v/>
      </c>
      <c r="I507" s="54" t="str">
        <f t="shared" ca="1" si="156"/>
        <v/>
      </c>
      <c r="J507" s="54" t="str">
        <f t="shared" ca="1" si="157"/>
        <v/>
      </c>
      <c r="K507" s="54" t="str">
        <f t="shared" ca="1" si="158"/>
        <v/>
      </c>
      <c r="L507" s="54" t="str">
        <f t="shared" ca="1" si="165"/>
        <v/>
      </c>
      <c r="M507" s="54" t="str">
        <f t="shared" ca="1" si="166"/>
        <v/>
      </c>
      <c r="N507" s="54" t="str">
        <f t="shared" ca="1" si="159"/>
        <v/>
      </c>
      <c r="O507" s="55" t="str">
        <f t="shared" ca="1" si="167"/>
        <v/>
      </c>
      <c r="P507" s="54" t="str">
        <f t="shared" ca="1" si="168"/>
        <v/>
      </c>
      <c r="Q507" s="55" t="str">
        <f t="shared" ca="1" si="160"/>
        <v/>
      </c>
      <c r="R507" s="54" t="str">
        <f t="shared" ca="1" si="161"/>
        <v/>
      </c>
      <c r="T507" t="str">
        <f t="shared" ca="1" si="169"/>
        <v/>
      </c>
      <c r="U507" t="str">
        <f t="shared" ca="1" si="162"/>
        <v/>
      </c>
      <c r="V507" t="str">
        <f t="shared" ca="1" si="151"/>
        <v/>
      </c>
      <c r="W507" t="e">
        <f t="shared" ca="1" si="170"/>
        <v>#VALUE!</v>
      </c>
    </row>
    <row r="508" spans="2:23" x14ac:dyDescent="0.3">
      <c r="B508" s="1">
        <f t="shared" si="163"/>
        <v>57</v>
      </c>
      <c r="C508" s="1">
        <f t="shared" si="150"/>
        <v>3</v>
      </c>
      <c r="D508" t="str">
        <f t="shared" ca="1" si="152"/>
        <v/>
      </c>
      <c r="E508" s="55" t="str">
        <f t="shared" ca="1" si="164"/>
        <v/>
      </c>
      <c r="F508" s="54" t="str">
        <f t="shared" ca="1" si="153"/>
        <v/>
      </c>
      <c r="G508" s="54" t="str">
        <f t="shared" ca="1" si="154"/>
        <v/>
      </c>
      <c r="H508" s="54" t="str">
        <f t="shared" ca="1" si="155"/>
        <v/>
      </c>
      <c r="I508" s="54" t="str">
        <f t="shared" ca="1" si="156"/>
        <v/>
      </c>
      <c r="J508" s="54" t="str">
        <f t="shared" ca="1" si="157"/>
        <v/>
      </c>
      <c r="K508" s="54" t="str">
        <f t="shared" ca="1" si="158"/>
        <v/>
      </c>
      <c r="L508" s="54" t="str">
        <f t="shared" ca="1" si="165"/>
        <v/>
      </c>
      <c r="M508" s="54" t="str">
        <f t="shared" ca="1" si="166"/>
        <v/>
      </c>
      <c r="N508" s="54" t="str">
        <f t="shared" ca="1" si="159"/>
        <v/>
      </c>
      <c r="O508" s="55" t="str">
        <f t="shared" ca="1" si="167"/>
        <v/>
      </c>
      <c r="P508" s="54" t="str">
        <f t="shared" ca="1" si="168"/>
        <v/>
      </c>
      <c r="Q508" s="55" t="str">
        <f t="shared" ca="1" si="160"/>
        <v/>
      </c>
      <c r="R508" s="54" t="str">
        <f t="shared" ca="1" si="161"/>
        <v/>
      </c>
      <c r="T508" t="str">
        <f t="shared" ca="1" si="169"/>
        <v/>
      </c>
      <c r="U508" t="str">
        <f t="shared" ca="1" si="162"/>
        <v/>
      </c>
      <c r="V508" t="str">
        <f t="shared" ca="1" si="151"/>
        <v/>
      </c>
      <c r="W508" t="e">
        <f t="shared" ca="1" si="170"/>
        <v>#VALUE!</v>
      </c>
    </row>
    <row r="509" spans="2:23" x14ac:dyDescent="0.3">
      <c r="B509" s="1">
        <f t="shared" si="163"/>
        <v>57</v>
      </c>
      <c r="C509" s="1">
        <f t="shared" ref="C509:C572" si="171">C500</f>
        <v>4</v>
      </c>
      <c r="D509" t="str">
        <f t="shared" ca="1" si="152"/>
        <v/>
      </c>
      <c r="E509" s="55" t="str">
        <f t="shared" ca="1" si="164"/>
        <v/>
      </c>
      <c r="F509" s="54" t="str">
        <f t="shared" ca="1" si="153"/>
        <v/>
      </c>
      <c r="G509" s="54" t="str">
        <f t="shared" ca="1" si="154"/>
        <v/>
      </c>
      <c r="H509" s="54" t="str">
        <f t="shared" ca="1" si="155"/>
        <v/>
      </c>
      <c r="I509" s="54" t="str">
        <f t="shared" ca="1" si="156"/>
        <v/>
      </c>
      <c r="J509" s="54" t="str">
        <f t="shared" ca="1" si="157"/>
        <v/>
      </c>
      <c r="K509" s="54" t="str">
        <f t="shared" ca="1" si="158"/>
        <v/>
      </c>
      <c r="L509" s="54" t="str">
        <f t="shared" ca="1" si="165"/>
        <v/>
      </c>
      <c r="M509" s="54" t="str">
        <f t="shared" ca="1" si="166"/>
        <v/>
      </c>
      <c r="N509" s="54" t="str">
        <f t="shared" ca="1" si="159"/>
        <v/>
      </c>
      <c r="O509" s="55" t="str">
        <f t="shared" ca="1" si="167"/>
        <v/>
      </c>
      <c r="P509" s="54" t="str">
        <f t="shared" ca="1" si="168"/>
        <v/>
      </c>
      <c r="Q509" s="55" t="str">
        <f t="shared" ca="1" si="160"/>
        <v/>
      </c>
      <c r="R509" s="54" t="str">
        <f t="shared" ca="1" si="161"/>
        <v/>
      </c>
      <c r="T509" t="str">
        <f t="shared" ca="1" si="169"/>
        <v/>
      </c>
      <c r="U509" t="str">
        <f t="shared" ca="1" si="162"/>
        <v/>
      </c>
      <c r="V509" t="str">
        <f t="shared" ref="V509:V572" ca="1" si="172">IF($E509="","",OFFSET(EventBase,$B509,2+C509))</f>
        <v/>
      </c>
      <c r="W509" t="e">
        <f t="shared" ca="1" si="170"/>
        <v>#VALUE!</v>
      </c>
    </row>
    <row r="510" spans="2:23" x14ac:dyDescent="0.3">
      <c r="B510" s="1">
        <f t="shared" si="163"/>
        <v>57</v>
      </c>
      <c r="C510" s="1">
        <f t="shared" si="171"/>
        <v>5</v>
      </c>
      <c r="D510" t="str">
        <f t="shared" ca="1" si="152"/>
        <v/>
      </c>
      <c r="E510" s="55" t="str">
        <f t="shared" ca="1" si="164"/>
        <v/>
      </c>
      <c r="F510" s="54" t="str">
        <f t="shared" ca="1" si="153"/>
        <v/>
      </c>
      <c r="G510" s="54" t="str">
        <f t="shared" ca="1" si="154"/>
        <v/>
      </c>
      <c r="H510" s="54" t="str">
        <f t="shared" ca="1" si="155"/>
        <v/>
      </c>
      <c r="I510" s="54" t="str">
        <f t="shared" ca="1" si="156"/>
        <v/>
      </c>
      <c r="J510" s="54" t="str">
        <f t="shared" ca="1" si="157"/>
        <v/>
      </c>
      <c r="K510" s="54" t="str">
        <f t="shared" ca="1" si="158"/>
        <v/>
      </c>
      <c r="L510" s="54" t="str">
        <f t="shared" ca="1" si="165"/>
        <v/>
      </c>
      <c r="M510" s="54" t="str">
        <f t="shared" ca="1" si="166"/>
        <v/>
      </c>
      <c r="N510" s="54" t="str">
        <f t="shared" ca="1" si="159"/>
        <v/>
      </c>
      <c r="O510" s="55" t="str">
        <f t="shared" ca="1" si="167"/>
        <v/>
      </c>
      <c r="P510" s="54" t="str">
        <f t="shared" ca="1" si="168"/>
        <v/>
      </c>
      <c r="Q510" s="55" t="str">
        <f t="shared" ca="1" si="160"/>
        <v/>
      </c>
      <c r="R510" s="54" t="str">
        <f t="shared" ca="1" si="161"/>
        <v/>
      </c>
      <c r="T510" t="str">
        <f t="shared" ca="1" si="169"/>
        <v/>
      </c>
      <c r="U510" t="str">
        <f t="shared" ca="1" si="162"/>
        <v/>
      </c>
      <c r="V510" t="str">
        <f t="shared" ca="1" si="172"/>
        <v/>
      </c>
      <c r="W510" t="e">
        <f t="shared" ca="1" si="170"/>
        <v>#VALUE!</v>
      </c>
    </row>
    <row r="511" spans="2:23" x14ac:dyDescent="0.3">
      <c r="B511" s="1">
        <f t="shared" si="163"/>
        <v>57</v>
      </c>
      <c r="C511" s="1">
        <f t="shared" si="171"/>
        <v>6</v>
      </c>
      <c r="D511" t="str">
        <f t="shared" ca="1" si="152"/>
        <v/>
      </c>
      <c r="E511" s="55" t="str">
        <f t="shared" ca="1" si="164"/>
        <v/>
      </c>
      <c r="F511" s="54" t="str">
        <f t="shared" ca="1" si="153"/>
        <v/>
      </c>
      <c r="G511" s="54" t="str">
        <f t="shared" ca="1" si="154"/>
        <v/>
      </c>
      <c r="H511" s="54" t="str">
        <f t="shared" ca="1" si="155"/>
        <v/>
      </c>
      <c r="I511" s="54" t="str">
        <f t="shared" ca="1" si="156"/>
        <v/>
      </c>
      <c r="J511" s="54" t="str">
        <f t="shared" ca="1" si="157"/>
        <v/>
      </c>
      <c r="K511" s="54" t="str">
        <f t="shared" ca="1" si="158"/>
        <v/>
      </c>
      <c r="L511" s="54" t="str">
        <f t="shared" ca="1" si="165"/>
        <v/>
      </c>
      <c r="M511" s="54" t="str">
        <f t="shared" ca="1" si="166"/>
        <v/>
      </c>
      <c r="N511" s="54" t="str">
        <f t="shared" ca="1" si="159"/>
        <v/>
      </c>
      <c r="O511" s="55" t="str">
        <f t="shared" ca="1" si="167"/>
        <v/>
      </c>
      <c r="P511" s="54" t="str">
        <f t="shared" ca="1" si="168"/>
        <v/>
      </c>
      <c r="Q511" s="55" t="str">
        <f t="shared" ca="1" si="160"/>
        <v/>
      </c>
      <c r="R511" s="54" t="str">
        <f t="shared" ca="1" si="161"/>
        <v/>
      </c>
      <c r="T511" t="str">
        <f t="shared" ca="1" si="169"/>
        <v/>
      </c>
      <c r="U511" t="str">
        <f t="shared" ca="1" si="162"/>
        <v/>
      </c>
      <c r="V511" t="str">
        <f t="shared" ca="1" si="172"/>
        <v/>
      </c>
      <c r="W511" t="e">
        <f t="shared" ca="1" si="170"/>
        <v>#VALUE!</v>
      </c>
    </row>
    <row r="512" spans="2:23" x14ac:dyDescent="0.3">
      <c r="B512" s="1">
        <f t="shared" si="163"/>
        <v>57</v>
      </c>
      <c r="C512" s="1">
        <f t="shared" si="171"/>
        <v>7</v>
      </c>
      <c r="D512" t="str">
        <f t="shared" ca="1" si="152"/>
        <v/>
      </c>
      <c r="E512" s="55" t="str">
        <f t="shared" ca="1" si="164"/>
        <v/>
      </c>
      <c r="F512" s="54" t="str">
        <f t="shared" ca="1" si="153"/>
        <v/>
      </c>
      <c r="G512" s="54" t="str">
        <f t="shared" ca="1" si="154"/>
        <v/>
      </c>
      <c r="H512" s="54" t="str">
        <f t="shared" ca="1" si="155"/>
        <v/>
      </c>
      <c r="I512" s="54" t="str">
        <f t="shared" ca="1" si="156"/>
        <v/>
      </c>
      <c r="J512" s="54" t="str">
        <f t="shared" ca="1" si="157"/>
        <v/>
      </c>
      <c r="K512" s="54" t="str">
        <f t="shared" ca="1" si="158"/>
        <v/>
      </c>
      <c r="L512" s="54" t="str">
        <f t="shared" ca="1" si="165"/>
        <v/>
      </c>
      <c r="M512" s="54" t="str">
        <f t="shared" ca="1" si="166"/>
        <v/>
      </c>
      <c r="N512" s="54" t="str">
        <f t="shared" ca="1" si="159"/>
        <v/>
      </c>
      <c r="O512" s="55" t="str">
        <f t="shared" ca="1" si="167"/>
        <v/>
      </c>
      <c r="P512" s="54" t="str">
        <f t="shared" ca="1" si="168"/>
        <v/>
      </c>
      <c r="Q512" s="55" t="str">
        <f t="shared" ca="1" si="160"/>
        <v/>
      </c>
      <c r="R512" s="54" t="str">
        <f t="shared" ca="1" si="161"/>
        <v/>
      </c>
      <c r="T512" t="str">
        <f t="shared" ca="1" si="169"/>
        <v/>
      </c>
      <c r="U512" t="str">
        <f t="shared" ca="1" si="162"/>
        <v/>
      </c>
      <c r="V512" t="str">
        <f t="shared" ca="1" si="172"/>
        <v/>
      </c>
      <c r="W512" t="e">
        <f t="shared" ca="1" si="170"/>
        <v>#VALUE!</v>
      </c>
    </row>
    <row r="513" spans="2:23" x14ac:dyDescent="0.3">
      <c r="B513" s="1">
        <f t="shared" si="163"/>
        <v>57</v>
      </c>
      <c r="C513" s="1">
        <f t="shared" si="171"/>
        <v>8</v>
      </c>
      <c r="D513" t="str">
        <f t="shared" ca="1" si="152"/>
        <v/>
      </c>
      <c r="E513" s="55" t="str">
        <f t="shared" ca="1" si="164"/>
        <v/>
      </c>
      <c r="F513" s="54" t="str">
        <f t="shared" ca="1" si="153"/>
        <v/>
      </c>
      <c r="G513" s="54" t="str">
        <f t="shared" ca="1" si="154"/>
        <v/>
      </c>
      <c r="H513" s="54" t="str">
        <f t="shared" ca="1" si="155"/>
        <v/>
      </c>
      <c r="I513" s="54" t="str">
        <f t="shared" ca="1" si="156"/>
        <v/>
      </c>
      <c r="J513" s="54" t="str">
        <f t="shared" ca="1" si="157"/>
        <v/>
      </c>
      <c r="K513" s="54" t="str">
        <f t="shared" ca="1" si="158"/>
        <v/>
      </c>
      <c r="L513" s="54" t="str">
        <f t="shared" ca="1" si="165"/>
        <v/>
      </c>
      <c r="M513" s="54" t="str">
        <f t="shared" ca="1" si="166"/>
        <v/>
      </c>
      <c r="N513" s="54" t="str">
        <f t="shared" ca="1" si="159"/>
        <v/>
      </c>
      <c r="O513" s="55" t="str">
        <f t="shared" ca="1" si="167"/>
        <v/>
      </c>
      <c r="P513" s="54" t="str">
        <f t="shared" ca="1" si="168"/>
        <v/>
      </c>
      <c r="Q513" s="55" t="str">
        <f t="shared" ca="1" si="160"/>
        <v/>
      </c>
      <c r="R513" s="54" t="str">
        <f t="shared" ca="1" si="161"/>
        <v/>
      </c>
      <c r="T513" t="str">
        <f t="shared" ca="1" si="169"/>
        <v/>
      </c>
      <c r="U513" t="str">
        <f t="shared" ca="1" si="162"/>
        <v/>
      </c>
      <c r="V513" t="str">
        <f t="shared" ca="1" si="172"/>
        <v/>
      </c>
      <c r="W513" t="e">
        <f t="shared" ca="1" si="170"/>
        <v>#VALUE!</v>
      </c>
    </row>
    <row r="514" spans="2:23" x14ac:dyDescent="0.3">
      <c r="B514" s="1">
        <f t="shared" si="163"/>
        <v>57</v>
      </c>
      <c r="C514" s="1">
        <f t="shared" si="171"/>
        <v>9</v>
      </c>
      <c r="D514" t="str">
        <f t="shared" ref="D514:D577" ca="1" si="173">IF($E514="","",OFFSET(EventBase,$B514,-1))</f>
        <v/>
      </c>
      <c r="E514" s="55" t="str">
        <f t="shared" ca="1" si="164"/>
        <v/>
      </c>
      <c r="F514" s="54" t="str">
        <f t="shared" ref="F514:F577" ca="1" si="174">IF($E514="","",OFFSET(Selectbase,$B514,0))</f>
        <v/>
      </c>
      <c r="G514" s="54" t="str">
        <f t="shared" ref="G514:G577" ca="1" si="175">IF($E514="","",OFFSET(EventBase,$B514,T514+2))</f>
        <v/>
      </c>
      <c r="H514" s="54" t="str">
        <f t="shared" ref="H514:H577" ca="1" si="176">IF($E514="","",OFFSET(EventBase,$B514,19+C514))</f>
        <v/>
      </c>
      <c r="I514" s="54" t="str">
        <f t="shared" ref="I514:I577" ca="1" si="177">IF($E514="","",OFFSET(EventBase,$B514,19))</f>
        <v/>
      </c>
      <c r="J514" s="54" t="str">
        <f t="shared" ref="J514:J577" ca="1" si="178">IF($E514="","",OFFSET(EventBase,$B514,2))</f>
        <v/>
      </c>
      <c r="K514" s="54" t="str">
        <f t="shared" ref="K514:K577" ca="1" si="179">IF($E514="","",OFFSET(EventBase,$B514,59))</f>
        <v/>
      </c>
      <c r="L514" s="54" t="str">
        <f t="shared" ca="1" si="165"/>
        <v/>
      </c>
      <c r="M514" s="54" t="str">
        <f t="shared" ca="1" si="166"/>
        <v/>
      </c>
      <c r="N514" s="54" t="str">
        <f t="shared" ref="N514:N577" ca="1" si="180">IF($E514="","",OFFSET(EventBase,$B514,48+C514))</f>
        <v/>
      </c>
      <c r="O514" s="55" t="str">
        <f t="shared" ca="1" si="167"/>
        <v/>
      </c>
      <c r="P514" s="54" t="str">
        <f t="shared" ca="1" si="168"/>
        <v/>
      </c>
      <c r="Q514" s="55" t="str">
        <f t="shared" ref="Q514:Q577" ca="1" si="181">IF($E514="","",OFFSET(EventBase,$B514,58))</f>
        <v/>
      </c>
      <c r="R514" s="54" t="str">
        <f t="shared" ref="R514:R577" ca="1" si="182">IF($E514="","",IF(OR(C514=U514,C514&gt;T514),IF(OFFSET(EventBase,$B514,14)="","",OFFSET(EventBase,$B514,14)),""))</f>
        <v/>
      </c>
      <c r="T514" t="str">
        <f t="shared" ca="1" si="169"/>
        <v/>
      </c>
      <c r="U514" t="str">
        <f t="shared" ref="U514:U577" ca="1" si="183">OFFSET(EventBase,$B514,17)</f>
        <v/>
      </c>
      <c r="V514" t="str">
        <f t="shared" ca="1" si="172"/>
        <v/>
      </c>
      <c r="W514" t="e">
        <f t="shared" ca="1" si="170"/>
        <v>#VALUE!</v>
      </c>
    </row>
    <row r="515" spans="2:23" x14ac:dyDescent="0.3">
      <c r="B515" s="1">
        <f t="shared" ref="B515:B578" si="184">TRUNC((7+ROW())/9)</f>
        <v>58</v>
      </c>
      <c r="C515" s="1">
        <f t="shared" si="171"/>
        <v>1</v>
      </c>
      <c r="D515" t="str">
        <f t="shared" ca="1" si="173"/>
        <v/>
      </c>
      <c r="E515" s="55" t="str">
        <f t="shared" ref="E515:E578" ca="1" si="185">IF(OR(C515&lt;=T515,AND(C515=9,U515&gt;T515)),OFFSET(EventBase,$B515,0),"")</f>
        <v/>
      </c>
      <c r="F515" s="54" t="str">
        <f t="shared" ca="1" si="174"/>
        <v/>
      </c>
      <c r="G515" s="54" t="str">
        <f t="shared" ca="1" si="175"/>
        <v/>
      </c>
      <c r="H515" s="54" t="str">
        <f t="shared" ca="1" si="176"/>
        <v/>
      </c>
      <c r="I515" s="54" t="str">
        <f t="shared" ca="1" si="177"/>
        <v/>
      </c>
      <c r="J515" s="54" t="str">
        <f t="shared" ca="1" si="178"/>
        <v/>
      </c>
      <c r="K515" s="54" t="str">
        <f t="shared" ca="1" si="179"/>
        <v/>
      </c>
      <c r="L515" s="54" t="str">
        <f t="shared" ref="L515:L578" ca="1" si="186">IF(ISNUMBER(W515),LEFT(V515,W515-1),"")</f>
        <v/>
      </c>
      <c r="M515" s="54" t="str">
        <f t="shared" ref="M515:M578" ca="1" si="187">IF(ISNUMBER(W515),RIGHT(V515,LEN(V515)-W515),V515)</f>
        <v/>
      </c>
      <c r="N515" s="54" t="str">
        <f t="shared" ca="1" si="180"/>
        <v/>
      </c>
      <c r="O515" s="55" t="str">
        <f t="shared" ref="O515:O578" ca="1" si="188">IF($E515="","",IF(C515=9,"C",C515))</f>
        <v/>
      </c>
      <c r="P515" s="54" t="str">
        <f t="shared" ref="P515:P578" ca="1" si="189">IF($E515="","",OFFSET(M515,T515-C515,0))</f>
        <v/>
      </c>
      <c r="Q515" s="55" t="str">
        <f t="shared" ca="1" si="181"/>
        <v/>
      </c>
      <c r="R515" s="54" t="str">
        <f t="shared" ca="1" si="182"/>
        <v/>
      </c>
      <c r="T515" t="str">
        <f t="shared" ref="T515:T578" ca="1" si="190">IF(OR(U515=1,U515=2,U515=4,U515=""),U515,U515-1)</f>
        <v/>
      </c>
      <c r="U515" t="str">
        <f t="shared" ca="1" si="183"/>
        <v/>
      </c>
      <c r="V515" t="str">
        <f t="shared" ca="1" si="172"/>
        <v/>
      </c>
      <c r="W515" t="e">
        <f t="shared" ref="W515:W578" ca="1" si="191">FIND(" ",V515,1)</f>
        <v>#VALUE!</v>
      </c>
    </row>
    <row r="516" spans="2:23" x14ac:dyDescent="0.3">
      <c r="B516" s="1">
        <f t="shared" si="184"/>
        <v>58</v>
      </c>
      <c r="C516" s="1">
        <f t="shared" si="171"/>
        <v>2</v>
      </c>
      <c r="D516" t="str">
        <f t="shared" ca="1" si="173"/>
        <v/>
      </c>
      <c r="E516" s="55" t="str">
        <f t="shared" ca="1" si="185"/>
        <v/>
      </c>
      <c r="F516" s="54" t="str">
        <f t="shared" ca="1" si="174"/>
        <v/>
      </c>
      <c r="G516" s="54" t="str">
        <f t="shared" ca="1" si="175"/>
        <v/>
      </c>
      <c r="H516" s="54" t="str">
        <f t="shared" ca="1" si="176"/>
        <v/>
      </c>
      <c r="I516" s="54" t="str">
        <f t="shared" ca="1" si="177"/>
        <v/>
      </c>
      <c r="J516" s="54" t="str">
        <f t="shared" ca="1" si="178"/>
        <v/>
      </c>
      <c r="K516" s="54" t="str">
        <f t="shared" ca="1" si="179"/>
        <v/>
      </c>
      <c r="L516" s="54" t="str">
        <f t="shared" ca="1" si="186"/>
        <v/>
      </c>
      <c r="M516" s="54" t="str">
        <f t="shared" ca="1" si="187"/>
        <v/>
      </c>
      <c r="N516" s="54" t="str">
        <f t="shared" ca="1" si="180"/>
        <v/>
      </c>
      <c r="O516" s="55" t="str">
        <f t="shared" ca="1" si="188"/>
        <v/>
      </c>
      <c r="P516" s="54" t="str">
        <f t="shared" ca="1" si="189"/>
        <v/>
      </c>
      <c r="Q516" s="55" t="str">
        <f t="shared" ca="1" si="181"/>
        <v/>
      </c>
      <c r="R516" s="54" t="str">
        <f t="shared" ca="1" si="182"/>
        <v/>
      </c>
      <c r="T516" t="str">
        <f t="shared" ca="1" si="190"/>
        <v/>
      </c>
      <c r="U516" t="str">
        <f t="shared" ca="1" si="183"/>
        <v/>
      </c>
      <c r="V516" t="str">
        <f t="shared" ca="1" si="172"/>
        <v/>
      </c>
      <c r="W516" t="e">
        <f t="shared" ca="1" si="191"/>
        <v>#VALUE!</v>
      </c>
    </row>
    <row r="517" spans="2:23" x14ac:dyDescent="0.3">
      <c r="B517" s="1">
        <f t="shared" si="184"/>
        <v>58</v>
      </c>
      <c r="C517" s="1">
        <f t="shared" si="171"/>
        <v>3</v>
      </c>
      <c r="D517" t="str">
        <f t="shared" ca="1" si="173"/>
        <v/>
      </c>
      <c r="E517" s="55" t="str">
        <f t="shared" ca="1" si="185"/>
        <v/>
      </c>
      <c r="F517" s="54" t="str">
        <f t="shared" ca="1" si="174"/>
        <v/>
      </c>
      <c r="G517" s="54" t="str">
        <f t="shared" ca="1" si="175"/>
        <v/>
      </c>
      <c r="H517" s="54" t="str">
        <f t="shared" ca="1" si="176"/>
        <v/>
      </c>
      <c r="I517" s="54" t="str">
        <f t="shared" ca="1" si="177"/>
        <v/>
      </c>
      <c r="J517" s="54" t="str">
        <f t="shared" ca="1" si="178"/>
        <v/>
      </c>
      <c r="K517" s="54" t="str">
        <f t="shared" ca="1" si="179"/>
        <v/>
      </c>
      <c r="L517" s="54" t="str">
        <f t="shared" ca="1" si="186"/>
        <v/>
      </c>
      <c r="M517" s="54" t="str">
        <f t="shared" ca="1" si="187"/>
        <v/>
      </c>
      <c r="N517" s="54" t="str">
        <f t="shared" ca="1" si="180"/>
        <v/>
      </c>
      <c r="O517" s="55" t="str">
        <f t="shared" ca="1" si="188"/>
        <v/>
      </c>
      <c r="P517" s="54" t="str">
        <f t="shared" ca="1" si="189"/>
        <v/>
      </c>
      <c r="Q517" s="55" t="str">
        <f t="shared" ca="1" si="181"/>
        <v/>
      </c>
      <c r="R517" s="54" t="str">
        <f t="shared" ca="1" si="182"/>
        <v/>
      </c>
      <c r="T517" t="str">
        <f t="shared" ca="1" si="190"/>
        <v/>
      </c>
      <c r="U517" t="str">
        <f t="shared" ca="1" si="183"/>
        <v/>
      </c>
      <c r="V517" t="str">
        <f t="shared" ca="1" si="172"/>
        <v/>
      </c>
      <c r="W517" t="e">
        <f t="shared" ca="1" si="191"/>
        <v>#VALUE!</v>
      </c>
    </row>
    <row r="518" spans="2:23" x14ac:dyDescent="0.3">
      <c r="B518" s="1">
        <f t="shared" si="184"/>
        <v>58</v>
      </c>
      <c r="C518" s="1">
        <f t="shared" si="171"/>
        <v>4</v>
      </c>
      <c r="D518" t="str">
        <f t="shared" ca="1" si="173"/>
        <v/>
      </c>
      <c r="E518" s="55" t="str">
        <f t="shared" ca="1" si="185"/>
        <v/>
      </c>
      <c r="F518" s="54" t="str">
        <f t="shared" ca="1" si="174"/>
        <v/>
      </c>
      <c r="G518" s="54" t="str">
        <f t="shared" ca="1" si="175"/>
        <v/>
      </c>
      <c r="H518" s="54" t="str">
        <f t="shared" ca="1" si="176"/>
        <v/>
      </c>
      <c r="I518" s="54" t="str">
        <f t="shared" ca="1" si="177"/>
        <v/>
      </c>
      <c r="J518" s="54" t="str">
        <f t="shared" ca="1" si="178"/>
        <v/>
      </c>
      <c r="K518" s="54" t="str">
        <f t="shared" ca="1" si="179"/>
        <v/>
      </c>
      <c r="L518" s="54" t="str">
        <f t="shared" ca="1" si="186"/>
        <v/>
      </c>
      <c r="M518" s="54" t="str">
        <f t="shared" ca="1" si="187"/>
        <v/>
      </c>
      <c r="N518" s="54" t="str">
        <f t="shared" ca="1" si="180"/>
        <v/>
      </c>
      <c r="O518" s="55" t="str">
        <f t="shared" ca="1" si="188"/>
        <v/>
      </c>
      <c r="P518" s="54" t="str">
        <f t="shared" ca="1" si="189"/>
        <v/>
      </c>
      <c r="Q518" s="55" t="str">
        <f t="shared" ca="1" si="181"/>
        <v/>
      </c>
      <c r="R518" s="54" t="str">
        <f t="shared" ca="1" si="182"/>
        <v/>
      </c>
      <c r="T518" t="str">
        <f t="shared" ca="1" si="190"/>
        <v/>
      </c>
      <c r="U518" t="str">
        <f t="shared" ca="1" si="183"/>
        <v/>
      </c>
      <c r="V518" t="str">
        <f t="shared" ca="1" si="172"/>
        <v/>
      </c>
      <c r="W518" t="e">
        <f t="shared" ca="1" si="191"/>
        <v>#VALUE!</v>
      </c>
    </row>
    <row r="519" spans="2:23" x14ac:dyDescent="0.3">
      <c r="B519" s="1">
        <f t="shared" si="184"/>
        <v>58</v>
      </c>
      <c r="C519" s="1">
        <f t="shared" si="171"/>
        <v>5</v>
      </c>
      <c r="D519" t="str">
        <f t="shared" ca="1" si="173"/>
        <v/>
      </c>
      <c r="E519" s="55" t="str">
        <f t="shared" ca="1" si="185"/>
        <v/>
      </c>
      <c r="F519" s="54" t="str">
        <f t="shared" ca="1" si="174"/>
        <v/>
      </c>
      <c r="G519" s="54" t="str">
        <f t="shared" ca="1" si="175"/>
        <v/>
      </c>
      <c r="H519" s="54" t="str">
        <f t="shared" ca="1" si="176"/>
        <v/>
      </c>
      <c r="I519" s="54" t="str">
        <f t="shared" ca="1" si="177"/>
        <v/>
      </c>
      <c r="J519" s="54" t="str">
        <f t="shared" ca="1" si="178"/>
        <v/>
      </c>
      <c r="K519" s="54" t="str">
        <f t="shared" ca="1" si="179"/>
        <v/>
      </c>
      <c r="L519" s="54" t="str">
        <f t="shared" ca="1" si="186"/>
        <v/>
      </c>
      <c r="M519" s="54" t="str">
        <f t="shared" ca="1" si="187"/>
        <v/>
      </c>
      <c r="N519" s="54" t="str">
        <f t="shared" ca="1" si="180"/>
        <v/>
      </c>
      <c r="O519" s="55" t="str">
        <f t="shared" ca="1" si="188"/>
        <v/>
      </c>
      <c r="P519" s="54" t="str">
        <f t="shared" ca="1" si="189"/>
        <v/>
      </c>
      <c r="Q519" s="55" t="str">
        <f t="shared" ca="1" si="181"/>
        <v/>
      </c>
      <c r="R519" s="54" t="str">
        <f t="shared" ca="1" si="182"/>
        <v/>
      </c>
      <c r="T519" t="str">
        <f t="shared" ca="1" si="190"/>
        <v/>
      </c>
      <c r="U519" t="str">
        <f t="shared" ca="1" si="183"/>
        <v/>
      </c>
      <c r="V519" t="str">
        <f t="shared" ca="1" si="172"/>
        <v/>
      </c>
      <c r="W519" t="e">
        <f t="shared" ca="1" si="191"/>
        <v>#VALUE!</v>
      </c>
    </row>
    <row r="520" spans="2:23" x14ac:dyDescent="0.3">
      <c r="B520" s="1">
        <f t="shared" si="184"/>
        <v>58</v>
      </c>
      <c r="C520" s="1">
        <f t="shared" si="171"/>
        <v>6</v>
      </c>
      <c r="D520" t="str">
        <f t="shared" ca="1" si="173"/>
        <v/>
      </c>
      <c r="E520" s="55" t="str">
        <f t="shared" ca="1" si="185"/>
        <v/>
      </c>
      <c r="F520" s="54" t="str">
        <f t="shared" ca="1" si="174"/>
        <v/>
      </c>
      <c r="G520" s="54" t="str">
        <f t="shared" ca="1" si="175"/>
        <v/>
      </c>
      <c r="H520" s="54" t="str">
        <f t="shared" ca="1" si="176"/>
        <v/>
      </c>
      <c r="I520" s="54" t="str">
        <f t="shared" ca="1" si="177"/>
        <v/>
      </c>
      <c r="J520" s="54" t="str">
        <f t="shared" ca="1" si="178"/>
        <v/>
      </c>
      <c r="K520" s="54" t="str">
        <f t="shared" ca="1" si="179"/>
        <v/>
      </c>
      <c r="L520" s="54" t="str">
        <f t="shared" ca="1" si="186"/>
        <v/>
      </c>
      <c r="M520" s="54" t="str">
        <f t="shared" ca="1" si="187"/>
        <v/>
      </c>
      <c r="N520" s="54" t="str">
        <f t="shared" ca="1" si="180"/>
        <v/>
      </c>
      <c r="O520" s="55" t="str">
        <f t="shared" ca="1" si="188"/>
        <v/>
      </c>
      <c r="P520" s="54" t="str">
        <f t="shared" ca="1" si="189"/>
        <v/>
      </c>
      <c r="Q520" s="55" t="str">
        <f t="shared" ca="1" si="181"/>
        <v/>
      </c>
      <c r="R520" s="54" t="str">
        <f t="shared" ca="1" si="182"/>
        <v/>
      </c>
      <c r="T520" t="str">
        <f t="shared" ca="1" si="190"/>
        <v/>
      </c>
      <c r="U520" t="str">
        <f t="shared" ca="1" si="183"/>
        <v/>
      </c>
      <c r="V520" t="str">
        <f t="shared" ca="1" si="172"/>
        <v/>
      </c>
      <c r="W520" t="e">
        <f t="shared" ca="1" si="191"/>
        <v>#VALUE!</v>
      </c>
    </row>
    <row r="521" spans="2:23" x14ac:dyDescent="0.3">
      <c r="B521" s="1">
        <f t="shared" si="184"/>
        <v>58</v>
      </c>
      <c r="C521" s="1">
        <f t="shared" si="171"/>
        <v>7</v>
      </c>
      <c r="D521" t="str">
        <f t="shared" ca="1" si="173"/>
        <v/>
      </c>
      <c r="E521" s="55" t="str">
        <f t="shared" ca="1" si="185"/>
        <v/>
      </c>
      <c r="F521" s="54" t="str">
        <f t="shared" ca="1" si="174"/>
        <v/>
      </c>
      <c r="G521" s="54" t="str">
        <f t="shared" ca="1" si="175"/>
        <v/>
      </c>
      <c r="H521" s="54" t="str">
        <f t="shared" ca="1" si="176"/>
        <v/>
      </c>
      <c r="I521" s="54" t="str">
        <f t="shared" ca="1" si="177"/>
        <v/>
      </c>
      <c r="J521" s="54" t="str">
        <f t="shared" ca="1" si="178"/>
        <v/>
      </c>
      <c r="K521" s="54" t="str">
        <f t="shared" ca="1" si="179"/>
        <v/>
      </c>
      <c r="L521" s="54" t="str">
        <f t="shared" ca="1" si="186"/>
        <v/>
      </c>
      <c r="M521" s="54" t="str">
        <f t="shared" ca="1" si="187"/>
        <v/>
      </c>
      <c r="N521" s="54" t="str">
        <f t="shared" ca="1" si="180"/>
        <v/>
      </c>
      <c r="O521" s="55" t="str">
        <f t="shared" ca="1" si="188"/>
        <v/>
      </c>
      <c r="P521" s="54" t="str">
        <f t="shared" ca="1" si="189"/>
        <v/>
      </c>
      <c r="Q521" s="55" t="str">
        <f t="shared" ca="1" si="181"/>
        <v/>
      </c>
      <c r="R521" s="54" t="str">
        <f t="shared" ca="1" si="182"/>
        <v/>
      </c>
      <c r="T521" t="str">
        <f t="shared" ca="1" si="190"/>
        <v/>
      </c>
      <c r="U521" t="str">
        <f t="shared" ca="1" si="183"/>
        <v/>
      </c>
      <c r="V521" t="str">
        <f t="shared" ca="1" si="172"/>
        <v/>
      </c>
      <c r="W521" t="e">
        <f t="shared" ca="1" si="191"/>
        <v>#VALUE!</v>
      </c>
    </row>
    <row r="522" spans="2:23" x14ac:dyDescent="0.3">
      <c r="B522" s="1">
        <f t="shared" si="184"/>
        <v>58</v>
      </c>
      <c r="C522" s="1">
        <f t="shared" si="171"/>
        <v>8</v>
      </c>
      <c r="D522" t="str">
        <f t="shared" ca="1" si="173"/>
        <v/>
      </c>
      <c r="E522" s="55" t="str">
        <f t="shared" ca="1" si="185"/>
        <v/>
      </c>
      <c r="F522" s="54" t="str">
        <f t="shared" ca="1" si="174"/>
        <v/>
      </c>
      <c r="G522" s="54" t="str">
        <f t="shared" ca="1" si="175"/>
        <v/>
      </c>
      <c r="H522" s="54" t="str">
        <f t="shared" ca="1" si="176"/>
        <v/>
      </c>
      <c r="I522" s="54" t="str">
        <f t="shared" ca="1" si="177"/>
        <v/>
      </c>
      <c r="J522" s="54" t="str">
        <f t="shared" ca="1" si="178"/>
        <v/>
      </c>
      <c r="K522" s="54" t="str">
        <f t="shared" ca="1" si="179"/>
        <v/>
      </c>
      <c r="L522" s="54" t="str">
        <f t="shared" ca="1" si="186"/>
        <v/>
      </c>
      <c r="M522" s="54" t="str">
        <f t="shared" ca="1" si="187"/>
        <v/>
      </c>
      <c r="N522" s="54" t="str">
        <f t="shared" ca="1" si="180"/>
        <v/>
      </c>
      <c r="O522" s="55" t="str">
        <f t="shared" ca="1" si="188"/>
        <v/>
      </c>
      <c r="P522" s="54" t="str">
        <f t="shared" ca="1" si="189"/>
        <v/>
      </c>
      <c r="Q522" s="55" t="str">
        <f t="shared" ca="1" si="181"/>
        <v/>
      </c>
      <c r="R522" s="54" t="str">
        <f t="shared" ca="1" si="182"/>
        <v/>
      </c>
      <c r="T522" t="str">
        <f t="shared" ca="1" si="190"/>
        <v/>
      </c>
      <c r="U522" t="str">
        <f t="shared" ca="1" si="183"/>
        <v/>
      </c>
      <c r="V522" t="str">
        <f t="shared" ca="1" si="172"/>
        <v/>
      </c>
      <c r="W522" t="e">
        <f t="shared" ca="1" si="191"/>
        <v>#VALUE!</v>
      </c>
    </row>
    <row r="523" spans="2:23" x14ac:dyDescent="0.3">
      <c r="B523" s="1">
        <f t="shared" si="184"/>
        <v>58</v>
      </c>
      <c r="C523" s="1">
        <f t="shared" si="171"/>
        <v>9</v>
      </c>
      <c r="D523" t="str">
        <f t="shared" ca="1" si="173"/>
        <v/>
      </c>
      <c r="E523" s="55" t="str">
        <f t="shared" ca="1" si="185"/>
        <v/>
      </c>
      <c r="F523" s="54" t="str">
        <f t="shared" ca="1" si="174"/>
        <v/>
      </c>
      <c r="G523" s="54" t="str">
        <f t="shared" ca="1" si="175"/>
        <v/>
      </c>
      <c r="H523" s="54" t="str">
        <f t="shared" ca="1" si="176"/>
        <v/>
      </c>
      <c r="I523" s="54" t="str">
        <f t="shared" ca="1" si="177"/>
        <v/>
      </c>
      <c r="J523" s="54" t="str">
        <f t="shared" ca="1" si="178"/>
        <v/>
      </c>
      <c r="K523" s="54" t="str">
        <f t="shared" ca="1" si="179"/>
        <v/>
      </c>
      <c r="L523" s="54" t="str">
        <f t="shared" ca="1" si="186"/>
        <v/>
      </c>
      <c r="M523" s="54" t="str">
        <f t="shared" ca="1" si="187"/>
        <v/>
      </c>
      <c r="N523" s="54" t="str">
        <f t="shared" ca="1" si="180"/>
        <v/>
      </c>
      <c r="O523" s="55" t="str">
        <f t="shared" ca="1" si="188"/>
        <v/>
      </c>
      <c r="P523" s="54" t="str">
        <f t="shared" ca="1" si="189"/>
        <v/>
      </c>
      <c r="Q523" s="55" t="str">
        <f t="shared" ca="1" si="181"/>
        <v/>
      </c>
      <c r="R523" s="54" t="str">
        <f t="shared" ca="1" si="182"/>
        <v/>
      </c>
      <c r="T523" t="str">
        <f t="shared" ca="1" si="190"/>
        <v/>
      </c>
      <c r="U523" t="str">
        <f t="shared" ca="1" si="183"/>
        <v/>
      </c>
      <c r="V523" t="str">
        <f t="shared" ca="1" si="172"/>
        <v/>
      </c>
      <c r="W523" t="e">
        <f t="shared" ca="1" si="191"/>
        <v>#VALUE!</v>
      </c>
    </row>
    <row r="524" spans="2:23" x14ac:dyDescent="0.3">
      <c r="B524" s="1">
        <f t="shared" si="184"/>
        <v>59</v>
      </c>
      <c r="C524" s="1">
        <f t="shared" si="171"/>
        <v>1</v>
      </c>
      <c r="D524" t="str">
        <f t="shared" ca="1" si="173"/>
        <v/>
      </c>
      <c r="E524" s="55" t="str">
        <f t="shared" ca="1" si="185"/>
        <v/>
      </c>
      <c r="F524" s="54" t="str">
        <f t="shared" ca="1" si="174"/>
        <v/>
      </c>
      <c r="G524" s="54" t="str">
        <f t="shared" ca="1" si="175"/>
        <v/>
      </c>
      <c r="H524" s="54" t="str">
        <f t="shared" ca="1" si="176"/>
        <v/>
      </c>
      <c r="I524" s="54" t="str">
        <f t="shared" ca="1" si="177"/>
        <v/>
      </c>
      <c r="J524" s="54" t="str">
        <f t="shared" ca="1" si="178"/>
        <v/>
      </c>
      <c r="K524" s="54" t="str">
        <f t="shared" ca="1" si="179"/>
        <v/>
      </c>
      <c r="L524" s="54" t="str">
        <f t="shared" ca="1" si="186"/>
        <v/>
      </c>
      <c r="M524" s="54" t="str">
        <f t="shared" ca="1" si="187"/>
        <v/>
      </c>
      <c r="N524" s="54" t="str">
        <f t="shared" ca="1" si="180"/>
        <v/>
      </c>
      <c r="O524" s="55" t="str">
        <f t="shared" ca="1" si="188"/>
        <v/>
      </c>
      <c r="P524" s="54" t="str">
        <f t="shared" ca="1" si="189"/>
        <v/>
      </c>
      <c r="Q524" s="55" t="str">
        <f t="shared" ca="1" si="181"/>
        <v/>
      </c>
      <c r="R524" s="54" t="str">
        <f t="shared" ca="1" si="182"/>
        <v/>
      </c>
      <c r="T524" t="str">
        <f t="shared" ca="1" si="190"/>
        <v/>
      </c>
      <c r="U524" t="str">
        <f t="shared" ca="1" si="183"/>
        <v/>
      </c>
      <c r="V524" t="str">
        <f t="shared" ca="1" si="172"/>
        <v/>
      </c>
      <c r="W524" t="e">
        <f t="shared" ca="1" si="191"/>
        <v>#VALUE!</v>
      </c>
    </row>
    <row r="525" spans="2:23" x14ac:dyDescent="0.3">
      <c r="B525" s="1">
        <f t="shared" si="184"/>
        <v>59</v>
      </c>
      <c r="C525" s="1">
        <f t="shared" si="171"/>
        <v>2</v>
      </c>
      <c r="D525" t="str">
        <f t="shared" ca="1" si="173"/>
        <v/>
      </c>
      <c r="E525" s="55" t="str">
        <f t="shared" ca="1" si="185"/>
        <v/>
      </c>
      <c r="F525" s="54" t="str">
        <f t="shared" ca="1" si="174"/>
        <v/>
      </c>
      <c r="G525" s="54" t="str">
        <f t="shared" ca="1" si="175"/>
        <v/>
      </c>
      <c r="H525" s="54" t="str">
        <f t="shared" ca="1" si="176"/>
        <v/>
      </c>
      <c r="I525" s="54" t="str">
        <f t="shared" ca="1" si="177"/>
        <v/>
      </c>
      <c r="J525" s="54" t="str">
        <f t="shared" ca="1" si="178"/>
        <v/>
      </c>
      <c r="K525" s="54" t="str">
        <f t="shared" ca="1" si="179"/>
        <v/>
      </c>
      <c r="L525" s="54" t="str">
        <f t="shared" ca="1" si="186"/>
        <v/>
      </c>
      <c r="M525" s="54" t="str">
        <f t="shared" ca="1" si="187"/>
        <v/>
      </c>
      <c r="N525" s="54" t="str">
        <f t="shared" ca="1" si="180"/>
        <v/>
      </c>
      <c r="O525" s="55" t="str">
        <f t="shared" ca="1" si="188"/>
        <v/>
      </c>
      <c r="P525" s="54" t="str">
        <f t="shared" ca="1" si="189"/>
        <v/>
      </c>
      <c r="Q525" s="55" t="str">
        <f t="shared" ca="1" si="181"/>
        <v/>
      </c>
      <c r="R525" s="54" t="str">
        <f t="shared" ca="1" si="182"/>
        <v/>
      </c>
      <c r="T525" t="str">
        <f t="shared" ca="1" si="190"/>
        <v/>
      </c>
      <c r="U525" t="str">
        <f t="shared" ca="1" si="183"/>
        <v/>
      </c>
      <c r="V525" t="str">
        <f t="shared" ca="1" si="172"/>
        <v/>
      </c>
      <c r="W525" t="e">
        <f t="shared" ca="1" si="191"/>
        <v>#VALUE!</v>
      </c>
    </row>
    <row r="526" spans="2:23" x14ac:dyDescent="0.3">
      <c r="B526" s="1">
        <f t="shared" si="184"/>
        <v>59</v>
      </c>
      <c r="C526" s="1">
        <f t="shared" si="171"/>
        <v>3</v>
      </c>
      <c r="D526" t="str">
        <f t="shared" ca="1" si="173"/>
        <v/>
      </c>
      <c r="E526" s="55" t="str">
        <f t="shared" ca="1" si="185"/>
        <v/>
      </c>
      <c r="F526" s="54" t="str">
        <f t="shared" ca="1" si="174"/>
        <v/>
      </c>
      <c r="G526" s="54" t="str">
        <f t="shared" ca="1" si="175"/>
        <v/>
      </c>
      <c r="H526" s="54" t="str">
        <f t="shared" ca="1" si="176"/>
        <v/>
      </c>
      <c r="I526" s="54" t="str">
        <f t="shared" ca="1" si="177"/>
        <v/>
      </c>
      <c r="J526" s="54" t="str">
        <f t="shared" ca="1" si="178"/>
        <v/>
      </c>
      <c r="K526" s="54" t="str">
        <f t="shared" ca="1" si="179"/>
        <v/>
      </c>
      <c r="L526" s="54" t="str">
        <f t="shared" ca="1" si="186"/>
        <v/>
      </c>
      <c r="M526" s="54" t="str">
        <f t="shared" ca="1" si="187"/>
        <v/>
      </c>
      <c r="N526" s="54" t="str">
        <f t="shared" ca="1" si="180"/>
        <v/>
      </c>
      <c r="O526" s="55" t="str">
        <f t="shared" ca="1" si="188"/>
        <v/>
      </c>
      <c r="P526" s="54" t="str">
        <f t="shared" ca="1" si="189"/>
        <v/>
      </c>
      <c r="Q526" s="55" t="str">
        <f t="shared" ca="1" si="181"/>
        <v/>
      </c>
      <c r="R526" s="54" t="str">
        <f t="shared" ca="1" si="182"/>
        <v/>
      </c>
      <c r="T526" t="str">
        <f t="shared" ca="1" si="190"/>
        <v/>
      </c>
      <c r="U526" t="str">
        <f t="shared" ca="1" si="183"/>
        <v/>
      </c>
      <c r="V526" t="str">
        <f t="shared" ca="1" si="172"/>
        <v/>
      </c>
      <c r="W526" t="e">
        <f t="shared" ca="1" si="191"/>
        <v>#VALUE!</v>
      </c>
    </row>
    <row r="527" spans="2:23" x14ac:dyDescent="0.3">
      <c r="B527" s="1">
        <f t="shared" si="184"/>
        <v>59</v>
      </c>
      <c r="C527" s="1">
        <f t="shared" si="171"/>
        <v>4</v>
      </c>
      <c r="D527" t="str">
        <f t="shared" ca="1" si="173"/>
        <v/>
      </c>
      <c r="E527" s="55" t="str">
        <f t="shared" ca="1" si="185"/>
        <v/>
      </c>
      <c r="F527" s="54" t="str">
        <f t="shared" ca="1" si="174"/>
        <v/>
      </c>
      <c r="G527" s="54" t="str">
        <f t="shared" ca="1" si="175"/>
        <v/>
      </c>
      <c r="H527" s="54" t="str">
        <f t="shared" ca="1" si="176"/>
        <v/>
      </c>
      <c r="I527" s="54" t="str">
        <f t="shared" ca="1" si="177"/>
        <v/>
      </c>
      <c r="J527" s="54" t="str">
        <f t="shared" ca="1" si="178"/>
        <v/>
      </c>
      <c r="K527" s="54" t="str">
        <f t="shared" ca="1" si="179"/>
        <v/>
      </c>
      <c r="L527" s="54" t="str">
        <f t="shared" ca="1" si="186"/>
        <v/>
      </c>
      <c r="M527" s="54" t="str">
        <f t="shared" ca="1" si="187"/>
        <v/>
      </c>
      <c r="N527" s="54" t="str">
        <f t="shared" ca="1" si="180"/>
        <v/>
      </c>
      <c r="O527" s="55" t="str">
        <f t="shared" ca="1" si="188"/>
        <v/>
      </c>
      <c r="P527" s="54" t="str">
        <f t="shared" ca="1" si="189"/>
        <v/>
      </c>
      <c r="Q527" s="55" t="str">
        <f t="shared" ca="1" si="181"/>
        <v/>
      </c>
      <c r="R527" s="54" t="str">
        <f t="shared" ca="1" si="182"/>
        <v/>
      </c>
      <c r="T527" t="str">
        <f t="shared" ca="1" si="190"/>
        <v/>
      </c>
      <c r="U527" t="str">
        <f t="shared" ca="1" si="183"/>
        <v/>
      </c>
      <c r="V527" t="str">
        <f t="shared" ca="1" si="172"/>
        <v/>
      </c>
      <c r="W527" t="e">
        <f t="shared" ca="1" si="191"/>
        <v>#VALUE!</v>
      </c>
    </row>
    <row r="528" spans="2:23" x14ac:dyDescent="0.3">
      <c r="B528" s="1">
        <f t="shared" si="184"/>
        <v>59</v>
      </c>
      <c r="C528" s="1">
        <f t="shared" si="171"/>
        <v>5</v>
      </c>
      <c r="D528" t="str">
        <f t="shared" ca="1" si="173"/>
        <v/>
      </c>
      <c r="E528" s="55" t="str">
        <f t="shared" ca="1" si="185"/>
        <v/>
      </c>
      <c r="F528" s="54" t="str">
        <f t="shared" ca="1" si="174"/>
        <v/>
      </c>
      <c r="G528" s="54" t="str">
        <f t="shared" ca="1" si="175"/>
        <v/>
      </c>
      <c r="H528" s="54" t="str">
        <f t="shared" ca="1" si="176"/>
        <v/>
      </c>
      <c r="I528" s="54" t="str">
        <f t="shared" ca="1" si="177"/>
        <v/>
      </c>
      <c r="J528" s="54" t="str">
        <f t="shared" ca="1" si="178"/>
        <v/>
      </c>
      <c r="K528" s="54" t="str">
        <f t="shared" ca="1" si="179"/>
        <v/>
      </c>
      <c r="L528" s="54" t="str">
        <f t="shared" ca="1" si="186"/>
        <v/>
      </c>
      <c r="M528" s="54" t="str">
        <f t="shared" ca="1" si="187"/>
        <v/>
      </c>
      <c r="N528" s="54" t="str">
        <f t="shared" ca="1" si="180"/>
        <v/>
      </c>
      <c r="O528" s="55" t="str">
        <f t="shared" ca="1" si="188"/>
        <v/>
      </c>
      <c r="P528" s="54" t="str">
        <f t="shared" ca="1" si="189"/>
        <v/>
      </c>
      <c r="Q528" s="55" t="str">
        <f t="shared" ca="1" si="181"/>
        <v/>
      </c>
      <c r="R528" s="54" t="str">
        <f t="shared" ca="1" si="182"/>
        <v/>
      </c>
      <c r="T528" t="str">
        <f t="shared" ca="1" si="190"/>
        <v/>
      </c>
      <c r="U528" t="str">
        <f t="shared" ca="1" si="183"/>
        <v/>
      </c>
      <c r="V528" t="str">
        <f t="shared" ca="1" si="172"/>
        <v/>
      </c>
      <c r="W528" t="e">
        <f t="shared" ca="1" si="191"/>
        <v>#VALUE!</v>
      </c>
    </row>
    <row r="529" spans="2:23" x14ac:dyDescent="0.3">
      <c r="B529" s="1">
        <f t="shared" si="184"/>
        <v>59</v>
      </c>
      <c r="C529" s="1">
        <f t="shared" si="171"/>
        <v>6</v>
      </c>
      <c r="D529" t="str">
        <f t="shared" ca="1" si="173"/>
        <v/>
      </c>
      <c r="E529" s="55" t="str">
        <f t="shared" ca="1" si="185"/>
        <v/>
      </c>
      <c r="F529" s="54" t="str">
        <f t="shared" ca="1" si="174"/>
        <v/>
      </c>
      <c r="G529" s="54" t="str">
        <f t="shared" ca="1" si="175"/>
        <v/>
      </c>
      <c r="H529" s="54" t="str">
        <f t="shared" ca="1" si="176"/>
        <v/>
      </c>
      <c r="I529" s="54" t="str">
        <f t="shared" ca="1" si="177"/>
        <v/>
      </c>
      <c r="J529" s="54" t="str">
        <f t="shared" ca="1" si="178"/>
        <v/>
      </c>
      <c r="K529" s="54" t="str">
        <f t="shared" ca="1" si="179"/>
        <v/>
      </c>
      <c r="L529" s="54" t="str">
        <f t="shared" ca="1" si="186"/>
        <v/>
      </c>
      <c r="M529" s="54" t="str">
        <f t="shared" ca="1" si="187"/>
        <v/>
      </c>
      <c r="N529" s="54" t="str">
        <f t="shared" ca="1" si="180"/>
        <v/>
      </c>
      <c r="O529" s="55" t="str">
        <f t="shared" ca="1" si="188"/>
        <v/>
      </c>
      <c r="P529" s="54" t="str">
        <f t="shared" ca="1" si="189"/>
        <v/>
      </c>
      <c r="Q529" s="55" t="str">
        <f t="shared" ca="1" si="181"/>
        <v/>
      </c>
      <c r="R529" s="54" t="str">
        <f t="shared" ca="1" si="182"/>
        <v/>
      </c>
      <c r="T529" t="str">
        <f t="shared" ca="1" si="190"/>
        <v/>
      </c>
      <c r="U529" t="str">
        <f t="shared" ca="1" si="183"/>
        <v/>
      </c>
      <c r="V529" t="str">
        <f t="shared" ca="1" si="172"/>
        <v/>
      </c>
      <c r="W529" t="e">
        <f t="shared" ca="1" si="191"/>
        <v>#VALUE!</v>
      </c>
    </row>
    <row r="530" spans="2:23" x14ac:dyDescent="0.3">
      <c r="B530" s="1">
        <f t="shared" si="184"/>
        <v>59</v>
      </c>
      <c r="C530" s="1">
        <f t="shared" si="171"/>
        <v>7</v>
      </c>
      <c r="D530" t="str">
        <f t="shared" ca="1" si="173"/>
        <v/>
      </c>
      <c r="E530" s="55" t="str">
        <f t="shared" ca="1" si="185"/>
        <v/>
      </c>
      <c r="F530" s="54" t="str">
        <f t="shared" ca="1" si="174"/>
        <v/>
      </c>
      <c r="G530" s="54" t="str">
        <f t="shared" ca="1" si="175"/>
        <v/>
      </c>
      <c r="H530" s="54" t="str">
        <f t="shared" ca="1" si="176"/>
        <v/>
      </c>
      <c r="I530" s="54" t="str">
        <f t="shared" ca="1" si="177"/>
        <v/>
      </c>
      <c r="J530" s="54" t="str">
        <f t="shared" ca="1" si="178"/>
        <v/>
      </c>
      <c r="K530" s="54" t="str">
        <f t="shared" ca="1" si="179"/>
        <v/>
      </c>
      <c r="L530" s="54" t="str">
        <f t="shared" ca="1" si="186"/>
        <v/>
      </c>
      <c r="M530" s="54" t="str">
        <f t="shared" ca="1" si="187"/>
        <v/>
      </c>
      <c r="N530" s="54" t="str">
        <f t="shared" ca="1" si="180"/>
        <v/>
      </c>
      <c r="O530" s="55" t="str">
        <f t="shared" ca="1" si="188"/>
        <v/>
      </c>
      <c r="P530" s="54" t="str">
        <f t="shared" ca="1" si="189"/>
        <v/>
      </c>
      <c r="Q530" s="55" t="str">
        <f t="shared" ca="1" si="181"/>
        <v/>
      </c>
      <c r="R530" s="54" t="str">
        <f t="shared" ca="1" si="182"/>
        <v/>
      </c>
      <c r="T530" t="str">
        <f t="shared" ca="1" si="190"/>
        <v/>
      </c>
      <c r="U530" t="str">
        <f t="shared" ca="1" si="183"/>
        <v/>
      </c>
      <c r="V530" t="str">
        <f t="shared" ca="1" si="172"/>
        <v/>
      </c>
      <c r="W530" t="e">
        <f t="shared" ca="1" si="191"/>
        <v>#VALUE!</v>
      </c>
    </row>
    <row r="531" spans="2:23" x14ac:dyDescent="0.3">
      <c r="B531" s="1">
        <f t="shared" si="184"/>
        <v>59</v>
      </c>
      <c r="C531" s="1">
        <f t="shared" si="171"/>
        <v>8</v>
      </c>
      <c r="D531" t="str">
        <f t="shared" ca="1" si="173"/>
        <v/>
      </c>
      <c r="E531" s="55" t="str">
        <f t="shared" ca="1" si="185"/>
        <v/>
      </c>
      <c r="F531" s="54" t="str">
        <f t="shared" ca="1" si="174"/>
        <v/>
      </c>
      <c r="G531" s="54" t="str">
        <f t="shared" ca="1" si="175"/>
        <v/>
      </c>
      <c r="H531" s="54" t="str">
        <f t="shared" ca="1" si="176"/>
        <v/>
      </c>
      <c r="I531" s="54" t="str">
        <f t="shared" ca="1" si="177"/>
        <v/>
      </c>
      <c r="J531" s="54" t="str">
        <f t="shared" ca="1" si="178"/>
        <v/>
      </c>
      <c r="K531" s="54" t="str">
        <f t="shared" ca="1" si="179"/>
        <v/>
      </c>
      <c r="L531" s="54" t="str">
        <f t="shared" ca="1" si="186"/>
        <v/>
      </c>
      <c r="M531" s="54" t="str">
        <f t="shared" ca="1" si="187"/>
        <v/>
      </c>
      <c r="N531" s="54" t="str">
        <f t="shared" ca="1" si="180"/>
        <v/>
      </c>
      <c r="O531" s="55" t="str">
        <f t="shared" ca="1" si="188"/>
        <v/>
      </c>
      <c r="P531" s="54" t="str">
        <f t="shared" ca="1" si="189"/>
        <v/>
      </c>
      <c r="Q531" s="55" t="str">
        <f t="shared" ca="1" si="181"/>
        <v/>
      </c>
      <c r="R531" s="54" t="str">
        <f t="shared" ca="1" si="182"/>
        <v/>
      </c>
      <c r="T531" t="str">
        <f t="shared" ca="1" si="190"/>
        <v/>
      </c>
      <c r="U531" t="str">
        <f t="shared" ca="1" si="183"/>
        <v/>
      </c>
      <c r="V531" t="str">
        <f t="shared" ca="1" si="172"/>
        <v/>
      </c>
      <c r="W531" t="e">
        <f t="shared" ca="1" si="191"/>
        <v>#VALUE!</v>
      </c>
    </row>
    <row r="532" spans="2:23" x14ac:dyDescent="0.3">
      <c r="B532" s="1">
        <f t="shared" si="184"/>
        <v>59</v>
      </c>
      <c r="C532" s="1">
        <f t="shared" si="171"/>
        <v>9</v>
      </c>
      <c r="D532" t="str">
        <f t="shared" ca="1" si="173"/>
        <v/>
      </c>
      <c r="E532" s="55" t="str">
        <f t="shared" ca="1" si="185"/>
        <v/>
      </c>
      <c r="F532" s="54" t="str">
        <f t="shared" ca="1" si="174"/>
        <v/>
      </c>
      <c r="G532" s="54" t="str">
        <f t="shared" ca="1" si="175"/>
        <v/>
      </c>
      <c r="H532" s="54" t="str">
        <f t="shared" ca="1" si="176"/>
        <v/>
      </c>
      <c r="I532" s="54" t="str">
        <f t="shared" ca="1" si="177"/>
        <v/>
      </c>
      <c r="J532" s="54" t="str">
        <f t="shared" ca="1" si="178"/>
        <v/>
      </c>
      <c r="K532" s="54" t="str">
        <f t="shared" ca="1" si="179"/>
        <v/>
      </c>
      <c r="L532" s="54" t="str">
        <f t="shared" ca="1" si="186"/>
        <v/>
      </c>
      <c r="M532" s="54" t="str">
        <f t="shared" ca="1" si="187"/>
        <v/>
      </c>
      <c r="N532" s="54" t="str">
        <f t="shared" ca="1" si="180"/>
        <v/>
      </c>
      <c r="O532" s="55" t="str">
        <f t="shared" ca="1" si="188"/>
        <v/>
      </c>
      <c r="P532" s="54" t="str">
        <f t="shared" ca="1" si="189"/>
        <v/>
      </c>
      <c r="Q532" s="55" t="str">
        <f t="shared" ca="1" si="181"/>
        <v/>
      </c>
      <c r="R532" s="54" t="str">
        <f t="shared" ca="1" si="182"/>
        <v/>
      </c>
      <c r="T532" t="str">
        <f t="shared" ca="1" si="190"/>
        <v/>
      </c>
      <c r="U532" t="str">
        <f t="shared" ca="1" si="183"/>
        <v/>
      </c>
      <c r="V532" t="str">
        <f t="shared" ca="1" si="172"/>
        <v/>
      </c>
      <c r="W532" t="e">
        <f t="shared" ca="1" si="191"/>
        <v>#VALUE!</v>
      </c>
    </row>
    <row r="533" spans="2:23" x14ac:dyDescent="0.3">
      <c r="B533" s="1">
        <f t="shared" si="184"/>
        <v>60</v>
      </c>
      <c r="C533" s="1">
        <f t="shared" si="171"/>
        <v>1</v>
      </c>
      <c r="D533" t="str">
        <f t="shared" ca="1" si="173"/>
        <v/>
      </c>
      <c r="E533" s="55" t="str">
        <f t="shared" ca="1" si="185"/>
        <v/>
      </c>
      <c r="F533" s="54" t="str">
        <f t="shared" ca="1" si="174"/>
        <v/>
      </c>
      <c r="G533" s="54" t="str">
        <f t="shared" ca="1" si="175"/>
        <v/>
      </c>
      <c r="H533" s="54" t="str">
        <f t="shared" ca="1" si="176"/>
        <v/>
      </c>
      <c r="I533" s="54" t="str">
        <f t="shared" ca="1" si="177"/>
        <v/>
      </c>
      <c r="J533" s="54" t="str">
        <f t="shared" ca="1" si="178"/>
        <v/>
      </c>
      <c r="K533" s="54" t="str">
        <f t="shared" ca="1" si="179"/>
        <v/>
      </c>
      <c r="L533" s="54" t="str">
        <f t="shared" ca="1" si="186"/>
        <v/>
      </c>
      <c r="M533" s="54" t="str">
        <f t="shared" ca="1" si="187"/>
        <v/>
      </c>
      <c r="N533" s="54" t="str">
        <f t="shared" ca="1" si="180"/>
        <v/>
      </c>
      <c r="O533" s="55" t="str">
        <f t="shared" ca="1" si="188"/>
        <v/>
      </c>
      <c r="P533" s="54" t="str">
        <f t="shared" ca="1" si="189"/>
        <v/>
      </c>
      <c r="Q533" s="55" t="str">
        <f t="shared" ca="1" si="181"/>
        <v/>
      </c>
      <c r="R533" s="54" t="str">
        <f t="shared" ca="1" si="182"/>
        <v/>
      </c>
      <c r="T533" t="str">
        <f t="shared" ca="1" si="190"/>
        <v/>
      </c>
      <c r="U533" t="str">
        <f t="shared" ca="1" si="183"/>
        <v/>
      </c>
      <c r="V533" t="str">
        <f t="shared" ca="1" si="172"/>
        <v/>
      </c>
      <c r="W533" t="e">
        <f t="shared" ca="1" si="191"/>
        <v>#VALUE!</v>
      </c>
    </row>
    <row r="534" spans="2:23" x14ac:dyDescent="0.3">
      <c r="B534" s="1">
        <f t="shared" si="184"/>
        <v>60</v>
      </c>
      <c r="C534" s="1">
        <f t="shared" si="171"/>
        <v>2</v>
      </c>
      <c r="D534" t="str">
        <f t="shared" ca="1" si="173"/>
        <v/>
      </c>
      <c r="E534" s="55" t="str">
        <f t="shared" ca="1" si="185"/>
        <v/>
      </c>
      <c r="F534" s="54" t="str">
        <f t="shared" ca="1" si="174"/>
        <v/>
      </c>
      <c r="G534" s="54" t="str">
        <f t="shared" ca="1" si="175"/>
        <v/>
      </c>
      <c r="H534" s="54" t="str">
        <f t="shared" ca="1" si="176"/>
        <v/>
      </c>
      <c r="I534" s="54" t="str">
        <f t="shared" ca="1" si="177"/>
        <v/>
      </c>
      <c r="J534" s="54" t="str">
        <f t="shared" ca="1" si="178"/>
        <v/>
      </c>
      <c r="K534" s="54" t="str">
        <f t="shared" ca="1" si="179"/>
        <v/>
      </c>
      <c r="L534" s="54" t="str">
        <f t="shared" ca="1" si="186"/>
        <v/>
      </c>
      <c r="M534" s="54" t="str">
        <f t="shared" ca="1" si="187"/>
        <v/>
      </c>
      <c r="N534" s="54" t="str">
        <f t="shared" ca="1" si="180"/>
        <v/>
      </c>
      <c r="O534" s="55" t="str">
        <f t="shared" ca="1" si="188"/>
        <v/>
      </c>
      <c r="P534" s="54" t="str">
        <f t="shared" ca="1" si="189"/>
        <v/>
      </c>
      <c r="Q534" s="55" t="str">
        <f t="shared" ca="1" si="181"/>
        <v/>
      </c>
      <c r="R534" s="54" t="str">
        <f t="shared" ca="1" si="182"/>
        <v/>
      </c>
      <c r="T534" t="str">
        <f t="shared" ca="1" si="190"/>
        <v/>
      </c>
      <c r="U534" t="str">
        <f t="shared" ca="1" si="183"/>
        <v/>
      </c>
      <c r="V534" t="str">
        <f t="shared" ca="1" si="172"/>
        <v/>
      </c>
      <c r="W534" t="e">
        <f t="shared" ca="1" si="191"/>
        <v>#VALUE!</v>
      </c>
    </row>
    <row r="535" spans="2:23" x14ac:dyDescent="0.3">
      <c r="B535" s="1">
        <f t="shared" si="184"/>
        <v>60</v>
      </c>
      <c r="C535" s="1">
        <f t="shared" si="171"/>
        <v>3</v>
      </c>
      <c r="D535" t="str">
        <f t="shared" ca="1" si="173"/>
        <v/>
      </c>
      <c r="E535" s="55" t="str">
        <f t="shared" ca="1" si="185"/>
        <v/>
      </c>
      <c r="F535" s="54" t="str">
        <f t="shared" ca="1" si="174"/>
        <v/>
      </c>
      <c r="G535" s="54" t="str">
        <f t="shared" ca="1" si="175"/>
        <v/>
      </c>
      <c r="H535" s="54" t="str">
        <f t="shared" ca="1" si="176"/>
        <v/>
      </c>
      <c r="I535" s="54" t="str">
        <f t="shared" ca="1" si="177"/>
        <v/>
      </c>
      <c r="J535" s="54" t="str">
        <f t="shared" ca="1" si="178"/>
        <v/>
      </c>
      <c r="K535" s="54" t="str">
        <f t="shared" ca="1" si="179"/>
        <v/>
      </c>
      <c r="L535" s="54" t="str">
        <f t="shared" ca="1" si="186"/>
        <v/>
      </c>
      <c r="M535" s="54" t="str">
        <f t="shared" ca="1" si="187"/>
        <v/>
      </c>
      <c r="N535" s="54" t="str">
        <f t="shared" ca="1" si="180"/>
        <v/>
      </c>
      <c r="O535" s="55" t="str">
        <f t="shared" ca="1" si="188"/>
        <v/>
      </c>
      <c r="P535" s="54" t="str">
        <f t="shared" ca="1" si="189"/>
        <v/>
      </c>
      <c r="Q535" s="55" t="str">
        <f t="shared" ca="1" si="181"/>
        <v/>
      </c>
      <c r="R535" s="54" t="str">
        <f t="shared" ca="1" si="182"/>
        <v/>
      </c>
      <c r="T535" t="str">
        <f t="shared" ca="1" si="190"/>
        <v/>
      </c>
      <c r="U535" t="str">
        <f t="shared" ca="1" si="183"/>
        <v/>
      </c>
      <c r="V535" t="str">
        <f t="shared" ca="1" si="172"/>
        <v/>
      </c>
      <c r="W535" t="e">
        <f t="shared" ca="1" si="191"/>
        <v>#VALUE!</v>
      </c>
    </row>
    <row r="536" spans="2:23" x14ac:dyDescent="0.3">
      <c r="B536" s="1">
        <f t="shared" si="184"/>
        <v>60</v>
      </c>
      <c r="C536" s="1">
        <f t="shared" si="171"/>
        <v>4</v>
      </c>
      <c r="D536" t="str">
        <f t="shared" ca="1" si="173"/>
        <v/>
      </c>
      <c r="E536" s="55" t="str">
        <f t="shared" ca="1" si="185"/>
        <v/>
      </c>
      <c r="F536" s="54" t="str">
        <f t="shared" ca="1" si="174"/>
        <v/>
      </c>
      <c r="G536" s="54" t="str">
        <f t="shared" ca="1" si="175"/>
        <v/>
      </c>
      <c r="H536" s="54" t="str">
        <f t="shared" ca="1" si="176"/>
        <v/>
      </c>
      <c r="I536" s="54" t="str">
        <f t="shared" ca="1" si="177"/>
        <v/>
      </c>
      <c r="J536" s="54" t="str">
        <f t="shared" ca="1" si="178"/>
        <v/>
      </c>
      <c r="K536" s="54" t="str">
        <f t="shared" ca="1" si="179"/>
        <v/>
      </c>
      <c r="L536" s="54" t="str">
        <f t="shared" ca="1" si="186"/>
        <v/>
      </c>
      <c r="M536" s="54" t="str">
        <f t="shared" ca="1" si="187"/>
        <v/>
      </c>
      <c r="N536" s="54" t="str">
        <f t="shared" ca="1" si="180"/>
        <v/>
      </c>
      <c r="O536" s="55" t="str">
        <f t="shared" ca="1" si="188"/>
        <v/>
      </c>
      <c r="P536" s="54" t="str">
        <f t="shared" ca="1" si="189"/>
        <v/>
      </c>
      <c r="Q536" s="55" t="str">
        <f t="shared" ca="1" si="181"/>
        <v/>
      </c>
      <c r="R536" s="54" t="str">
        <f t="shared" ca="1" si="182"/>
        <v/>
      </c>
      <c r="T536" t="str">
        <f t="shared" ca="1" si="190"/>
        <v/>
      </c>
      <c r="U536" t="str">
        <f t="shared" ca="1" si="183"/>
        <v/>
      </c>
      <c r="V536" t="str">
        <f t="shared" ca="1" si="172"/>
        <v/>
      </c>
      <c r="W536" t="e">
        <f t="shared" ca="1" si="191"/>
        <v>#VALUE!</v>
      </c>
    </row>
    <row r="537" spans="2:23" x14ac:dyDescent="0.3">
      <c r="B537" s="1">
        <f t="shared" si="184"/>
        <v>60</v>
      </c>
      <c r="C537" s="1">
        <f t="shared" si="171"/>
        <v>5</v>
      </c>
      <c r="D537" t="str">
        <f t="shared" ca="1" si="173"/>
        <v/>
      </c>
      <c r="E537" s="55" t="str">
        <f t="shared" ca="1" si="185"/>
        <v/>
      </c>
      <c r="F537" s="54" t="str">
        <f t="shared" ca="1" si="174"/>
        <v/>
      </c>
      <c r="G537" s="54" t="str">
        <f t="shared" ca="1" si="175"/>
        <v/>
      </c>
      <c r="H537" s="54" t="str">
        <f t="shared" ca="1" si="176"/>
        <v/>
      </c>
      <c r="I537" s="54" t="str">
        <f t="shared" ca="1" si="177"/>
        <v/>
      </c>
      <c r="J537" s="54" t="str">
        <f t="shared" ca="1" si="178"/>
        <v/>
      </c>
      <c r="K537" s="54" t="str">
        <f t="shared" ca="1" si="179"/>
        <v/>
      </c>
      <c r="L537" s="54" t="str">
        <f t="shared" ca="1" si="186"/>
        <v/>
      </c>
      <c r="M537" s="54" t="str">
        <f t="shared" ca="1" si="187"/>
        <v/>
      </c>
      <c r="N537" s="54" t="str">
        <f t="shared" ca="1" si="180"/>
        <v/>
      </c>
      <c r="O537" s="55" t="str">
        <f t="shared" ca="1" si="188"/>
        <v/>
      </c>
      <c r="P537" s="54" t="str">
        <f t="shared" ca="1" si="189"/>
        <v/>
      </c>
      <c r="Q537" s="55" t="str">
        <f t="shared" ca="1" si="181"/>
        <v/>
      </c>
      <c r="R537" s="54" t="str">
        <f t="shared" ca="1" si="182"/>
        <v/>
      </c>
      <c r="T537" t="str">
        <f t="shared" ca="1" si="190"/>
        <v/>
      </c>
      <c r="U537" t="str">
        <f t="shared" ca="1" si="183"/>
        <v/>
      </c>
      <c r="V537" t="str">
        <f t="shared" ca="1" si="172"/>
        <v/>
      </c>
      <c r="W537" t="e">
        <f t="shared" ca="1" si="191"/>
        <v>#VALUE!</v>
      </c>
    </row>
    <row r="538" spans="2:23" x14ac:dyDescent="0.3">
      <c r="B538" s="1">
        <f t="shared" si="184"/>
        <v>60</v>
      </c>
      <c r="C538" s="1">
        <f t="shared" si="171"/>
        <v>6</v>
      </c>
      <c r="D538" t="str">
        <f t="shared" ca="1" si="173"/>
        <v/>
      </c>
      <c r="E538" s="55" t="str">
        <f t="shared" ca="1" si="185"/>
        <v/>
      </c>
      <c r="F538" s="54" t="str">
        <f t="shared" ca="1" si="174"/>
        <v/>
      </c>
      <c r="G538" s="54" t="str">
        <f t="shared" ca="1" si="175"/>
        <v/>
      </c>
      <c r="H538" s="54" t="str">
        <f t="shared" ca="1" si="176"/>
        <v/>
      </c>
      <c r="I538" s="54" t="str">
        <f t="shared" ca="1" si="177"/>
        <v/>
      </c>
      <c r="J538" s="54" t="str">
        <f t="shared" ca="1" si="178"/>
        <v/>
      </c>
      <c r="K538" s="54" t="str">
        <f t="shared" ca="1" si="179"/>
        <v/>
      </c>
      <c r="L538" s="54" t="str">
        <f t="shared" ca="1" si="186"/>
        <v/>
      </c>
      <c r="M538" s="54" t="str">
        <f t="shared" ca="1" si="187"/>
        <v/>
      </c>
      <c r="N538" s="54" t="str">
        <f t="shared" ca="1" si="180"/>
        <v/>
      </c>
      <c r="O538" s="55" t="str">
        <f t="shared" ca="1" si="188"/>
        <v/>
      </c>
      <c r="P538" s="54" t="str">
        <f t="shared" ca="1" si="189"/>
        <v/>
      </c>
      <c r="Q538" s="55" t="str">
        <f t="shared" ca="1" si="181"/>
        <v/>
      </c>
      <c r="R538" s="54" t="str">
        <f t="shared" ca="1" si="182"/>
        <v/>
      </c>
      <c r="T538" t="str">
        <f t="shared" ca="1" si="190"/>
        <v/>
      </c>
      <c r="U538" t="str">
        <f t="shared" ca="1" si="183"/>
        <v/>
      </c>
      <c r="V538" t="str">
        <f t="shared" ca="1" si="172"/>
        <v/>
      </c>
      <c r="W538" t="e">
        <f t="shared" ca="1" si="191"/>
        <v>#VALUE!</v>
      </c>
    </row>
    <row r="539" spans="2:23" x14ac:dyDescent="0.3">
      <c r="B539" s="1">
        <f t="shared" si="184"/>
        <v>60</v>
      </c>
      <c r="C539" s="1">
        <f t="shared" si="171"/>
        <v>7</v>
      </c>
      <c r="D539" t="str">
        <f t="shared" ca="1" si="173"/>
        <v/>
      </c>
      <c r="E539" s="55" t="str">
        <f t="shared" ca="1" si="185"/>
        <v/>
      </c>
      <c r="F539" s="54" t="str">
        <f t="shared" ca="1" si="174"/>
        <v/>
      </c>
      <c r="G539" s="54" t="str">
        <f t="shared" ca="1" si="175"/>
        <v/>
      </c>
      <c r="H539" s="54" t="str">
        <f t="shared" ca="1" si="176"/>
        <v/>
      </c>
      <c r="I539" s="54" t="str">
        <f t="shared" ca="1" si="177"/>
        <v/>
      </c>
      <c r="J539" s="54" t="str">
        <f t="shared" ca="1" si="178"/>
        <v/>
      </c>
      <c r="K539" s="54" t="str">
        <f t="shared" ca="1" si="179"/>
        <v/>
      </c>
      <c r="L539" s="54" t="str">
        <f t="shared" ca="1" si="186"/>
        <v/>
      </c>
      <c r="M539" s="54" t="str">
        <f t="shared" ca="1" si="187"/>
        <v/>
      </c>
      <c r="N539" s="54" t="str">
        <f t="shared" ca="1" si="180"/>
        <v/>
      </c>
      <c r="O539" s="55" t="str">
        <f t="shared" ca="1" si="188"/>
        <v/>
      </c>
      <c r="P539" s="54" t="str">
        <f t="shared" ca="1" si="189"/>
        <v/>
      </c>
      <c r="Q539" s="55" t="str">
        <f t="shared" ca="1" si="181"/>
        <v/>
      </c>
      <c r="R539" s="54" t="str">
        <f t="shared" ca="1" si="182"/>
        <v/>
      </c>
      <c r="T539" t="str">
        <f t="shared" ca="1" si="190"/>
        <v/>
      </c>
      <c r="U539" t="str">
        <f t="shared" ca="1" si="183"/>
        <v/>
      </c>
      <c r="V539" t="str">
        <f t="shared" ca="1" si="172"/>
        <v/>
      </c>
      <c r="W539" t="e">
        <f t="shared" ca="1" si="191"/>
        <v>#VALUE!</v>
      </c>
    </row>
    <row r="540" spans="2:23" x14ac:dyDescent="0.3">
      <c r="B540" s="1">
        <f t="shared" si="184"/>
        <v>60</v>
      </c>
      <c r="C540" s="1">
        <f t="shared" si="171"/>
        <v>8</v>
      </c>
      <c r="D540" t="str">
        <f t="shared" ca="1" si="173"/>
        <v/>
      </c>
      <c r="E540" s="55" t="str">
        <f t="shared" ca="1" si="185"/>
        <v/>
      </c>
      <c r="F540" s="54" t="str">
        <f t="shared" ca="1" si="174"/>
        <v/>
      </c>
      <c r="G540" s="54" t="str">
        <f t="shared" ca="1" si="175"/>
        <v/>
      </c>
      <c r="H540" s="54" t="str">
        <f t="shared" ca="1" si="176"/>
        <v/>
      </c>
      <c r="I540" s="54" t="str">
        <f t="shared" ca="1" si="177"/>
        <v/>
      </c>
      <c r="J540" s="54" t="str">
        <f t="shared" ca="1" si="178"/>
        <v/>
      </c>
      <c r="K540" s="54" t="str">
        <f t="shared" ca="1" si="179"/>
        <v/>
      </c>
      <c r="L540" s="54" t="str">
        <f t="shared" ca="1" si="186"/>
        <v/>
      </c>
      <c r="M540" s="54" t="str">
        <f t="shared" ca="1" si="187"/>
        <v/>
      </c>
      <c r="N540" s="54" t="str">
        <f t="shared" ca="1" si="180"/>
        <v/>
      </c>
      <c r="O540" s="55" t="str">
        <f t="shared" ca="1" si="188"/>
        <v/>
      </c>
      <c r="P540" s="54" t="str">
        <f t="shared" ca="1" si="189"/>
        <v/>
      </c>
      <c r="Q540" s="55" t="str">
        <f t="shared" ca="1" si="181"/>
        <v/>
      </c>
      <c r="R540" s="54" t="str">
        <f t="shared" ca="1" si="182"/>
        <v/>
      </c>
      <c r="T540" t="str">
        <f t="shared" ca="1" si="190"/>
        <v/>
      </c>
      <c r="U540" t="str">
        <f t="shared" ca="1" si="183"/>
        <v/>
      </c>
      <c r="V540" t="str">
        <f t="shared" ca="1" si="172"/>
        <v/>
      </c>
      <c r="W540" t="e">
        <f t="shared" ca="1" si="191"/>
        <v>#VALUE!</v>
      </c>
    </row>
    <row r="541" spans="2:23" x14ac:dyDescent="0.3">
      <c r="B541" s="1">
        <f t="shared" si="184"/>
        <v>60</v>
      </c>
      <c r="C541" s="1">
        <f t="shared" si="171"/>
        <v>9</v>
      </c>
      <c r="D541" t="str">
        <f t="shared" ca="1" si="173"/>
        <v/>
      </c>
      <c r="E541" s="55" t="str">
        <f t="shared" ca="1" si="185"/>
        <v/>
      </c>
      <c r="F541" s="54" t="str">
        <f t="shared" ca="1" si="174"/>
        <v/>
      </c>
      <c r="G541" s="54" t="str">
        <f t="shared" ca="1" si="175"/>
        <v/>
      </c>
      <c r="H541" s="54" t="str">
        <f t="shared" ca="1" si="176"/>
        <v/>
      </c>
      <c r="I541" s="54" t="str">
        <f t="shared" ca="1" si="177"/>
        <v/>
      </c>
      <c r="J541" s="54" t="str">
        <f t="shared" ca="1" si="178"/>
        <v/>
      </c>
      <c r="K541" s="54" t="str">
        <f t="shared" ca="1" si="179"/>
        <v/>
      </c>
      <c r="L541" s="54" t="str">
        <f t="shared" ca="1" si="186"/>
        <v/>
      </c>
      <c r="M541" s="54" t="str">
        <f t="shared" ca="1" si="187"/>
        <v/>
      </c>
      <c r="N541" s="54" t="str">
        <f t="shared" ca="1" si="180"/>
        <v/>
      </c>
      <c r="O541" s="55" t="str">
        <f t="shared" ca="1" si="188"/>
        <v/>
      </c>
      <c r="P541" s="54" t="str">
        <f t="shared" ca="1" si="189"/>
        <v/>
      </c>
      <c r="Q541" s="55" t="str">
        <f t="shared" ca="1" si="181"/>
        <v/>
      </c>
      <c r="R541" s="54" t="str">
        <f t="shared" ca="1" si="182"/>
        <v/>
      </c>
      <c r="T541" t="str">
        <f t="shared" ca="1" si="190"/>
        <v/>
      </c>
      <c r="U541" t="str">
        <f t="shared" ca="1" si="183"/>
        <v/>
      </c>
      <c r="V541" t="str">
        <f t="shared" ca="1" si="172"/>
        <v/>
      </c>
      <c r="W541" t="e">
        <f t="shared" ca="1" si="191"/>
        <v>#VALUE!</v>
      </c>
    </row>
    <row r="542" spans="2:23" x14ac:dyDescent="0.3">
      <c r="B542" s="1">
        <f t="shared" si="184"/>
        <v>61</v>
      </c>
      <c r="C542" s="1">
        <f t="shared" si="171"/>
        <v>1</v>
      </c>
      <c r="D542" t="str">
        <f t="shared" ca="1" si="173"/>
        <v/>
      </c>
      <c r="E542" s="55" t="str">
        <f t="shared" ca="1" si="185"/>
        <v/>
      </c>
      <c r="F542" s="54" t="str">
        <f t="shared" ca="1" si="174"/>
        <v/>
      </c>
      <c r="G542" s="54" t="str">
        <f t="shared" ca="1" si="175"/>
        <v/>
      </c>
      <c r="H542" s="54" t="str">
        <f t="shared" ca="1" si="176"/>
        <v/>
      </c>
      <c r="I542" s="54" t="str">
        <f t="shared" ca="1" si="177"/>
        <v/>
      </c>
      <c r="J542" s="54" t="str">
        <f t="shared" ca="1" si="178"/>
        <v/>
      </c>
      <c r="K542" s="54" t="str">
        <f t="shared" ca="1" si="179"/>
        <v/>
      </c>
      <c r="L542" s="54" t="str">
        <f t="shared" ca="1" si="186"/>
        <v/>
      </c>
      <c r="M542" s="54" t="str">
        <f t="shared" ca="1" si="187"/>
        <v/>
      </c>
      <c r="N542" s="54" t="str">
        <f t="shared" ca="1" si="180"/>
        <v/>
      </c>
      <c r="O542" s="55" t="str">
        <f t="shared" ca="1" si="188"/>
        <v/>
      </c>
      <c r="P542" s="54" t="str">
        <f t="shared" ca="1" si="189"/>
        <v/>
      </c>
      <c r="Q542" s="55" t="str">
        <f t="shared" ca="1" si="181"/>
        <v/>
      </c>
      <c r="R542" s="54" t="str">
        <f t="shared" ca="1" si="182"/>
        <v/>
      </c>
      <c r="T542" t="str">
        <f t="shared" ca="1" si="190"/>
        <v/>
      </c>
      <c r="U542" t="str">
        <f t="shared" ca="1" si="183"/>
        <v/>
      </c>
      <c r="V542" t="str">
        <f t="shared" ca="1" si="172"/>
        <v/>
      </c>
      <c r="W542" t="e">
        <f t="shared" ca="1" si="191"/>
        <v>#VALUE!</v>
      </c>
    </row>
    <row r="543" spans="2:23" x14ac:dyDescent="0.3">
      <c r="B543" s="1">
        <f t="shared" si="184"/>
        <v>61</v>
      </c>
      <c r="C543" s="1">
        <f t="shared" si="171"/>
        <v>2</v>
      </c>
      <c r="D543" t="str">
        <f t="shared" ca="1" si="173"/>
        <v/>
      </c>
      <c r="E543" s="55" t="str">
        <f t="shared" ca="1" si="185"/>
        <v/>
      </c>
      <c r="F543" s="54" t="str">
        <f t="shared" ca="1" si="174"/>
        <v/>
      </c>
      <c r="G543" s="54" t="str">
        <f t="shared" ca="1" si="175"/>
        <v/>
      </c>
      <c r="H543" s="54" t="str">
        <f t="shared" ca="1" si="176"/>
        <v/>
      </c>
      <c r="I543" s="54" t="str">
        <f t="shared" ca="1" si="177"/>
        <v/>
      </c>
      <c r="J543" s="54" t="str">
        <f t="shared" ca="1" si="178"/>
        <v/>
      </c>
      <c r="K543" s="54" t="str">
        <f t="shared" ca="1" si="179"/>
        <v/>
      </c>
      <c r="L543" s="54" t="str">
        <f t="shared" ca="1" si="186"/>
        <v/>
      </c>
      <c r="M543" s="54" t="str">
        <f t="shared" ca="1" si="187"/>
        <v/>
      </c>
      <c r="N543" s="54" t="str">
        <f t="shared" ca="1" si="180"/>
        <v/>
      </c>
      <c r="O543" s="55" t="str">
        <f t="shared" ca="1" si="188"/>
        <v/>
      </c>
      <c r="P543" s="54" t="str">
        <f t="shared" ca="1" si="189"/>
        <v/>
      </c>
      <c r="Q543" s="55" t="str">
        <f t="shared" ca="1" si="181"/>
        <v/>
      </c>
      <c r="R543" s="54" t="str">
        <f t="shared" ca="1" si="182"/>
        <v/>
      </c>
      <c r="T543" t="str">
        <f t="shared" ca="1" si="190"/>
        <v/>
      </c>
      <c r="U543" t="str">
        <f t="shared" ca="1" si="183"/>
        <v/>
      </c>
      <c r="V543" t="str">
        <f t="shared" ca="1" si="172"/>
        <v/>
      </c>
      <c r="W543" t="e">
        <f t="shared" ca="1" si="191"/>
        <v>#VALUE!</v>
      </c>
    </row>
    <row r="544" spans="2:23" x14ac:dyDescent="0.3">
      <c r="B544" s="1">
        <f t="shared" si="184"/>
        <v>61</v>
      </c>
      <c r="C544" s="1">
        <f t="shared" si="171"/>
        <v>3</v>
      </c>
      <c r="D544" t="str">
        <f t="shared" ca="1" si="173"/>
        <v/>
      </c>
      <c r="E544" s="55" t="str">
        <f t="shared" ca="1" si="185"/>
        <v/>
      </c>
      <c r="F544" s="54" t="str">
        <f t="shared" ca="1" si="174"/>
        <v/>
      </c>
      <c r="G544" s="54" t="str">
        <f t="shared" ca="1" si="175"/>
        <v/>
      </c>
      <c r="H544" s="54" t="str">
        <f t="shared" ca="1" si="176"/>
        <v/>
      </c>
      <c r="I544" s="54" t="str">
        <f t="shared" ca="1" si="177"/>
        <v/>
      </c>
      <c r="J544" s="54" t="str">
        <f t="shared" ca="1" si="178"/>
        <v/>
      </c>
      <c r="K544" s="54" t="str">
        <f t="shared" ca="1" si="179"/>
        <v/>
      </c>
      <c r="L544" s="54" t="str">
        <f t="shared" ca="1" si="186"/>
        <v/>
      </c>
      <c r="M544" s="54" t="str">
        <f t="shared" ca="1" si="187"/>
        <v/>
      </c>
      <c r="N544" s="54" t="str">
        <f t="shared" ca="1" si="180"/>
        <v/>
      </c>
      <c r="O544" s="55" t="str">
        <f t="shared" ca="1" si="188"/>
        <v/>
      </c>
      <c r="P544" s="54" t="str">
        <f t="shared" ca="1" si="189"/>
        <v/>
      </c>
      <c r="Q544" s="55" t="str">
        <f t="shared" ca="1" si="181"/>
        <v/>
      </c>
      <c r="R544" s="54" t="str">
        <f t="shared" ca="1" si="182"/>
        <v/>
      </c>
      <c r="T544" t="str">
        <f t="shared" ca="1" si="190"/>
        <v/>
      </c>
      <c r="U544" t="str">
        <f t="shared" ca="1" si="183"/>
        <v/>
      </c>
      <c r="V544" t="str">
        <f t="shared" ca="1" si="172"/>
        <v/>
      </c>
      <c r="W544" t="e">
        <f t="shared" ca="1" si="191"/>
        <v>#VALUE!</v>
      </c>
    </row>
    <row r="545" spans="2:23" x14ac:dyDescent="0.3">
      <c r="B545" s="1">
        <f t="shared" si="184"/>
        <v>61</v>
      </c>
      <c r="C545" s="1">
        <f t="shared" si="171"/>
        <v>4</v>
      </c>
      <c r="D545" t="str">
        <f t="shared" ca="1" si="173"/>
        <v/>
      </c>
      <c r="E545" s="55" t="str">
        <f t="shared" ca="1" si="185"/>
        <v/>
      </c>
      <c r="F545" s="54" t="str">
        <f t="shared" ca="1" si="174"/>
        <v/>
      </c>
      <c r="G545" s="54" t="str">
        <f t="shared" ca="1" si="175"/>
        <v/>
      </c>
      <c r="H545" s="54" t="str">
        <f t="shared" ca="1" si="176"/>
        <v/>
      </c>
      <c r="I545" s="54" t="str">
        <f t="shared" ca="1" si="177"/>
        <v/>
      </c>
      <c r="J545" s="54" t="str">
        <f t="shared" ca="1" si="178"/>
        <v/>
      </c>
      <c r="K545" s="54" t="str">
        <f t="shared" ca="1" si="179"/>
        <v/>
      </c>
      <c r="L545" s="54" t="str">
        <f t="shared" ca="1" si="186"/>
        <v/>
      </c>
      <c r="M545" s="54" t="str">
        <f t="shared" ca="1" si="187"/>
        <v/>
      </c>
      <c r="N545" s="54" t="str">
        <f t="shared" ca="1" si="180"/>
        <v/>
      </c>
      <c r="O545" s="55" t="str">
        <f t="shared" ca="1" si="188"/>
        <v/>
      </c>
      <c r="P545" s="54" t="str">
        <f t="shared" ca="1" si="189"/>
        <v/>
      </c>
      <c r="Q545" s="55" t="str">
        <f t="shared" ca="1" si="181"/>
        <v/>
      </c>
      <c r="R545" s="54" t="str">
        <f t="shared" ca="1" si="182"/>
        <v/>
      </c>
      <c r="T545" t="str">
        <f t="shared" ca="1" si="190"/>
        <v/>
      </c>
      <c r="U545" t="str">
        <f t="shared" ca="1" si="183"/>
        <v/>
      </c>
      <c r="V545" t="str">
        <f t="shared" ca="1" si="172"/>
        <v/>
      </c>
      <c r="W545" t="e">
        <f t="shared" ca="1" si="191"/>
        <v>#VALUE!</v>
      </c>
    </row>
    <row r="546" spans="2:23" x14ac:dyDescent="0.3">
      <c r="B546" s="1">
        <f t="shared" si="184"/>
        <v>61</v>
      </c>
      <c r="C546" s="1">
        <f t="shared" si="171"/>
        <v>5</v>
      </c>
      <c r="D546" t="str">
        <f t="shared" ca="1" si="173"/>
        <v/>
      </c>
      <c r="E546" s="55" t="str">
        <f t="shared" ca="1" si="185"/>
        <v/>
      </c>
      <c r="F546" s="54" t="str">
        <f t="shared" ca="1" si="174"/>
        <v/>
      </c>
      <c r="G546" s="54" t="str">
        <f t="shared" ca="1" si="175"/>
        <v/>
      </c>
      <c r="H546" s="54" t="str">
        <f t="shared" ca="1" si="176"/>
        <v/>
      </c>
      <c r="I546" s="54" t="str">
        <f t="shared" ca="1" si="177"/>
        <v/>
      </c>
      <c r="J546" s="54" t="str">
        <f t="shared" ca="1" si="178"/>
        <v/>
      </c>
      <c r="K546" s="54" t="str">
        <f t="shared" ca="1" si="179"/>
        <v/>
      </c>
      <c r="L546" s="54" t="str">
        <f t="shared" ca="1" si="186"/>
        <v/>
      </c>
      <c r="M546" s="54" t="str">
        <f t="shared" ca="1" si="187"/>
        <v/>
      </c>
      <c r="N546" s="54" t="str">
        <f t="shared" ca="1" si="180"/>
        <v/>
      </c>
      <c r="O546" s="55" t="str">
        <f t="shared" ca="1" si="188"/>
        <v/>
      </c>
      <c r="P546" s="54" t="str">
        <f t="shared" ca="1" si="189"/>
        <v/>
      </c>
      <c r="Q546" s="55" t="str">
        <f t="shared" ca="1" si="181"/>
        <v/>
      </c>
      <c r="R546" s="54" t="str">
        <f t="shared" ca="1" si="182"/>
        <v/>
      </c>
      <c r="T546" t="str">
        <f t="shared" ca="1" si="190"/>
        <v/>
      </c>
      <c r="U546" t="str">
        <f t="shared" ca="1" si="183"/>
        <v/>
      </c>
      <c r="V546" t="str">
        <f t="shared" ca="1" si="172"/>
        <v/>
      </c>
      <c r="W546" t="e">
        <f t="shared" ca="1" si="191"/>
        <v>#VALUE!</v>
      </c>
    </row>
    <row r="547" spans="2:23" x14ac:dyDescent="0.3">
      <c r="B547" s="1">
        <f t="shared" si="184"/>
        <v>61</v>
      </c>
      <c r="C547" s="1">
        <f t="shared" si="171"/>
        <v>6</v>
      </c>
      <c r="D547" t="str">
        <f t="shared" ca="1" si="173"/>
        <v/>
      </c>
      <c r="E547" s="55" t="str">
        <f t="shared" ca="1" si="185"/>
        <v/>
      </c>
      <c r="F547" s="54" t="str">
        <f t="shared" ca="1" si="174"/>
        <v/>
      </c>
      <c r="G547" s="54" t="str">
        <f t="shared" ca="1" si="175"/>
        <v/>
      </c>
      <c r="H547" s="54" t="str">
        <f t="shared" ca="1" si="176"/>
        <v/>
      </c>
      <c r="I547" s="54" t="str">
        <f t="shared" ca="1" si="177"/>
        <v/>
      </c>
      <c r="J547" s="54" t="str">
        <f t="shared" ca="1" si="178"/>
        <v/>
      </c>
      <c r="K547" s="54" t="str">
        <f t="shared" ca="1" si="179"/>
        <v/>
      </c>
      <c r="L547" s="54" t="str">
        <f t="shared" ca="1" si="186"/>
        <v/>
      </c>
      <c r="M547" s="54" t="str">
        <f t="shared" ca="1" si="187"/>
        <v/>
      </c>
      <c r="N547" s="54" t="str">
        <f t="shared" ca="1" si="180"/>
        <v/>
      </c>
      <c r="O547" s="55" t="str">
        <f t="shared" ca="1" si="188"/>
        <v/>
      </c>
      <c r="P547" s="54" t="str">
        <f t="shared" ca="1" si="189"/>
        <v/>
      </c>
      <c r="Q547" s="55" t="str">
        <f t="shared" ca="1" si="181"/>
        <v/>
      </c>
      <c r="R547" s="54" t="str">
        <f t="shared" ca="1" si="182"/>
        <v/>
      </c>
      <c r="T547" t="str">
        <f t="shared" ca="1" si="190"/>
        <v/>
      </c>
      <c r="U547" t="str">
        <f t="shared" ca="1" si="183"/>
        <v/>
      </c>
      <c r="V547" t="str">
        <f t="shared" ca="1" si="172"/>
        <v/>
      </c>
      <c r="W547" t="e">
        <f t="shared" ca="1" si="191"/>
        <v>#VALUE!</v>
      </c>
    </row>
    <row r="548" spans="2:23" x14ac:dyDescent="0.3">
      <c r="B548" s="1">
        <f t="shared" si="184"/>
        <v>61</v>
      </c>
      <c r="C548" s="1">
        <f t="shared" si="171"/>
        <v>7</v>
      </c>
      <c r="D548" t="str">
        <f t="shared" ca="1" si="173"/>
        <v/>
      </c>
      <c r="E548" s="55" t="str">
        <f t="shared" ca="1" si="185"/>
        <v/>
      </c>
      <c r="F548" s="54" t="str">
        <f t="shared" ca="1" si="174"/>
        <v/>
      </c>
      <c r="G548" s="54" t="str">
        <f t="shared" ca="1" si="175"/>
        <v/>
      </c>
      <c r="H548" s="54" t="str">
        <f t="shared" ca="1" si="176"/>
        <v/>
      </c>
      <c r="I548" s="54" t="str">
        <f t="shared" ca="1" si="177"/>
        <v/>
      </c>
      <c r="J548" s="54" t="str">
        <f t="shared" ca="1" si="178"/>
        <v/>
      </c>
      <c r="K548" s="54" t="str">
        <f t="shared" ca="1" si="179"/>
        <v/>
      </c>
      <c r="L548" s="54" t="str">
        <f t="shared" ca="1" si="186"/>
        <v/>
      </c>
      <c r="M548" s="54" t="str">
        <f t="shared" ca="1" si="187"/>
        <v/>
      </c>
      <c r="N548" s="54" t="str">
        <f t="shared" ca="1" si="180"/>
        <v/>
      </c>
      <c r="O548" s="55" t="str">
        <f t="shared" ca="1" si="188"/>
        <v/>
      </c>
      <c r="P548" s="54" t="str">
        <f t="shared" ca="1" si="189"/>
        <v/>
      </c>
      <c r="Q548" s="55" t="str">
        <f t="shared" ca="1" si="181"/>
        <v/>
      </c>
      <c r="R548" s="54" t="str">
        <f t="shared" ca="1" si="182"/>
        <v/>
      </c>
      <c r="T548" t="str">
        <f t="shared" ca="1" si="190"/>
        <v/>
      </c>
      <c r="U548" t="str">
        <f t="shared" ca="1" si="183"/>
        <v/>
      </c>
      <c r="V548" t="str">
        <f t="shared" ca="1" si="172"/>
        <v/>
      </c>
      <c r="W548" t="e">
        <f t="shared" ca="1" si="191"/>
        <v>#VALUE!</v>
      </c>
    </row>
    <row r="549" spans="2:23" x14ac:dyDescent="0.3">
      <c r="B549" s="1">
        <f t="shared" si="184"/>
        <v>61</v>
      </c>
      <c r="C549" s="1">
        <f t="shared" si="171"/>
        <v>8</v>
      </c>
      <c r="D549" t="str">
        <f t="shared" ca="1" si="173"/>
        <v/>
      </c>
      <c r="E549" s="55" t="str">
        <f t="shared" ca="1" si="185"/>
        <v/>
      </c>
      <c r="F549" s="54" t="str">
        <f t="shared" ca="1" si="174"/>
        <v/>
      </c>
      <c r="G549" s="54" t="str">
        <f t="shared" ca="1" si="175"/>
        <v/>
      </c>
      <c r="H549" s="54" t="str">
        <f t="shared" ca="1" si="176"/>
        <v/>
      </c>
      <c r="I549" s="54" t="str">
        <f t="shared" ca="1" si="177"/>
        <v/>
      </c>
      <c r="J549" s="54" t="str">
        <f t="shared" ca="1" si="178"/>
        <v/>
      </c>
      <c r="K549" s="54" t="str">
        <f t="shared" ca="1" si="179"/>
        <v/>
      </c>
      <c r="L549" s="54" t="str">
        <f t="shared" ca="1" si="186"/>
        <v/>
      </c>
      <c r="M549" s="54" t="str">
        <f t="shared" ca="1" si="187"/>
        <v/>
      </c>
      <c r="N549" s="54" t="str">
        <f t="shared" ca="1" si="180"/>
        <v/>
      </c>
      <c r="O549" s="55" t="str">
        <f t="shared" ca="1" si="188"/>
        <v/>
      </c>
      <c r="P549" s="54" t="str">
        <f t="shared" ca="1" si="189"/>
        <v/>
      </c>
      <c r="Q549" s="55" t="str">
        <f t="shared" ca="1" si="181"/>
        <v/>
      </c>
      <c r="R549" s="54" t="str">
        <f t="shared" ca="1" si="182"/>
        <v/>
      </c>
      <c r="T549" t="str">
        <f t="shared" ca="1" si="190"/>
        <v/>
      </c>
      <c r="U549" t="str">
        <f t="shared" ca="1" si="183"/>
        <v/>
      </c>
      <c r="V549" t="str">
        <f t="shared" ca="1" si="172"/>
        <v/>
      </c>
      <c r="W549" t="e">
        <f t="shared" ca="1" si="191"/>
        <v>#VALUE!</v>
      </c>
    </row>
    <row r="550" spans="2:23" x14ac:dyDescent="0.3">
      <c r="B550" s="1">
        <f t="shared" si="184"/>
        <v>61</v>
      </c>
      <c r="C550" s="1">
        <f t="shared" si="171"/>
        <v>9</v>
      </c>
      <c r="D550" t="str">
        <f t="shared" ca="1" si="173"/>
        <v/>
      </c>
      <c r="E550" s="55" t="str">
        <f t="shared" ca="1" si="185"/>
        <v/>
      </c>
      <c r="F550" s="54" t="str">
        <f t="shared" ca="1" si="174"/>
        <v/>
      </c>
      <c r="G550" s="54" t="str">
        <f t="shared" ca="1" si="175"/>
        <v/>
      </c>
      <c r="H550" s="54" t="str">
        <f t="shared" ca="1" si="176"/>
        <v/>
      </c>
      <c r="I550" s="54" t="str">
        <f t="shared" ca="1" si="177"/>
        <v/>
      </c>
      <c r="J550" s="54" t="str">
        <f t="shared" ca="1" si="178"/>
        <v/>
      </c>
      <c r="K550" s="54" t="str">
        <f t="shared" ca="1" si="179"/>
        <v/>
      </c>
      <c r="L550" s="54" t="str">
        <f t="shared" ca="1" si="186"/>
        <v/>
      </c>
      <c r="M550" s="54" t="str">
        <f t="shared" ca="1" si="187"/>
        <v/>
      </c>
      <c r="N550" s="54" t="str">
        <f t="shared" ca="1" si="180"/>
        <v/>
      </c>
      <c r="O550" s="55" t="str">
        <f t="shared" ca="1" si="188"/>
        <v/>
      </c>
      <c r="P550" s="54" t="str">
        <f t="shared" ca="1" si="189"/>
        <v/>
      </c>
      <c r="Q550" s="55" t="str">
        <f t="shared" ca="1" si="181"/>
        <v/>
      </c>
      <c r="R550" s="54" t="str">
        <f t="shared" ca="1" si="182"/>
        <v/>
      </c>
      <c r="T550" t="str">
        <f t="shared" ca="1" si="190"/>
        <v/>
      </c>
      <c r="U550" t="str">
        <f t="shared" ca="1" si="183"/>
        <v/>
      </c>
      <c r="V550" t="str">
        <f t="shared" ca="1" si="172"/>
        <v/>
      </c>
      <c r="W550" t="e">
        <f t="shared" ca="1" si="191"/>
        <v>#VALUE!</v>
      </c>
    </row>
    <row r="551" spans="2:23" x14ac:dyDescent="0.3">
      <c r="B551" s="1">
        <f t="shared" si="184"/>
        <v>62</v>
      </c>
      <c r="C551" s="1">
        <f t="shared" si="171"/>
        <v>1</v>
      </c>
      <c r="D551" t="str">
        <f t="shared" ca="1" si="173"/>
        <v/>
      </c>
      <c r="E551" s="55" t="str">
        <f t="shared" ca="1" si="185"/>
        <v/>
      </c>
      <c r="F551" s="54" t="str">
        <f t="shared" ca="1" si="174"/>
        <v/>
      </c>
      <c r="G551" s="54" t="str">
        <f t="shared" ca="1" si="175"/>
        <v/>
      </c>
      <c r="H551" s="54" t="str">
        <f t="shared" ca="1" si="176"/>
        <v/>
      </c>
      <c r="I551" s="54" t="str">
        <f t="shared" ca="1" si="177"/>
        <v/>
      </c>
      <c r="J551" s="54" t="str">
        <f t="shared" ca="1" si="178"/>
        <v/>
      </c>
      <c r="K551" s="54" t="str">
        <f t="shared" ca="1" si="179"/>
        <v/>
      </c>
      <c r="L551" s="54" t="str">
        <f t="shared" ca="1" si="186"/>
        <v/>
      </c>
      <c r="M551" s="54" t="str">
        <f t="shared" ca="1" si="187"/>
        <v/>
      </c>
      <c r="N551" s="54" t="str">
        <f t="shared" ca="1" si="180"/>
        <v/>
      </c>
      <c r="O551" s="55" t="str">
        <f t="shared" ca="1" si="188"/>
        <v/>
      </c>
      <c r="P551" s="54" t="str">
        <f t="shared" ca="1" si="189"/>
        <v/>
      </c>
      <c r="Q551" s="55" t="str">
        <f t="shared" ca="1" si="181"/>
        <v/>
      </c>
      <c r="R551" s="54" t="str">
        <f t="shared" ca="1" si="182"/>
        <v/>
      </c>
      <c r="T551" t="str">
        <f t="shared" ca="1" si="190"/>
        <v/>
      </c>
      <c r="U551" t="str">
        <f t="shared" ca="1" si="183"/>
        <v/>
      </c>
      <c r="V551" t="str">
        <f t="shared" ca="1" si="172"/>
        <v/>
      </c>
      <c r="W551" t="e">
        <f t="shared" ca="1" si="191"/>
        <v>#VALUE!</v>
      </c>
    </row>
    <row r="552" spans="2:23" x14ac:dyDescent="0.3">
      <c r="B552" s="1">
        <f t="shared" si="184"/>
        <v>62</v>
      </c>
      <c r="C552" s="1">
        <f t="shared" si="171"/>
        <v>2</v>
      </c>
      <c r="D552" t="str">
        <f t="shared" ca="1" si="173"/>
        <v/>
      </c>
      <c r="E552" s="55" t="str">
        <f t="shared" ca="1" si="185"/>
        <v/>
      </c>
      <c r="F552" s="54" t="str">
        <f t="shared" ca="1" si="174"/>
        <v/>
      </c>
      <c r="G552" s="54" t="str">
        <f t="shared" ca="1" si="175"/>
        <v/>
      </c>
      <c r="H552" s="54" t="str">
        <f t="shared" ca="1" si="176"/>
        <v/>
      </c>
      <c r="I552" s="54" t="str">
        <f t="shared" ca="1" si="177"/>
        <v/>
      </c>
      <c r="J552" s="54" t="str">
        <f t="shared" ca="1" si="178"/>
        <v/>
      </c>
      <c r="K552" s="54" t="str">
        <f t="shared" ca="1" si="179"/>
        <v/>
      </c>
      <c r="L552" s="54" t="str">
        <f t="shared" ca="1" si="186"/>
        <v/>
      </c>
      <c r="M552" s="54" t="str">
        <f t="shared" ca="1" si="187"/>
        <v/>
      </c>
      <c r="N552" s="54" t="str">
        <f t="shared" ca="1" si="180"/>
        <v/>
      </c>
      <c r="O552" s="55" t="str">
        <f t="shared" ca="1" si="188"/>
        <v/>
      </c>
      <c r="P552" s="54" t="str">
        <f t="shared" ca="1" si="189"/>
        <v/>
      </c>
      <c r="Q552" s="55" t="str">
        <f t="shared" ca="1" si="181"/>
        <v/>
      </c>
      <c r="R552" s="54" t="str">
        <f t="shared" ca="1" si="182"/>
        <v/>
      </c>
      <c r="T552" t="str">
        <f t="shared" ca="1" si="190"/>
        <v/>
      </c>
      <c r="U552" t="str">
        <f t="shared" ca="1" si="183"/>
        <v/>
      </c>
      <c r="V552" t="str">
        <f t="shared" ca="1" si="172"/>
        <v/>
      </c>
      <c r="W552" t="e">
        <f t="shared" ca="1" si="191"/>
        <v>#VALUE!</v>
      </c>
    </row>
    <row r="553" spans="2:23" x14ac:dyDescent="0.3">
      <c r="B553" s="1">
        <f t="shared" si="184"/>
        <v>62</v>
      </c>
      <c r="C553" s="1">
        <f t="shared" si="171"/>
        <v>3</v>
      </c>
      <c r="D553" t="str">
        <f t="shared" ca="1" si="173"/>
        <v/>
      </c>
      <c r="E553" s="55" t="str">
        <f t="shared" ca="1" si="185"/>
        <v/>
      </c>
      <c r="F553" s="54" t="str">
        <f t="shared" ca="1" si="174"/>
        <v/>
      </c>
      <c r="G553" s="54" t="str">
        <f t="shared" ca="1" si="175"/>
        <v/>
      </c>
      <c r="H553" s="54" t="str">
        <f t="shared" ca="1" si="176"/>
        <v/>
      </c>
      <c r="I553" s="54" t="str">
        <f t="shared" ca="1" si="177"/>
        <v/>
      </c>
      <c r="J553" s="54" t="str">
        <f t="shared" ca="1" si="178"/>
        <v/>
      </c>
      <c r="K553" s="54" t="str">
        <f t="shared" ca="1" si="179"/>
        <v/>
      </c>
      <c r="L553" s="54" t="str">
        <f t="shared" ca="1" si="186"/>
        <v/>
      </c>
      <c r="M553" s="54" t="str">
        <f t="shared" ca="1" si="187"/>
        <v/>
      </c>
      <c r="N553" s="54" t="str">
        <f t="shared" ca="1" si="180"/>
        <v/>
      </c>
      <c r="O553" s="55" t="str">
        <f t="shared" ca="1" si="188"/>
        <v/>
      </c>
      <c r="P553" s="54" t="str">
        <f t="shared" ca="1" si="189"/>
        <v/>
      </c>
      <c r="Q553" s="55" t="str">
        <f t="shared" ca="1" si="181"/>
        <v/>
      </c>
      <c r="R553" s="54" t="str">
        <f t="shared" ca="1" si="182"/>
        <v/>
      </c>
      <c r="T553" t="str">
        <f t="shared" ca="1" si="190"/>
        <v/>
      </c>
      <c r="U553" t="str">
        <f t="shared" ca="1" si="183"/>
        <v/>
      </c>
      <c r="V553" t="str">
        <f t="shared" ca="1" si="172"/>
        <v/>
      </c>
      <c r="W553" t="e">
        <f t="shared" ca="1" si="191"/>
        <v>#VALUE!</v>
      </c>
    </row>
    <row r="554" spans="2:23" x14ac:dyDescent="0.3">
      <c r="B554" s="1">
        <f t="shared" si="184"/>
        <v>62</v>
      </c>
      <c r="C554" s="1">
        <f t="shared" si="171"/>
        <v>4</v>
      </c>
      <c r="D554" t="str">
        <f t="shared" ca="1" si="173"/>
        <v/>
      </c>
      <c r="E554" s="55" t="str">
        <f t="shared" ca="1" si="185"/>
        <v/>
      </c>
      <c r="F554" s="54" t="str">
        <f t="shared" ca="1" si="174"/>
        <v/>
      </c>
      <c r="G554" s="54" t="str">
        <f t="shared" ca="1" si="175"/>
        <v/>
      </c>
      <c r="H554" s="54" t="str">
        <f t="shared" ca="1" si="176"/>
        <v/>
      </c>
      <c r="I554" s="54" t="str">
        <f t="shared" ca="1" si="177"/>
        <v/>
      </c>
      <c r="J554" s="54" t="str">
        <f t="shared" ca="1" si="178"/>
        <v/>
      </c>
      <c r="K554" s="54" t="str">
        <f t="shared" ca="1" si="179"/>
        <v/>
      </c>
      <c r="L554" s="54" t="str">
        <f t="shared" ca="1" si="186"/>
        <v/>
      </c>
      <c r="M554" s="54" t="str">
        <f t="shared" ca="1" si="187"/>
        <v/>
      </c>
      <c r="N554" s="54" t="str">
        <f t="shared" ca="1" si="180"/>
        <v/>
      </c>
      <c r="O554" s="55" t="str">
        <f t="shared" ca="1" si="188"/>
        <v/>
      </c>
      <c r="P554" s="54" t="str">
        <f t="shared" ca="1" si="189"/>
        <v/>
      </c>
      <c r="Q554" s="55" t="str">
        <f t="shared" ca="1" si="181"/>
        <v/>
      </c>
      <c r="R554" s="54" t="str">
        <f t="shared" ca="1" si="182"/>
        <v/>
      </c>
      <c r="T554" t="str">
        <f t="shared" ca="1" si="190"/>
        <v/>
      </c>
      <c r="U554" t="str">
        <f t="shared" ca="1" si="183"/>
        <v/>
      </c>
      <c r="V554" t="str">
        <f t="shared" ca="1" si="172"/>
        <v/>
      </c>
      <c r="W554" t="e">
        <f t="shared" ca="1" si="191"/>
        <v>#VALUE!</v>
      </c>
    </row>
    <row r="555" spans="2:23" x14ac:dyDescent="0.3">
      <c r="B555" s="1">
        <f t="shared" si="184"/>
        <v>62</v>
      </c>
      <c r="C555" s="1">
        <f t="shared" si="171"/>
        <v>5</v>
      </c>
      <c r="D555" t="str">
        <f t="shared" ca="1" si="173"/>
        <v/>
      </c>
      <c r="E555" s="55" t="str">
        <f t="shared" ca="1" si="185"/>
        <v/>
      </c>
      <c r="F555" s="54" t="str">
        <f t="shared" ca="1" si="174"/>
        <v/>
      </c>
      <c r="G555" s="54" t="str">
        <f t="shared" ca="1" si="175"/>
        <v/>
      </c>
      <c r="H555" s="54" t="str">
        <f t="shared" ca="1" si="176"/>
        <v/>
      </c>
      <c r="I555" s="54" t="str">
        <f t="shared" ca="1" si="177"/>
        <v/>
      </c>
      <c r="J555" s="54" t="str">
        <f t="shared" ca="1" si="178"/>
        <v/>
      </c>
      <c r="K555" s="54" t="str">
        <f t="shared" ca="1" si="179"/>
        <v/>
      </c>
      <c r="L555" s="54" t="str">
        <f t="shared" ca="1" si="186"/>
        <v/>
      </c>
      <c r="M555" s="54" t="str">
        <f t="shared" ca="1" si="187"/>
        <v/>
      </c>
      <c r="N555" s="54" t="str">
        <f t="shared" ca="1" si="180"/>
        <v/>
      </c>
      <c r="O555" s="55" t="str">
        <f t="shared" ca="1" si="188"/>
        <v/>
      </c>
      <c r="P555" s="54" t="str">
        <f t="shared" ca="1" si="189"/>
        <v/>
      </c>
      <c r="Q555" s="55" t="str">
        <f t="shared" ca="1" si="181"/>
        <v/>
      </c>
      <c r="R555" s="54" t="str">
        <f t="shared" ca="1" si="182"/>
        <v/>
      </c>
      <c r="T555" t="str">
        <f t="shared" ca="1" si="190"/>
        <v/>
      </c>
      <c r="U555" t="str">
        <f t="shared" ca="1" si="183"/>
        <v/>
      </c>
      <c r="V555" t="str">
        <f t="shared" ca="1" si="172"/>
        <v/>
      </c>
      <c r="W555" t="e">
        <f t="shared" ca="1" si="191"/>
        <v>#VALUE!</v>
      </c>
    </row>
    <row r="556" spans="2:23" x14ac:dyDescent="0.3">
      <c r="B556" s="1">
        <f t="shared" si="184"/>
        <v>62</v>
      </c>
      <c r="C556" s="1">
        <f t="shared" si="171"/>
        <v>6</v>
      </c>
      <c r="D556" t="str">
        <f t="shared" ca="1" si="173"/>
        <v/>
      </c>
      <c r="E556" s="55" t="str">
        <f t="shared" ca="1" si="185"/>
        <v/>
      </c>
      <c r="F556" s="54" t="str">
        <f t="shared" ca="1" si="174"/>
        <v/>
      </c>
      <c r="G556" s="54" t="str">
        <f t="shared" ca="1" si="175"/>
        <v/>
      </c>
      <c r="H556" s="54" t="str">
        <f t="shared" ca="1" si="176"/>
        <v/>
      </c>
      <c r="I556" s="54" t="str">
        <f t="shared" ca="1" si="177"/>
        <v/>
      </c>
      <c r="J556" s="54" t="str">
        <f t="shared" ca="1" si="178"/>
        <v/>
      </c>
      <c r="K556" s="54" t="str">
        <f t="shared" ca="1" si="179"/>
        <v/>
      </c>
      <c r="L556" s="54" t="str">
        <f t="shared" ca="1" si="186"/>
        <v/>
      </c>
      <c r="M556" s="54" t="str">
        <f t="shared" ca="1" si="187"/>
        <v/>
      </c>
      <c r="N556" s="54" t="str">
        <f t="shared" ca="1" si="180"/>
        <v/>
      </c>
      <c r="O556" s="55" t="str">
        <f t="shared" ca="1" si="188"/>
        <v/>
      </c>
      <c r="P556" s="54" t="str">
        <f t="shared" ca="1" si="189"/>
        <v/>
      </c>
      <c r="Q556" s="55" t="str">
        <f t="shared" ca="1" si="181"/>
        <v/>
      </c>
      <c r="R556" s="54" t="str">
        <f t="shared" ca="1" si="182"/>
        <v/>
      </c>
      <c r="T556" t="str">
        <f t="shared" ca="1" si="190"/>
        <v/>
      </c>
      <c r="U556" t="str">
        <f t="shared" ca="1" si="183"/>
        <v/>
      </c>
      <c r="V556" t="str">
        <f t="shared" ca="1" si="172"/>
        <v/>
      </c>
      <c r="W556" t="e">
        <f t="shared" ca="1" si="191"/>
        <v>#VALUE!</v>
      </c>
    </row>
    <row r="557" spans="2:23" x14ac:dyDescent="0.3">
      <c r="B557" s="1">
        <f t="shared" si="184"/>
        <v>62</v>
      </c>
      <c r="C557" s="1">
        <f t="shared" si="171"/>
        <v>7</v>
      </c>
      <c r="D557" t="str">
        <f t="shared" ca="1" si="173"/>
        <v/>
      </c>
      <c r="E557" s="55" t="str">
        <f t="shared" ca="1" si="185"/>
        <v/>
      </c>
      <c r="F557" s="54" t="str">
        <f t="shared" ca="1" si="174"/>
        <v/>
      </c>
      <c r="G557" s="54" t="str">
        <f t="shared" ca="1" si="175"/>
        <v/>
      </c>
      <c r="H557" s="54" t="str">
        <f t="shared" ca="1" si="176"/>
        <v/>
      </c>
      <c r="I557" s="54" t="str">
        <f t="shared" ca="1" si="177"/>
        <v/>
      </c>
      <c r="J557" s="54" t="str">
        <f t="shared" ca="1" si="178"/>
        <v/>
      </c>
      <c r="K557" s="54" t="str">
        <f t="shared" ca="1" si="179"/>
        <v/>
      </c>
      <c r="L557" s="54" t="str">
        <f t="shared" ca="1" si="186"/>
        <v/>
      </c>
      <c r="M557" s="54" t="str">
        <f t="shared" ca="1" si="187"/>
        <v/>
      </c>
      <c r="N557" s="54" t="str">
        <f t="shared" ca="1" si="180"/>
        <v/>
      </c>
      <c r="O557" s="55" t="str">
        <f t="shared" ca="1" si="188"/>
        <v/>
      </c>
      <c r="P557" s="54" t="str">
        <f t="shared" ca="1" si="189"/>
        <v/>
      </c>
      <c r="Q557" s="55" t="str">
        <f t="shared" ca="1" si="181"/>
        <v/>
      </c>
      <c r="R557" s="54" t="str">
        <f t="shared" ca="1" si="182"/>
        <v/>
      </c>
      <c r="T557" t="str">
        <f t="shared" ca="1" si="190"/>
        <v/>
      </c>
      <c r="U557" t="str">
        <f t="shared" ca="1" si="183"/>
        <v/>
      </c>
      <c r="V557" t="str">
        <f t="shared" ca="1" si="172"/>
        <v/>
      </c>
      <c r="W557" t="e">
        <f t="shared" ca="1" si="191"/>
        <v>#VALUE!</v>
      </c>
    </row>
    <row r="558" spans="2:23" x14ac:dyDescent="0.3">
      <c r="B558" s="1">
        <f t="shared" si="184"/>
        <v>62</v>
      </c>
      <c r="C558" s="1">
        <f t="shared" si="171"/>
        <v>8</v>
      </c>
      <c r="D558" t="str">
        <f t="shared" ca="1" si="173"/>
        <v/>
      </c>
      <c r="E558" s="55" t="str">
        <f t="shared" ca="1" si="185"/>
        <v/>
      </c>
      <c r="F558" s="54" t="str">
        <f t="shared" ca="1" si="174"/>
        <v/>
      </c>
      <c r="G558" s="54" t="str">
        <f t="shared" ca="1" si="175"/>
        <v/>
      </c>
      <c r="H558" s="54" t="str">
        <f t="shared" ca="1" si="176"/>
        <v/>
      </c>
      <c r="I558" s="54" t="str">
        <f t="shared" ca="1" si="177"/>
        <v/>
      </c>
      <c r="J558" s="54" t="str">
        <f t="shared" ca="1" si="178"/>
        <v/>
      </c>
      <c r="K558" s="54" t="str">
        <f t="shared" ca="1" si="179"/>
        <v/>
      </c>
      <c r="L558" s="54" t="str">
        <f t="shared" ca="1" si="186"/>
        <v/>
      </c>
      <c r="M558" s="54" t="str">
        <f t="shared" ca="1" si="187"/>
        <v/>
      </c>
      <c r="N558" s="54" t="str">
        <f t="shared" ca="1" si="180"/>
        <v/>
      </c>
      <c r="O558" s="55" t="str">
        <f t="shared" ca="1" si="188"/>
        <v/>
      </c>
      <c r="P558" s="54" t="str">
        <f t="shared" ca="1" si="189"/>
        <v/>
      </c>
      <c r="Q558" s="55" t="str">
        <f t="shared" ca="1" si="181"/>
        <v/>
      </c>
      <c r="R558" s="54" t="str">
        <f t="shared" ca="1" si="182"/>
        <v/>
      </c>
      <c r="T558" t="str">
        <f t="shared" ca="1" si="190"/>
        <v/>
      </c>
      <c r="U558" t="str">
        <f t="shared" ca="1" si="183"/>
        <v/>
      </c>
      <c r="V558" t="str">
        <f t="shared" ca="1" si="172"/>
        <v/>
      </c>
      <c r="W558" t="e">
        <f t="shared" ca="1" si="191"/>
        <v>#VALUE!</v>
      </c>
    </row>
    <row r="559" spans="2:23" x14ac:dyDescent="0.3">
      <c r="B559" s="1">
        <f t="shared" si="184"/>
        <v>62</v>
      </c>
      <c r="C559" s="1">
        <f t="shared" si="171"/>
        <v>9</v>
      </c>
      <c r="D559" t="str">
        <f t="shared" ca="1" si="173"/>
        <v/>
      </c>
      <c r="E559" s="55" t="str">
        <f t="shared" ca="1" si="185"/>
        <v/>
      </c>
      <c r="F559" s="54" t="str">
        <f t="shared" ca="1" si="174"/>
        <v/>
      </c>
      <c r="G559" s="54" t="str">
        <f t="shared" ca="1" si="175"/>
        <v/>
      </c>
      <c r="H559" s="54" t="str">
        <f t="shared" ca="1" si="176"/>
        <v/>
      </c>
      <c r="I559" s="54" t="str">
        <f t="shared" ca="1" si="177"/>
        <v/>
      </c>
      <c r="J559" s="54" t="str">
        <f t="shared" ca="1" si="178"/>
        <v/>
      </c>
      <c r="K559" s="54" t="str">
        <f t="shared" ca="1" si="179"/>
        <v/>
      </c>
      <c r="L559" s="54" t="str">
        <f t="shared" ca="1" si="186"/>
        <v/>
      </c>
      <c r="M559" s="54" t="str">
        <f t="shared" ca="1" si="187"/>
        <v/>
      </c>
      <c r="N559" s="54" t="str">
        <f t="shared" ca="1" si="180"/>
        <v/>
      </c>
      <c r="O559" s="55" t="str">
        <f t="shared" ca="1" si="188"/>
        <v/>
      </c>
      <c r="P559" s="54" t="str">
        <f t="shared" ca="1" si="189"/>
        <v/>
      </c>
      <c r="Q559" s="55" t="str">
        <f t="shared" ca="1" si="181"/>
        <v/>
      </c>
      <c r="R559" s="54" t="str">
        <f t="shared" ca="1" si="182"/>
        <v/>
      </c>
      <c r="T559" t="str">
        <f t="shared" ca="1" si="190"/>
        <v/>
      </c>
      <c r="U559" t="str">
        <f t="shared" ca="1" si="183"/>
        <v/>
      </c>
      <c r="V559" t="str">
        <f t="shared" ca="1" si="172"/>
        <v/>
      </c>
      <c r="W559" t="e">
        <f t="shared" ca="1" si="191"/>
        <v>#VALUE!</v>
      </c>
    </row>
    <row r="560" spans="2:23" x14ac:dyDescent="0.3">
      <c r="B560" s="1">
        <f t="shared" si="184"/>
        <v>63</v>
      </c>
      <c r="C560" s="1">
        <f t="shared" si="171"/>
        <v>1</v>
      </c>
      <c r="D560" t="str">
        <f t="shared" ca="1" si="173"/>
        <v/>
      </c>
      <c r="E560" s="55" t="str">
        <f t="shared" ca="1" si="185"/>
        <v/>
      </c>
      <c r="F560" s="54" t="str">
        <f t="shared" ca="1" si="174"/>
        <v/>
      </c>
      <c r="G560" s="54" t="str">
        <f t="shared" ca="1" si="175"/>
        <v/>
      </c>
      <c r="H560" s="54" t="str">
        <f t="shared" ca="1" si="176"/>
        <v/>
      </c>
      <c r="I560" s="54" t="str">
        <f t="shared" ca="1" si="177"/>
        <v/>
      </c>
      <c r="J560" s="54" t="str">
        <f t="shared" ca="1" si="178"/>
        <v/>
      </c>
      <c r="K560" s="54" t="str">
        <f t="shared" ca="1" si="179"/>
        <v/>
      </c>
      <c r="L560" s="54" t="str">
        <f t="shared" ca="1" si="186"/>
        <v/>
      </c>
      <c r="M560" s="54" t="str">
        <f t="shared" ca="1" si="187"/>
        <v/>
      </c>
      <c r="N560" s="54" t="str">
        <f t="shared" ca="1" si="180"/>
        <v/>
      </c>
      <c r="O560" s="55" t="str">
        <f t="shared" ca="1" si="188"/>
        <v/>
      </c>
      <c r="P560" s="54" t="str">
        <f t="shared" ca="1" si="189"/>
        <v/>
      </c>
      <c r="Q560" s="55" t="str">
        <f t="shared" ca="1" si="181"/>
        <v/>
      </c>
      <c r="R560" s="54" t="str">
        <f t="shared" ca="1" si="182"/>
        <v/>
      </c>
      <c r="T560" t="str">
        <f t="shared" ca="1" si="190"/>
        <v/>
      </c>
      <c r="U560" t="str">
        <f t="shared" ca="1" si="183"/>
        <v/>
      </c>
      <c r="V560" t="str">
        <f t="shared" ca="1" si="172"/>
        <v/>
      </c>
      <c r="W560" t="e">
        <f t="shared" ca="1" si="191"/>
        <v>#VALUE!</v>
      </c>
    </row>
    <row r="561" spans="2:23" x14ac:dyDescent="0.3">
      <c r="B561" s="1">
        <f t="shared" si="184"/>
        <v>63</v>
      </c>
      <c r="C561" s="1">
        <f t="shared" si="171"/>
        <v>2</v>
      </c>
      <c r="D561" t="str">
        <f t="shared" ca="1" si="173"/>
        <v/>
      </c>
      <c r="E561" s="55" t="str">
        <f t="shared" ca="1" si="185"/>
        <v/>
      </c>
      <c r="F561" s="54" t="str">
        <f t="shared" ca="1" si="174"/>
        <v/>
      </c>
      <c r="G561" s="54" t="str">
        <f t="shared" ca="1" si="175"/>
        <v/>
      </c>
      <c r="H561" s="54" t="str">
        <f t="shared" ca="1" si="176"/>
        <v/>
      </c>
      <c r="I561" s="54" t="str">
        <f t="shared" ca="1" si="177"/>
        <v/>
      </c>
      <c r="J561" s="54" t="str">
        <f t="shared" ca="1" si="178"/>
        <v/>
      </c>
      <c r="K561" s="54" t="str">
        <f t="shared" ca="1" si="179"/>
        <v/>
      </c>
      <c r="L561" s="54" t="str">
        <f t="shared" ca="1" si="186"/>
        <v/>
      </c>
      <c r="M561" s="54" t="str">
        <f t="shared" ca="1" si="187"/>
        <v/>
      </c>
      <c r="N561" s="54" t="str">
        <f t="shared" ca="1" si="180"/>
        <v/>
      </c>
      <c r="O561" s="55" t="str">
        <f t="shared" ca="1" si="188"/>
        <v/>
      </c>
      <c r="P561" s="54" t="str">
        <f t="shared" ca="1" si="189"/>
        <v/>
      </c>
      <c r="Q561" s="55" t="str">
        <f t="shared" ca="1" si="181"/>
        <v/>
      </c>
      <c r="R561" s="54" t="str">
        <f t="shared" ca="1" si="182"/>
        <v/>
      </c>
      <c r="T561" t="str">
        <f t="shared" ca="1" si="190"/>
        <v/>
      </c>
      <c r="U561" t="str">
        <f t="shared" ca="1" si="183"/>
        <v/>
      </c>
      <c r="V561" t="str">
        <f t="shared" ca="1" si="172"/>
        <v/>
      </c>
      <c r="W561" t="e">
        <f t="shared" ca="1" si="191"/>
        <v>#VALUE!</v>
      </c>
    </row>
    <row r="562" spans="2:23" x14ac:dyDescent="0.3">
      <c r="B562" s="1">
        <f t="shared" si="184"/>
        <v>63</v>
      </c>
      <c r="C562" s="1">
        <f t="shared" si="171"/>
        <v>3</v>
      </c>
      <c r="D562" t="str">
        <f t="shared" ca="1" si="173"/>
        <v/>
      </c>
      <c r="E562" s="55" t="str">
        <f t="shared" ca="1" si="185"/>
        <v/>
      </c>
      <c r="F562" s="54" t="str">
        <f t="shared" ca="1" si="174"/>
        <v/>
      </c>
      <c r="G562" s="54" t="str">
        <f t="shared" ca="1" si="175"/>
        <v/>
      </c>
      <c r="H562" s="54" t="str">
        <f t="shared" ca="1" si="176"/>
        <v/>
      </c>
      <c r="I562" s="54" t="str">
        <f t="shared" ca="1" si="177"/>
        <v/>
      </c>
      <c r="J562" s="54" t="str">
        <f t="shared" ca="1" si="178"/>
        <v/>
      </c>
      <c r="K562" s="54" t="str">
        <f t="shared" ca="1" si="179"/>
        <v/>
      </c>
      <c r="L562" s="54" t="str">
        <f t="shared" ca="1" si="186"/>
        <v/>
      </c>
      <c r="M562" s="54" t="str">
        <f t="shared" ca="1" si="187"/>
        <v/>
      </c>
      <c r="N562" s="54" t="str">
        <f t="shared" ca="1" si="180"/>
        <v/>
      </c>
      <c r="O562" s="55" t="str">
        <f t="shared" ca="1" si="188"/>
        <v/>
      </c>
      <c r="P562" s="54" t="str">
        <f t="shared" ca="1" si="189"/>
        <v/>
      </c>
      <c r="Q562" s="55" t="str">
        <f t="shared" ca="1" si="181"/>
        <v/>
      </c>
      <c r="R562" s="54" t="str">
        <f t="shared" ca="1" si="182"/>
        <v/>
      </c>
      <c r="T562" t="str">
        <f t="shared" ca="1" si="190"/>
        <v/>
      </c>
      <c r="U562" t="str">
        <f t="shared" ca="1" si="183"/>
        <v/>
      </c>
      <c r="V562" t="str">
        <f t="shared" ca="1" si="172"/>
        <v/>
      </c>
      <c r="W562" t="e">
        <f t="shared" ca="1" si="191"/>
        <v>#VALUE!</v>
      </c>
    </row>
    <row r="563" spans="2:23" x14ac:dyDescent="0.3">
      <c r="B563" s="1">
        <f t="shared" si="184"/>
        <v>63</v>
      </c>
      <c r="C563" s="1">
        <f t="shared" si="171"/>
        <v>4</v>
      </c>
      <c r="D563" t="str">
        <f t="shared" ca="1" si="173"/>
        <v/>
      </c>
      <c r="E563" s="55" t="str">
        <f t="shared" ca="1" si="185"/>
        <v/>
      </c>
      <c r="F563" s="54" t="str">
        <f t="shared" ca="1" si="174"/>
        <v/>
      </c>
      <c r="G563" s="54" t="str">
        <f t="shared" ca="1" si="175"/>
        <v/>
      </c>
      <c r="H563" s="54" t="str">
        <f t="shared" ca="1" si="176"/>
        <v/>
      </c>
      <c r="I563" s="54" t="str">
        <f t="shared" ca="1" si="177"/>
        <v/>
      </c>
      <c r="J563" s="54" t="str">
        <f t="shared" ca="1" si="178"/>
        <v/>
      </c>
      <c r="K563" s="54" t="str">
        <f t="shared" ca="1" si="179"/>
        <v/>
      </c>
      <c r="L563" s="54" t="str">
        <f t="shared" ca="1" si="186"/>
        <v/>
      </c>
      <c r="M563" s="54" t="str">
        <f t="shared" ca="1" si="187"/>
        <v/>
      </c>
      <c r="N563" s="54" t="str">
        <f t="shared" ca="1" si="180"/>
        <v/>
      </c>
      <c r="O563" s="55" t="str">
        <f t="shared" ca="1" si="188"/>
        <v/>
      </c>
      <c r="P563" s="54" t="str">
        <f t="shared" ca="1" si="189"/>
        <v/>
      </c>
      <c r="Q563" s="55" t="str">
        <f t="shared" ca="1" si="181"/>
        <v/>
      </c>
      <c r="R563" s="54" t="str">
        <f t="shared" ca="1" si="182"/>
        <v/>
      </c>
      <c r="T563" t="str">
        <f t="shared" ca="1" si="190"/>
        <v/>
      </c>
      <c r="U563" t="str">
        <f t="shared" ca="1" si="183"/>
        <v/>
      </c>
      <c r="V563" t="str">
        <f t="shared" ca="1" si="172"/>
        <v/>
      </c>
      <c r="W563" t="e">
        <f t="shared" ca="1" si="191"/>
        <v>#VALUE!</v>
      </c>
    </row>
    <row r="564" spans="2:23" x14ac:dyDescent="0.3">
      <c r="B564" s="1">
        <f t="shared" si="184"/>
        <v>63</v>
      </c>
      <c r="C564" s="1">
        <f t="shared" si="171"/>
        <v>5</v>
      </c>
      <c r="D564" t="str">
        <f t="shared" ca="1" si="173"/>
        <v/>
      </c>
      <c r="E564" s="55" t="str">
        <f t="shared" ca="1" si="185"/>
        <v/>
      </c>
      <c r="F564" s="54" t="str">
        <f t="shared" ca="1" si="174"/>
        <v/>
      </c>
      <c r="G564" s="54" t="str">
        <f t="shared" ca="1" si="175"/>
        <v/>
      </c>
      <c r="H564" s="54" t="str">
        <f t="shared" ca="1" si="176"/>
        <v/>
      </c>
      <c r="I564" s="54" t="str">
        <f t="shared" ca="1" si="177"/>
        <v/>
      </c>
      <c r="J564" s="54" t="str">
        <f t="shared" ca="1" si="178"/>
        <v/>
      </c>
      <c r="K564" s="54" t="str">
        <f t="shared" ca="1" si="179"/>
        <v/>
      </c>
      <c r="L564" s="54" t="str">
        <f t="shared" ca="1" si="186"/>
        <v/>
      </c>
      <c r="M564" s="54" t="str">
        <f t="shared" ca="1" si="187"/>
        <v/>
      </c>
      <c r="N564" s="54" t="str">
        <f t="shared" ca="1" si="180"/>
        <v/>
      </c>
      <c r="O564" s="55" t="str">
        <f t="shared" ca="1" si="188"/>
        <v/>
      </c>
      <c r="P564" s="54" t="str">
        <f t="shared" ca="1" si="189"/>
        <v/>
      </c>
      <c r="Q564" s="55" t="str">
        <f t="shared" ca="1" si="181"/>
        <v/>
      </c>
      <c r="R564" s="54" t="str">
        <f t="shared" ca="1" si="182"/>
        <v/>
      </c>
      <c r="T564" t="str">
        <f t="shared" ca="1" si="190"/>
        <v/>
      </c>
      <c r="U564" t="str">
        <f t="shared" ca="1" si="183"/>
        <v/>
      </c>
      <c r="V564" t="str">
        <f t="shared" ca="1" si="172"/>
        <v/>
      </c>
      <c r="W564" t="e">
        <f t="shared" ca="1" si="191"/>
        <v>#VALUE!</v>
      </c>
    </row>
    <row r="565" spans="2:23" x14ac:dyDescent="0.3">
      <c r="B565" s="1">
        <f t="shared" si="184"/>
        <v>63</v>
      </c>
      <c r="C565" s="1">
        <f t="shared" si="171"/>
        <v>6</v>
      </c>
      <c r="D565" t="str">
        <f t="shared" ca="1" si="173"/>
        <v/>
      </c>
      <c r="E565" s="55" t="str">
        <f t="shared" ca="1" si="185"/>
        <v/>
      </c>
      <c r="F565" s="54" t="str">
        <f t="shared" ca="1" si="174"/>
        <v/>
      </c>
      <c r="G565" s="54" t="str">
        <f t="shared" ca="1" si="175"/>
        <v/>
      </c>
      <c r="H565" s="54" t="str">
        <f t="shared" ca="1" si="176"/>
        <v/>
      </c>
      <c r="I565" s="54" t="str">
        <f t="shared" ca="1" si="177"/>
        <v/>
      </c>
      <c r="J565" s="54" t="str">
        <f t="shared" ca="1" si="178"/>
        <v/>
      </c>
      <c r="K565" s="54" t="str">
        <f t="shared" ca="1" si="179"/>
        <v/>
      </c>
      <c r="L565" s="54" t="str">
        <f t="shared" ca="1" si="186"/>
        <v/>
      </c>
      <c r="M565" s="54" t="str">
        <f t="shared" ca="1" si="187"/>
        <v/>
      </c>
      <c r="N565" s="54" t="str">
        <f t="shared" ca="1" si="180"/>
        <v/>
      </c>
      <c r="O565" s="55" t="str">
        <f t="shared" ca="1" si="188"/>
        <v/>
      </c>
      <c r="P565" s="54" t="str">
        <f t="shared" ca="1" si="189"/>
        <v/>
      </c>
      <c r="Q565" s="55" t="str">
        <f t="shared" ca="1" si="181"/>
        <v/>
      </c>
      <c r="R565" s="54" t="str">
        <f t="shared" ca="1" si="182"/>
        <v/>
      </c>
      <c r="T565" t="str">
        <f t="shared" ca="1" si="190"/>
        <v/>
      </c>
      <c r="U565" t="str">
        <f t="shared" ca="1" si="183"/>
        <v/>
      </c>
      <c r="V565" t="str">
        <f t="shared" ca="1" si="172"/>
        <v/>
      </c>
      <c r="W565" t="e">
        <f t="shared" ca="1" si="191"/>
        <v>#VALUE!</v>
      </c>
    </row>
    <row r="566" spans="2:23" x14ac:dyDescent="0.3">
      <c r="B566" s="1">
        <f t="shared" si="184"/>
        <v>63</v>
      </c>
      <c r="C566" s="1">
        <f t="shared" si="171"/>
        <v>7</v>
      </c>
      <c r="D566" t="str">
        <f t="shared" ca="1" si="173"/>
        <v/>
      </c>
      <c r="E566" s="55" t="str">
        <f t="shared" ca="1" si="185"/>
        <v/>
      </c>
      <c r="F566" s="54" t="str">
        <f t="shared" ca="1" si="174"/>
        <v/>
      </c>
      <c r="G566" s="54" t="str">
        <f t="shared" ca="1" si="175"/>
        <v/>
      </c>
      <c r="H566" s="54" t="str">
        <f t="shared" ca="1" si="176"/>
        <v/>
      </c>
      <c r="I566" s="54" t="str">
        <f t="shared" ca="1" si="177"/>
        <v/>
      </c>
      <c r="J566" s="54" t="str">
        <f t="shared" ca="1" si="178"/>
        <v/>
      </c>
      <c r="K566" s="54" t="str">
        <f t="shared" ca="1" si="179"/>
        <v/>
      </c>
      <c r="L566" s="54" t="str">
        <f t="shared" ca="1" si="186"/>
        <v/>
      </c>
      <c r="M566" s="54" t="str">
        <f t="shared" ca="1" si="187"/>
        <v/>
      </c>
      <c r="N566" s="54" t="str">
        <f t="shared" ca="1" si="180"/>
        <v/>
      </c>
      <c r="O566" s="55" t="str">
        <f t="shared" ca="1" si="188"/>
        <v/>
      </c>
      <c r="P566" s="54" t="str">
        <f t="shared" ca="1" si="189"/>
        <v/>
      </c>
      <c r="Q566" s="55" t="str">
        <f t="shared" ca="1" si="181"/>
        <v/>
      </c>
      <c r="R566" s="54" t="str">
        <f t="shared" ca="1" si="182"/>
        <v/>
      </c>
      <c r="T566" t="str">
        <f t="shared" ca="1" si="190"/>
        <v/>
      </c>
      <c r="U566" t="str">
        <f t="shared" ca="1" si="183"/>
        <v/>
      </c>
      <c r="V566" t="str">
        <f t="shared" ca="1" si="172"/>
        <v/>
      </c>
      <c r="W566" t="e">
        <f t="shared" ca="1" si="191"/>
        <v>#VALUE!</v>
      </c>
    </row>
    <row r="567" spans="2:23" x14ac:dyDescent="0.3">
      <c r="B567" s="1">
        <f t="shared" si="184"/>
        <v>63</v>
      </c>
      <c r="C567" s="1">
        <f t="shared" si="171"/>
        <v>8</v>
      </c>
      <c r="D567" t="str">
        <f t="shared" ca="1" si="173"/>
        <v/>
      </c>
      <c r="E567" s="55" t="str">
        <f t="shared" ca="1" si="185"/>
        <v/>
      </c>
      <c r="F567" s="54" t="str">
        <f t="shared" ca="1" si="174"/>
        <v/>
      </c>
      <c r="G567" s="54" t="str">
        <f t="shared" ca="1" si="175"/>
        <v/>
      </c>
      <c r="H567" s="54" t="str">
        <f t="shared" ca="1" si="176"/>
        <v/>
      </c>
      <c r="I567" s="54" t="str">
        <f t="shared" ca="1" si="177"/>
        <v/>
      </c>
      <c r="J567" s="54" t="str">
        <f t="shared" ca="1" si="178"/>
        <v/>
      </c>
      <c r="K567" s="54" t="str">
        <f t="shared" ca="1" si="179"/>
        <v/>
      </c>
      <c r="L567" s="54" t="str">
        <f t="shared" ca="1" si="186"/>
        <v/>
      </c>
      <c r="M567" s="54" t="str">
        <f t="shared" ca="1" si="187"/>
        <v/>
      </c>
      <c r="N567" s="54" t="str">
        <f t="shared" ca="1" si="180"/>
        <v/>
      </c>
      <c r="O567" s="55" t="str">
        <f t="shared" ca="1" si="188"/>
        <v/>
      </c>
      <c r="P567" s="54" t="str">
        <f t="shared" ca="1" si="189"/>
        <v/>
      </c>
      <c r="Q567" s="55" t="str">
        <f t="shared" ca="1" si="181"/>
        <v/>
      </c>
      <c r="R567" s="54" t="str">
        <f t="shared" ca="1" si="182"/>
        <v/>
      </c>
      <c r="T567" t="str">
        <f t="shared" ca="1" si="190"/>
        <v/>
      </c>
      <c r="U567" t="str">
        <f t="shared" ca="1" si="183"/>
        <v/>
      </c>
      <c r="V567" t="str">
        <f t="shared" ca="1" si="172"/>
        <v/>
      </c>
      <c r="W567" t="e">
        <f t="shared" ca="1" si="191"/>
        <v>#VALUE!</v>
      </c>
    </row>
    <row r="568" spans="2:23" x14ac:dyDescent="0.3">
      <c r="B568" s="1">
        <f t="shared" si="184"/>
        <v>63</v>
      </c>
      <c r="C568" s="1">
        <f t="shared" si="171"/>
        <v>9</v>
      </c>
      <c r="D568" t="str">
        <f t="shared" ca="1" si="173"/>
        <v/>
      </c>
      <c r="E568" s="55" t="str">
        <f t="shared" ca="1" si="185"/>
        <v/>
      </c>
      <c r="F568" s="54" t="str">
        <f t="shared" ca="1" si="174"/>
        <v/>
      </c>
      <c r="G568" s="54" t="str">
        <f t="shared" ca="1" si="175"/>
        <v/>
      </c>
      <c r="H568" s="54" t="str">
        <f t="shared" ca="1" si="176"/>
        <v/>
      </c>
      <c r="I568" s="54" t="str">
        <f t="shared" ca="1" si="177"/>
        <v/>
      </c>
      <c r="J568" s="54" t="str">
        <f t="shared" ca="1" si="178"/>
        <v/>
      </c>
      <c r="K568" s="54" t="str">
        <f t="shared" ca="1" si="179"/>
        <v/>
      </c>
      <c r="L568" s="54" t="str">
        <f t="shared" ca="1" si="186"/>
        <v/>
      </c>
      <c r="M568" s="54" t="str">
        <f t="shared" ca="1" si="187"/>
        <v/>
      </c>
      <c r="N568" s="54" t="str">
        <f t="shared" ca="1" si="180"/>
        <v/>
      </c>
      <c r="O568" s="55" t="str">
        <f t="shared" ca="1" si="188"/>
        <v/>
      </c>
      <c r="P568" s="54" t="str">
        <f t="shared" ca="1" si="189"/>
        <v/>
      </c>
      <c r="Q568" s="55" t="str">
        <f t="shared" ca="1" si="181"/>
        <v/>
      </c>
      <c r="R568" s="54" t="str">
        <f t="shared" ca="1" si="182"/>
        <v/>
      </c>
      <c r="T568" t="str">
        <f t="shared" ca="1" si="190"/>
        <v/>
      </c>
      <c r="U568" t="str">
        <f t="shared" ca="1" si="183"/>
        <v/>
      </c>
      <c r="V568" t="str">
        <f t="shared" ca="1" si="172"/>
        <v/>
      </c>
      <c r="W568" t="e">
        <f t="shared" ca="1" si="191"/>
        <v>#VALUE!</v>
      </c>
    </row>
    <row r="569" spans="2:23" x14ac:dyDescent="0.3">
      <c r="B569" s="1">
        <f t="shared" si="184"/>
        <v>64</v>
      </c>
      <c r="C569" s="1">
        <f t="shared" si="171"/>
        <v>1</v>
      </c>
      <c r="D569" t="str">
        <f t="shared" ca="1" si="173"/>
        <v/>
      </c>
      <c r="E569" s="55" t="str">
        <f t="shared" ca="1" si="185"/>
        <v/>
      </c>
      <c r="F569" s="54" t="str">
        <f t="shared" ca="1" si="174"/>
        <v/>
      </c>
      <c r="G569" s="54" t="str">
        <f t="shared" ca="1" si="175"/>
        <v/>
      </c>
      <c r="H569" s="54" t="str">
        <f t="shared" ca="1" si="176"/>
        <v/>
      </c>
      <c r="I569" s="54" t="str">
        <f t="shared" ca="1" si="177"/>
        <v/>
      </c>
      <c r="J569" s="54" t="str">
        <f t="shared" ca="1" si="178"/>
        <v/>
      </c>
      <c r="K569" s="54" t="str">
        <f t="shared" ca="1" si="179"/>
        <v/>
      </c>
      <c r="L569" s="54" t="str">
        <f t="shared" ca="1" si="186"/>
        <v/>
      </c>
      <c r="M569" s="54" t="str">
        <f t="shared" ca="1" si="187"/>
        <v/>
      </c>
      <c r="N569" s="54" t="str">
        <f t="shared" ca="1" si="180"/>
        <v/>
      </c>
      <c r="O569" s="55" t="str">
        <f t="shared" ca="1" si="188"/>
        <v/>
      </c>
      <c r="P569" s="54" t="str">
        <f t="shared" ca="1" si="189"/>
        <v/>
      </c>
      <c r="Q569" s="55" t="str">
        <f t="shared" ca="1" si="181"/>
        <v/>
      </c>
      <c r="R569" s="54" t="str">
        <f t="shared" ca="1" si="182"/>
        <v/>
      </c>
      <c r="T569" t="str">
        <f t="shared" ca="1" si="190"/>
        <v/>
      </c>
      <c r="U569" t="str">
        <f t="shared" ca="1" si="183"/>
        <v/>
      </c>
      <c r="V569" t="str">
        <f t="shared" ca="1" si="172"/>
        <v/>
      </c>
      <c r="W569" t="e">
        <f t="shared" ca="1" si="191"/>
        <v>#VALUE!</v>
      </c>
    </row>
    <row r="570" spans="2:23" x14ac:dyDescent="0.3">
      <c r="B570" s="1">
        <f t="shared" si="184"/>
        <v>64</v>
      </c>
      <c r="C570" s="1">
        <f t="shared" si="171"/>
        <v>2</v>
      </c>
      <c r="D570" t="str">
        <f t="shared" ca="1" si="173"/>
        <v/>
      </c>
      <c r="E570" s="55" t="str">
        <f t="shared" ca="1" si="185"/>
        <v/>
      </c>
      <c r="F570" s="54" t="str">
        <f t="shared" ca="1" si="174"/>
        <v/>
      </c>
      <c r="G570" s="54" t="str">
        <f t="shared" ca="1" si="175"/>
        <v/>
      </c>
      <c r="H570" s="54" t="str">
        <f t="shared" ca="1" si="176"/>
        <v/>
      </c>
      <c r="I570" s="54" t="str">
        <f t="shared" ca="1" si="177"/>
        <v/>
      </c>
      <c r="J570" s="54" t="str">
        <f t="shared" ca="1" si="178"/>
        <v/>
      </c>
      <c r="K570" s="54" t="str">
        <f t="shared" ca="1" si="179"/>
        <v/>
      </c>
      <c r="L570" s="54" t="str">
        <f t="shared" ca="1" si="186"/>
        <v/>
      </c>
      <c r="M570" s="54" t="str">
        <f t="shared" ca="1" si="187"/>
        <v/>
      </c>
      <c r="N570" s="54" t="str">
        <f t="shared" ca="1" si="180"/>
        <v/>
      </c>
      <c r="O570" s="55" t="str">
        <f t="shared" ca="1" si="188"/>
        <v/>
      </c>
      <c r="P570" s="54" t="str">
        <f t="shared" ca="1" si="189"/>
        <v/>
      </c>
      <c r="Q570" s="55" t="str">
        <f t="shared" ca="1" si="181"/>
        <v/>
      </c>
      <c r="R570" s="54" t="str">
        <f t="shared" ca="1" si="182"/>
        <v/>
      </c>
      <c r="T570" t="str">
        <f t="shared" ca="1" si="190"/>
        <v/>
      </c>
      <c r="U570" t="str">
        <f t="shared" ca="1" si="183"/>
        <v/>
      </c>
      <c r="V570" t="str">
        <f t="shared" ca="1" si="172"/>
        <v/>
      </c>
      <c r="W570" t="e">
        <f t="shared" ca="1" si="191"/>
        <v>#VALUE!</v>
      </c>
    </row>
    <row r="571" spans="2:23" x14ac:dyDescent="0.3">
      <c r="B571" s="1">
        <f t="shared" si="184"/>
        <v>64</v>
      </c>
      <c r="C571" s="1">
        <f t="shared" si="171"/>
        <v>3</v>
      </c>
      <c r="D571" t="str">
        <f t="shared" ca="1" si="173"/>
        <v/>
      </c>
      <c r="E571" s="55" t="str">
        <f t="shared" ca="1" si="185"/>
        <v/>
      </c>
      <c r="F571" s="54" t="str">
        <f t="shared" ca="1" si="174"/>
        <v/>
      </c>
      <c r="G571" s="54" t="str">
        <f t="shared" ca="1" si="175"/>
        <v/>
      </c>
      <c r="H571" s="54" t="str">
        <f t="shared" ca="1" si="176"/>
        <v/>
      </c>
      <c r="I571" s="54" t="str">
        <f t="shared" ca="1" si="177"/>
        <v/>
      </c>
      <c r="J571" s="54" t="str">
        <f t="shared" ca="1" si="178"/>
        <v/>
      </c>
      <c r="K571" s="54" t="str">
        <f t="shared" ca="1" si="179"/>
        <v/>
      </c>
      <c r="L571" s="54" t="str">
        <f t="shared" ca="1" si="186"/>
        <v/>
      </c>
      <c r="M571" s="54" t="str">
        <f t="shared" ca="1" si="187"/>
        <v/>
      </c>
      <c r="N571" s="54" t="str">
        <f t="shared" ca="1" si="180"/>
        <v/>
      </c>
      <c r="O571" s="55" t="str">
        <f t="shared" ca="1" si="188"/>
        <v/>
      </c>
      <c r="P571" s="54" t="str">
        <f t="shared" ca="1" si="189"/>
        <v/>
      </c>
      <c r="Q571" s="55" t="str">
        <f t="shared" ca="1" si="181"/>
        <v/>
      </c>
      <c r="R571" s="54" t="str">
        <f t="shared" ca="1" si="182"/>
        <v/>
      </c>
      <c r="T571" t="str">
        <f t="shared" ca="1" si="190"/>
        <v/>
      </c>
      <c r="U571" t="str">
        <f t="shared" ca="1" si="183"/>
        <v/>
      </c>
      <c r="V571" t="str">
        <f t="shared" ca="1" si="172"/>
        <v/>
      </c>
      <c r="W571" t="e">
        <f t="shared" ca="1" si="191"/>
        <v>#VALUE!</v>
      </c>
    </row>
    <row r="572" spans="2:23" x14ac:dyDescent="0.3">
      <c r="B572" s="1">
        <f t="shared" si="184"/>
        <v>64</v>
      </c>
      <c r="C572" s="1">
        <f t="shared" si="171"/>
        <v>4</v>
      </c>
      <c r="D572" t="str">
        <f t="shared" ca="1" si="173"/>
        <v/>
      </c>
      <c r="E572" s="55" t="str">
        <f t="shared" ca="1" si="185"/>
        <v/>
      </c>
      <c r="F572" s="54" t="str">
        <f t="shared" ca="1" si="174"/>
        <v/>
      </c>
      <c r="G572" s="54" t="str">
        <f t="shared" ca="1" si="175"/>
        <v/>
      </c>
      <c r="H572" s="54" t="str">
        <f t="shared" ca="1" si="176"/>
        <v/>
      </c>
      <c r="I572" s="54" t="str">
        <f t="shared" ca="1" si="177"/>
        <v/>
      </c>
      <c r="J572" s="54" t="str">
        <f t="shared" ca="1" si="178"/>
        <v/>
      </c>
      <c r="K572" s="54" t="str">
        <f t="shared" ca="1" si="179"/>
        <v/>
      </c>
      <c r="L572" s="54" t="str">
        <f t="shared" ca="1" si="186"/>
        <v/>
      </c>
      <c r="M572" s="54" t="str">
        <f t="shared" ca="1" si="187"/>
        <v/>
      </c>
      <c r="N572" s="54" t="str">
        <f t="shared" ca="1" si="180"/>
        <v/>
      </c>
      <c r="O572" s="55" t="str">
        <f t="shared" ca="1" si="188"/>
        <v/>
      </c>
      <c r="P572" s="54" t="str">
        <f t="shared" ca="1" si="189"/>
        <v/>
      </c>
      <c r="Q572" s="55" t="str">
        <f t="shared" ca="1" si="181"/>
        <v/>
      </c>
      <c r="R572" s="54" t="str">
        <f t="shared" ca="1" si="182"/>
        <v/>
      </c>
      <c r="T572" t="str">
        <f t="shared" ca="1" si="190"/>
        <v/>
      </c>
      <c r="U572" t="str">
        <f t="shared" ca="1" si="183"/>
        <v/>
      </c>
      <c r="V572" t="str">
        <f t="shared" ca="1" si="172"/>
        <v/>
      </c>
      <c r="W572" t="e">
        <f t="shared" ca="1" si="191"/>
        <v>#VALUE!</v>
      </c>
    </row>
    <row r="573" spans="2:23" x14ac:dyDescent="0.3">
      <c r="B573" s="1">
        <f t="shared" si="184"/>
        <v>64</v>
      </c>
      <c r="C573" s="1">
        <f t="shared" ref="C573:C636" si="192">C564</f>
        <v>5</v>
      </c>
      <c r="D573" t="str">
        <f t="shared" ca="1" si="173"/>
        <v/>
      </c>
      <c r="E573" s="55" t="str">
        <f t="shared" ca="1" si="185"/>
        <v/>
      </c>
      <c r="F573" s="54" t="str">
        <f t="shared" ca="1" si="174"/>
        <v/>
      </c>
      <c r="G573" s="54" t="str">
        <f t="shared" ca="1" si="175"/>
        <v/>
      </c>
      <c r="H573" s="54" t="str">
        <f t="shared" ca="1" si="176"/>
        <v/>
      </c>
      <c r="I573" s="54" t="str">
        <f t="shared" ca="1" si="177"/>
        <v/>
      </c>
      <c r="J573" s="54" t="str">
        <f t="shared" ca="1" si="178"/>
        <v/>
      </c>
      <c r="K573" s="54" t="str">
        <f t="shared" ca="1" si="179"/>
        <v/>
      </c>
      <c r="L573" s="54" t="str">
        <f t="shared" ca="1" si="186"/>
        <v/>
      </c>
      <c r="M573" s="54" t="str">
        <f t="shared" ca="1" si="187"/>
        <v/>
      </c>
      <c r="N573" s="54" t="str">
        <f t="shared" ca="1" si="180"/>
        <v/>
      </c>
      <c r="O573" s="55" t="str">
        <f t="shared" ca="1" si="188"/>
        <v/>
      </c>
      <c r="P573" s="54" t="str">
        <f t="shared" ca="1" si="189"/>
        <v/>
      </c>
      <c r="Q573" s="55" t="str">
        <f t="shared" ca="1" si="181"/>
        <v/>
      </c>
      <c r="R573" s="54" t="str">
        <f t="shared" ca="1" si="182"/>
        <v/>
      </c>
      <c r="T573" t="str">
        <f t="shared" ca="1" si="190"/>
        <v/>
      </c>
      <c r="U573" t="str">
        <f t="shared" ca="1" si="183"/>
        <v/>
      </c>
      <c r="V573" t="str">
        <f t="shared" ref="V573:V636" ca="1" si="193">IF($E573="","",OFFSET(EventBase,$B573,2+C573))</f>
        <v/>
      </c>
      <c r="W573" t="e">
        <f t="shared" ca="1" si="191"/>
        <v>#VALUE!</v>
      </c>
    </row>
    <row r="574" spans="2:23" x14ac:dyDescent="0.3">
      <c r="B574" s="1">
        <f t="shared" si="184"/>
        <v>64</v>
      </c>
      <c r="C574" s="1">
        <f t="shared" si="192"/>
        <v>6</v>
      </c>
      <c r="D574" t="str">
        <f t="shared" ca="1" si="173"/>
        <v/>
      </c>
      <c r="E574" s="55" t="str">
        <f t="shared" ca="1" si="185"/>
        <v/>
      </c>
      <c r="F574" s="54" t="str">
        <f t="shared" ca="1" si="174"/>
        <v/>
      </c>
      <c r="G574" s="54" t="str">
        <f t="shared" ca="1" si="175"/>
        <v/>
      </c>
      <c r="H574" s="54" t="str">
        <f t="shared" ca="1" si="176"/>
        <v/>
      </c>
      <c r="I574" s="54" t="str">
        <f t="shared" ca="1" si="177"/>
        <v/>
      </c>
      <c r="J574" s="54" t="str">
        <f t="shared" ca="1" si="178"/>
        <v/>
      </c>
      <c r="K574" s="54" t="str">
        <f t="shared" ca="1" si="179"/>
        <v/>
      </c>
      <c r="L574" s="54" t="str">
        <f t="shared" ca="1" si="186"/>
        <v/>
      </c>
      <c r="M574" s="54" t="str">
        <f t="shared" ca="1" si="187"/>
        <v/>
      </c>
      <c r="N574" s="54" t="str">
        <f t="shared" ca="1" si="180"/>
        <v/>
      </c>
      <c r="O574" s="55" t="str">
        <f t="shared" ca="1" si="188"/>
        <v/>
      </c>
      <c r="P574" s="54" t="str">
        <f t="shared" ca="1" si="189"/>
        <v/>
      </c>
      <c r="Q574" s="55" t="str">
        <f t="shared" ca="1" si="181"/>
        <v/>
      </c>
      <c r="R574" s="54" t="str">
        <f t="shared" ca="1" si="182"/>
        <v/>
      </c>
      <c r="T574" t="str">
        <f t="shared" ca="1" si="190"/>
        <v/>
      </c>
      <c r="U574" t="str">
        <f t="shared" ca="1" si="183"/>
        <v/>
      </c>
      <c r="V574" t="str">
        <f t="shared" ca="1" si="193"/>
        <v/>
      </c>
      <c r="W574" t="e">
        <f t="shared" ca="1" si="191"/>
        <v>#VALUE!</v>
      </c>
    </row>
    <row r="575" spans="2:23" x14ac:dyDescent="0.3">
      <c r="B575" s="1">
        <f t="shared" si="184"/>
        <v>64</v>
      </c>
      <c r="C575" s="1">
        <f t="shared" si="192"/>
        <v>7</v>
      </c>
      <c r="D575" t="str">
        <f t="shared" ca="1" si="173"/>
        <v/>
      </c>
      <c r="E575" s="55" t="str">
        <f t="shared" ca="1" si="185"/>
        <v/>
      </c>
      <c r="F575" s="54" t="str">
        <f t="shared" ca="1" si="174"/>
        <v/>
      </c>
      <c r="G575" s="54" t="str">
        <f t="shared" ca="1" si="175"/>
        <v/>
      </c>
      <c r="H575" s="54" t="str">
        <f t="shared" ca="1" si="176"/>
        <v/>
      </c>
      <c r="I575" s="54" t="str">
        <f t="shared" ca="1" si="177"/>
        <v/>
      </c>
      <c r="J575" s="54" t="str">
        <f t="shared" ca="1" si="178"/>
        <v/>
      </c>
      <c r="K575" s="54" t="str">
        <f t="shared" ca="1" si="179"/>
        <v/>
      </c>
      <c r="L575" s="54" t="str">
        <f t="shared" ca="1" si="186"/>
        <v/>
      </c>
      <c r="M575" s="54" t="str">
        <f t="shared" ca="1" si="187"/>
        <v/>
      </c>
      <c r="N575" s="54" t="str">
        <f t="shared" ca="1" si="180"/>
        <v/>
      </c>
      <c r="O575" s="55" t="str">
        <f t="shared" ca="1" si="188"/>
        <v/>
      </c>
      <c r="P575" s="54" t="str">
        <f t="shared" ca="1" si="189"/>
        <v/>
      </c>
      <c r="Q575" s="55" t="str">
        <f t="shared" ca="1" si="181"/>
        <v/>
      </c>
      <c r="R575" s="54" t="str">
        <f t="shared" ca="1" si="182"/>
        <v/>
      </c>
      <c r="T575" t="str">
        <f t="shared" ca="1" si="190"/>
        <v/>
      </c>
      <c r="U575" t="str">
        <f t="shared" ca="1" si="183"/>
        <v/>
      </c>
      <c r="V575" t="str">
        <f t="shared" ca="1" si="193"/>
        <v/>
      </c>
      <c r="W575" t="e">
        <f t="shared" ca="1" si="191"/>
        <v>#VALUE!</v>
      </c>
    </row>
    <row r="576" spans="2:23" x14ac:dyDescent="0.3">
      <c r="B576" s="1">
        <f t="shared" si="184"/>
        <v>64</v>
      </c>
      <c r="C576" s="1">
        <f t="shared" si="192"/>
        <v>8</v>
      </c>
      <c r="D576" t="str">
        <f t="shared" ca="1" si="173"/>
        <v/>
      </c>
      <c r="E576" s="55" t="str">
        <f t="shared" ca="1" si="185"/>
        <v/>
      </c>
      <c r="F576" s="54" t="str">
        <f t="shared" ca="1" si="174"/>
        <v/>
      </c>
      <c r="G576" s="54" t="str">
        <f t="shared" ca="1" si="175"/>
        <v/>
      </c>
      <c r="H576" s="54" t="str">
        <f t="shared" ca="1" si="176"/>
        <v/>
      </c>
      <c r="I576" s="54" t="str">
        <f t="shared" ca="1" si="177"/>
        <v/>
      </c>
      <c r="J576" s="54" t="str">
        <f t="shared" ca="1" si="178"/>
        <v/>
      </c>
      <c r="K576" s="54" t="str">
        <f t="shared" ca="1" si="179"/>
        <v/>
      </c>
      <c r="L576" s="54" t="str">
        <f t="shared" ca="1" si="186"/>
        <v/>
      </c>
      <c r="M576" s="54" t="str">
        <f t="shared" ca="1" si="187"/>
        <v/>
      </c>
      <c r="N576" s="54" t="str">
        <f t="shared" ca="1" si="180"/>
        <v/>
      </c>
      <c r="O576" s="55" t="str">
        <f t="shared" ca="1" si="188"/>
        <v/>
      </c>
      <c r="P576" s="54" t="str">
        <f t="shared" ca="1" si="189"/>
        <v/>
      </c>
      <c r="Q576" s="55" t="str">
        <f t="shared" ca="1" si="181"/>
        <v/>
      </c>
      <c r="R576" s="54" t="str">
        <f t="shared" ca="1" si="182"/>
        <v/>
      </c>
      <c r="T576" t="str">
        <f t="shared" ca="1" si="190"/>
        <v/>
      </c>
      <c r="U576" t="str">
        <f t="shared" ca="1" si="183"/>
        <v/>
      </c>
      <c r="V576" t="str">
        <f t="shared" ca="1" si="193"/>
        <v/>
      </c>
      <c r="W576" t="e">
        <f t="shared" ca="1" si="191"/>
        <v>#VALUE!</v>
      </c>
    </row>
    <row r="577" spans="2:23" x14ac:dyDescent="0.3">
      <c r="B577" s="1">
        <f t="shared" si="184"/>
        <v>64</v>
      </c>
      <c r="C577" s="1">
        <f t="shared" si="192"/>
        <v>9</v>
      </c>
      <c r="D577" t="str">
        <f t="shared" ca="1" si="173"/>
        <v/>
      </c>
      <c r="E577" s="55" t="str">
        <f t="shared" ca="1" si="185"/>
        <v/>
      </c>
      <c r="F577" s="54" t="str">
        <f t="shared" ca="1" si="174"/>
        <v/>
      </c>
      <c r="G577" s="54" t="str">
        <f t="shared" ca="1" si="175"/>
        <v/>
      </c>
      <c r="H577" s="54" t="str">
        <f t="shared" ca="1" si="176"/>
        <v/>
      </c>
      <c r="I577" s="54" t="str">
        <f t="shared" ca="1" si="177"/>
        <v/>
      </c>
      <c r="J577" s="54" t="str">
        <f t="shared" ca="1" si="178"/>
        <v/>
      </c>
      <c r="K577" s="54" t="str">
        <f t="shared" ca="1" si="179"/>
        <v/>
      </c>
      <c r="L577" s="54" t="str">
        <f t="shared" ca="1" si="186"/>
        <v/>
      </c>
      <c r="M577" s="54" t="str">
        <f t="shared" ca="1" si="187"/>
        <v/>
      </c>
      <c r="N577" s="54" t="str">
        <f t="shared" ca="1" si="180"/>
        <v/>
      </c>
      <c r="O577" s="55" t="str">
        <f t="shared" ca="1" si="188"/>
        <v/>
      </c>
      <c r="P577" s="54" t="str">
        <f t="shared" ca="1" si="189"/>
        <v/>
      </c>
      <c r="Q577" s="55" t="str">
        <f t="shared" ca="1" si="181"/>
        <v/>
      </c>
      <c r="R577" s="54" t="str">
        <f t="shared" ca="1" si="182"/>
        <v/>
      </c>
      <c r="T577" t="str">
        <f t="shared" ca="1" si="190"/>
        <v/>
      </c>
      <c r="U577" t="str">
        <f t="shared" ca="1" si="183"/>
        <v/>
      </c>
      <c r="V577" t="str">
        <f t="shared" ca="1" si="193"/>
        <v/>
      </c>
      <c r="W577" t="e">
        <f t="shared" ca="1" si="191"/>
        <v>#VALUE!</v>
      </c>
    </row>
    <row r="578" spans="2:23" x14ac:dyDescent="0.3">
      <c r="B578" s="1">
        <f t="shared" si="184"/>
        <v>65</v>
      </c>
      <c r="C578" s="1">
        <f t="shared" si="192"/>
        <v>1</v>
      </c>
      <c r="D578" t="str">
        <f t="shared" ref="D578:D641" ca="1" si="194">IF($E578="","",OFFSET(EventBase,$B578,-1))</f>
        <v/>
      </c>
      <c r="E578" s="55" t="str">
        <f t="shared" ca="1" si="185"/>
        <v/>
      </c>
      <c r="F578" s="54" t="str">
        <f t="shared" ref="F578:F641" ca="1" si="195">IF($E578="","",OFFSET(Selectbase,$B578,0))</f>
        <v/>
      </c>
      <c r="G578" s="54" t="str">
        <f t="shared" ref="G578:G641" ca="1" si="196">IF($E578="","",OFFSET(EventBase,$B578,T578+2))</f>
        <v/>
      </c>
      <c r="H578" s="54" t="str">
        <f t="shared" ref="H578:H641" ca="1" si="197">IF($E578="","",OFFSET(EventBase,$B578,19+C578))</f>
        <v/>
      </c>
      <c r="I578" s="54" t="str">
        <f t="shared" ref="I578:I641" ca="1" si="198">IF($E578="","",OFFSET(EventBase,$B578,19))</f>
        <v/>
      </c>
      <c r="J578" s="54" t="str">
        <f t="shared" ref="J578:J641" ca="1" si="199">IF($E578="","",OFFSET(EventBase,$B578,2))</f>
        <v/>
      </c>
      <c r="K578" s="54" t="str">
        <f t="shared" ref="K578:K641" ca="1" si="200">IF($E578="","",OFFSET(EventBase,$B578,59))</f>
        <v/>
      </c>
      <c r="L578" s="54" t="str">
        <f t="shared" ca="1" si="186"/>
        <v/>
      </c>
      <c r="M578" s="54" t="str">
        <f t="shared" ca="1" si="187"/>
        <v/>
      </c>
      <c r="N578" s="54" t="str">
        <f t="shared" ref="N578:N641" ca="1" si="201">IF($E578="","",OFFSET(EventBase,$B578,48+C578))</f>
        <v/>
      </c>
      <c r="O578" s="55" t="str">
        <f t="shared" ca="1" si="188"/>
        <v/>
      </c>
      <c r="P578" s="54" t="str">
        <f t="shared" ca="1" si="189"/>
        <v/>
      </c>
      <c r="Q578" s="55" t="str">
        <f t="shared" ref="Q578:Q641" ca="1" si="202">IF($E578="","",OFFSET(EventBase,$B578,58))</f>
        <v/>
      </c>
      <c r="R578" s="54" t="str">
        <f t="shared" ref="R578:R641" ca="1" si="203">IF($E578="","",IF(OR(C578=U578,C578&gt;T578),IF(OFFSET(EventBase,$B578,14)="","",OFFSET(EventBase,$B578,14)),""))</f>
        <v/>
      </c>
      <c r="T578" t="str">
        <f t="shared" ca="1" si="190"/>
        <v/>
      </c>
      <c r="U578" t="str">
        <f t="shared" ref="U578:U641" ca="1" si="204">OFFSET(EventBase,$B578,17)</f>
        <v/>
      </c>
      <c r="V578" t="str">
        <f t="shared" ca="1" si="193"/>
        <v/>
      </c>
      <c r="W578" t="e">
        <f t="shared" ca="1" si="191"/>
        <v>#VALUE!</v>
      </c>
    </row>
    <row r="579" spans="2:23" x14ac:dyDescent="0.3">
      <c r="B579" s="1">
        <f t="shared" ref="B579:B642" si="205">TRUNC((7+ROW())/9)</f>
        <v>65</v>
      </c>
      <c r="C579" s="1">
        <f t="shared" si="192"/>
        <v>2</v>
      </c>
      <c r="D579" t="str">
        <f t="shared" ca="1" si="194"/>
        <v/>
      </c>
      <c r="E579" s="55" t="str">
        <f t="shared" ref="E579:E642" ca="1" si="206">IF(OR(C579&lt;=T579,AND(C579=9,U579&gt;T579)),OFFSET(EventBase,$B579,0),"")</f>
        <v/>
      </c>
      <c r="F579" s="54" t="str">
        <f t="shared" ca="1" si="195"/>
        <v/>
      </c>
      <c r="G579" s="54" t="str">
        <f t="shared" ca="1" si="196"/>
        <v/>
      </c>
      <c r="H579" s="54" t="str">
        <f t="shared" ca="1" si="197"/>
        <v/>
      </c>
      <c r="I579" s="54" t="str">
        <f t="shared" ca="1" si="198"/>
        <v/>
      </c>
      <c r="J579" s="54" t="str">
        <f t="shared" ca="1" si="199"/>
        <v/>
      </c>
      <c r="K579" s="54" t="str">
        <f t="shared" ca="1" si="200"/>
        <v/>
      </c>
      <c r="L579" s="54" t="str">
        <f t="shared" ref="L579:L642" ca="1" si="207">IF(ISNUMBER(W579),LEFT(V579,W579-1),"")</f>
        <v/>
      </c>
      <c r="M579" s="54" t="str">
        <f t="shared" ref="M579:M642" ca="1" si="208">IF(ISNUMBER(W579),RIGHT(V579,LEN(V579)-W579),V579)</f>
        <v/>
      </c>
      <c r="N579" s="54" t="str">
        <f t="shared" ca="1" si="201"/>
        <v/>
      </c>
      <c r="O579" s="55" t="str">
        <f t="shared" ref="O579:O642" ca="1" si="209">IF($E579="","",IF(C579=9,"C",C579))</f>
        <v/>
      </c>
      <c r="P579" s="54" t="str">
        <f t="shared" ref="P579:P642" ca="1" si="210">IF($E579="","",OFFSET(M579,T579-C579,0))</f>
        <v/>
      </c>
      <c r="Q579" s="55" t="str">
        <f t="shared" ca="1" si="202"/>
        <v/>
      </c>
      <c r="R579" s="54" t="str">
        <f t="shared" ca="1" si="203"/>
        <v/>
      </c>
      <c r="T579" t="str">
        <f t="shared" ref="T579:T642" ca="1" si="211">IF(OR(U579=1,U579=2,U579=4,U579=""),U579,U579-1)</f>
        <v/>
      </c>
      <c r="U579" t="str">
        <f t="shared" ca="1" si="204"/>
        <v/>
      </c>
      <c r="V579" t="str">
        <f t="shared" ca="1" si="193"/>
        <v/>
      </c>
      <c r="W579" t="e">
        <f t="shared" ref="W579:W642" ca="1" si="212">FIND(" ",V579,1)</f>
        <v>#VALUE!</v>
      </c>
    </row>
    <row r="580" spans="2:23" x14ac:dyDescent="0.3">
      <c r="B580" s="1">
        <f t="shared" si="205"/>
        <v>65</v>
      </c>
      <c r="C580" s="1">
        <f t="shared" si="192"/>
        <v>3</v>
      </c>
      <c r="D580" t="str">
        <f t="shared" ca="1" si="194"/>
        <v/>
      </c>
      <c r="E580" s="55" t="str">
        <f t="shared" ca="1" si="206"/>
        <v/>
      </c>
      <c r="F580" s="54" t="str">
        <f t="shared" ca="1" si="195"/>
        <v/>
      </c>
      <c r="G580" s="54" t="str">
        <f t="shared" ca="1" si="196"/>
        <v/>
      </c>
      <c r="H580" s="54" t="str">
        <f t="shared" ca="1" si="197"/>
        <v/>
      </c>
      <c r="I580" s="54" t="str">
        <f t="shared" ca="1" si="198"/>
        <v/>
      </c>
      <c r="J580" s="54" t="str">
        <f t="shared" ca="1" si="199"/>
        <v/>
      </c>
      <c r="K580" s="54" t="str">
        <f t="shared" ca="1" si="200"/>
        <v/>
      </c>
      <c r="L580" s="54" t="str">
        <f t="shared" ca="1" si="207"/>
        <v/>
      </c>
      <c r="M580" s="54" t="str">
        <f t="shared" ca="1" si="208"/>
        <v/>
      </c>
      <c r="N580" s="54" t="str">
        <f t="shared" ca="1" si="201"/>
        <v/>
      </c>
      <c r="O580" s="55" t="str">
        <f t="shared" ca="1" si="209"/>
        <v/>
      </c>
      <c r="P580" s="54" t="str">
        <f t="shared" ca="1" si="210"/>
        <v/>
      </c>
      <c r="Q580" s="55" t="str">
        <f t="shared" ca="1" si="202"/>
        <v/>
      </c>
      <c r="R580" s="54" t="str">
        <f t="shared" ca="1" si="203"/>
        <v/>
      </c>
      <c r="T580" t="str">
        <f t="shared" ca="1" si="211"/>
        <v/>
      </c>
      <c r="U580" t="str">
        <f t="shared" ca="1" si="204"/>
        <v/>
      </c>
      <c r="V580" t="str">
        <f t="shared" ca="1" si="193"/>
        <v/>
      </c>
      <c r="W580" t="e">
        <f t="shared" ca="1" si="212"/>
        <v>#VALUE!</v>
      </c>
    </row>
    <row r="581" spans="2:23" x14ac:dyDescent="0.3">
      <c r="B581" s="1">
        <f t="shared" si="205"/>
        <v>65</v>
      </c>
      <c r="C581" s="1">
        <f t="shared" si="192"/>
        <v>4</v>
      </c>
      <c r="D581" t="str">
        <f t="shared" ca="1" si="194"/>
        <v/>
      </c>
      <c r="E581" s="55" t="str">
        <f t="shared" ca="1" si="206"/>
        <v/>
      </c>
      <c r="F581" s="54" t="str">
        <f t="shared" ca="1" si="195"/>
        <v/>
      </c>
      <c r="G581" s="54" t="str">
        <f t="shared" ca="1" si="196"/>
        <v/>
      </c>
      <c r="H581" s="54" t="str">
        <f t="shared" ca="1" si="197"/>
        <v/>
      </c>
      <c r="I581" s="54" t="str">
        <f t="shared" ca="1" si="198"/>
        <v/>
      </c>
      <c r="J581" s="54" t="str">
        <f t="shared" ca="1" si="199"/>
        <v/>
      </c>
      <c r="K581" s="54" t="str">
        <f t="shared" ca="1" si="200"/>
        <v/>
      </c>
      <c r="L581" s="54" t="str">
        <f t="shared" ca="1" si="207"/>
        <v/>
      </c>
      <c r="M581" s="54" t="str">
        <f t="shared" ca="1" si="208"/>
        <v/>
      </c>
      <c r="N581" s="54" t="str">
        <f t="shared" ca="1" si="201"/>
        <v/>
      </c>
      <c r="O581" s="55" t="str">
        <f t="shared" ca="1" si="209"/>
        <v/>
      </c>
      <c r="P581" s="54" t="str">
        <f t="shared" ca="1" si="210"/>
        <v/>
      </c>
      <c r="Q581" s="55" t="str">
        <f t="shared" ca="1" si="202"/>
        <v/>
      </c>
      <c r="R581" s="54" t="str">
        <f t="shared" ca="1" si="203"/>
        <v/>
      </c>
      <c r="T581" t="str">
        <f t="shared" ca="1" si="211"/>
        <v/>
      </c>
      <c r="U581" t="str">
        <f t="shared" ca="1" si="204"/>
        <v/>
      </c>
      <c r="V581" t="str">
        <f t="shared" ca="1" si="193"/>
        <v/>
      </c>
      <c r="W581" t="e">
        <f t="shared" ca="1" si="212"/>
        <v>#VALUE!</v>
      </c>
    </row>
    <row r="582" spans="2:23" x14ac:dyDescent="0.3">
      <c r="B582" s="1">
        <f t="shared" si="205"/>
        <v>65</v>
      </c>
      <c r="C582" s="1">
        <f t="shared" si="192"/>
        <v>5</v>
      </c>
      <c r="D582" t="str">
        <f t="shared" ca="1" si="194"/>
        <v/>
      </c>
      <c r="E582" s="55" t="str">
        <f t="shared" ca="1" si="206"/>
        <v/>
      </c>
      <c r="F582" s="54" t="str">
        <f t="shared" ca="1" si="195"/>
        <v/>
      </c>
      <c r="G582" s="54" t="str">
        <f t="shared" ca="1" si="196"/>
        <v/>
      </c>
      <c r="H582" s="54" t="str">
        <f t="shared" ca="1" si="197"/>
        <v/>
      </c>
      <c r="I582" s="54" t="str">
        <f t="shared" ca="1" si="198"/>
        <v/>
      </c>
      <c r="J582" s="54" t="str">
        <f t="shared" ca="1" si="199"/>
        <v/>
      </c>
      <c r="K582" s="54" t="str">
        <f t="shared" ca="1" si="200"/>
        <v/>
      </c>
      <c r="L582" s="54" t="str">
        <f t="shared" ca="1" si="207"/>
        <v/>
      </c>
      <c r="M582" s="54" t="str">
        <f t="shared" ca="1" si="208"/>
        <v/>
      </c>
      <c r="N582" s="54" t="str">
        <f t="shared" ca="1" si="201"/>
        <v/>
      </c>
      <c r="O582" s="55" t="str">
        <f t="shared" ca="1" si="209"/>
        <v/>
      </c>
      <c r="P582" s="54" t="str">
        <f t="shared" ca="1" si="210"/>
        <v/>
      </c>
      <c r="Q582" s="55" t="str">
        <f t="shared" ca="1" si="202"/>
        <v/>
      </c>
      <c r="R582" s="54" t="str">
        <f t="shared" ca="1" si="203"/>
        <v/>
      </c>
      <c r="T582" t="str">
        <f t="shared" ca="1" si="211"/>
        <v/>
      </c>
      <c r="U582" t="str">
        <f t="shared" ca="1" si="204"/>
        <v/>
      </c>
      <c r="V582" t="str">
        <f t="shared" ca="1" si="193"/>
        <v/>
      </c>
      <c r="W582" t="e">
        <f t="shared" ca="1" si="212"/>
        <v>#VALUE!</v>
      </c>
    </row>
    <row r="583" spans="2:23" x14ac:dyDescent="0.3">
      <c r="B583" s="1">
        <f t="shared" si="205"/>
        <v>65</v>
      </c>
      <c r="C583" s="1">
        <f t="shared" si="192"/>
        <v>6</v>
      </c>
      <c r="D583" t="str">
        <f t="shared" ca="1" si="194"/>
        <v/>
      </c>
      <c r="E583" s="55" t="str">
        <f t="shared" ca="1" si="206"/>
        <v/>
      </c>
      <c r="F583" s="54" t="str">
        <f t="shared" ca="1" si="195"/>
        <v/>
      </c>
      <c r="G583" s="54" t="str">
        <f t="shared" ca="1" si="196"/>
        <v/>
      </c>
      <c r="H583" s="54" t="str">
        <f t="shared" ca="1" si="197"/>
        <v/>
      </c>
      <c r="I583" s="54" t="str">
        <f t="shared" ca="1" si="198"/>
        <v/>
      </c>
      <c r="J583" s="54" t="str">
        <f t="shared" ca="1" si="199"/>
        <v/>
      </c>
      <c r="K583" s="54" t="str">
        <f t="shared" ca="1" si="200"/>
        <v/>
      </c>
      <c r="L583" s="54" t="str">
        <f t="shared" ca="1" si="207"/>
        <v/>
      </c>
      <c r="M583" s="54" t="str">
        <f t="shared" ca="1" si="208"/>
        <v/>
      </c>
      <c r="N583" s="54" t="str">
        <f t="shared" ca="1" si="201"/>
        <v/>
      </c>
      <c r="O583" s="55" t="str">
        <f t="shared" ca="1" si="209"/>
        <v/>
      </c>
      <c r="P583" s="54" t="str">
        <f t="shared" ca="1" si="210"/>
        <v/>
      </c>
      <c r="Q583" s="55" t="str">
        <f t="shared" ca="1" si="202"/>
        <v/>
      </c>
      <c r="R583" s="54" t="str">
        <f t="shared" ca="1" si="203"/>
        <v/>
      </c>
      <c r="T583" t="str">
        <f t="shared" ca="1" si="211"/>
        <v/>
      </c>
      <c r="U583" t="str">
        <f t="shared" ca="1" si="204"/>
        <v/>
      </c>
      <c r="V583" t="str">
        <f t="shared" ca="1" si="193"/>
        <v/>
      </c>
      <c r="W583" t="e">
        <f t="shared" ca="1" si="212"/>
        <v>#VALUE!</v>
      </c>
    </row>
    <row r="584" spans="2:23" x14ac:dyDescent="0.3">
      <c r="B584" s="1">
        <f t="shared" si="205"/>
        <v>65</v>
      </c>
      <c r="C584" s="1">
        <f t="shared" si="192"/>
        <v>7</v>
      </c>
      <c r="D584" t="str">
        <f t="shared" ca="1" si="194"/>
        <v/>
      </c>
      <c r="E584" s="55" t="str">
        <f t="shared" ca="1" si="206"/>
        <v/>
      </c>
      <c r="F584" s="54" t="str">
        <f t="shared" ca="1" si="195"/>
        <v/>
      </c>
      <c r="G584" s="54" t="str">
        <f t="shared" ca="1" si="196"/>
        <v/>
      </c>
      <c r="H584" s="54" t="str">
        <f t="shared" ca="1" si="197"/>
        <v/>
      </c>
      <c r="I584" s="54" t="str">
        <f t="shared" ca="1" si="198"/>
        <v/>
      </c>
      <c r="J584" s="54" t="str">
        <f t="shared" ca="1" si="199"/>
        <v/>
      </c>
      <c r="K584" s="54" t="str">
        <f t="shared" ca="1" si="200"/>
        <v/>
      </c>
      <c r="L584" s="54" t="str">
        <f t="shared" ca="1" si="207"/>
        <v/>
      </c>
      <c r="M584" s="54" t="str">
        <f t="shared" ca="1" si="208"/>
        <v/>
      </c>
      <c r="N584" s="54" t="str">
        <f t="shared" ca="1" si="201"/>
        <v/>
      </c>
      <c r="O584" s="55" t="str">
        <f t="shared" ca="1" si="209"/>
        <v/>
      </c>
      <c r="P584" s="54" t="str">
        <f t="shared" ca="1" si="210"/>
        <v/>
      </c>
      <c r="Q584" s="55" t="str">
        <f t="shared" ca="1" si="202"/>
        <v/>
      </c>
      <c r="R584" s="54" t="str">
        <f t="shared" ca="1" si="203"/>
        <v/>
      </c>
      <c r="T584" t="str">
        <f t="shared" ca="1" si="211"/>
        <v/>
      </c>
      <c r="U584" t="str">
        <f t="shared" ca="1" si="204"/>
        <v/>
      </c>
      <c r="V584" t="str">
        <f t="shared" ca="1" si="193"/>
        <v/>
      </c>
      <c r="W584" t="e">
        <f t="shared" ca="1" si="212"/>
        <v>#VALUE!</v>
      </c>
    </row>
    <row r="585" spans="2:23" x14ac:dyDescent="0.3">
      <c r="B585" s="1">
        <f t="shared" si="205"/>
        <v>65</v>
      </c>
      <c r="C585" s="1">
        <f t="shared" si="192"/>
        <v>8</v>
      </c>
      <c r="D585" t="str">
        <f t="shared" ca="1" si="194"/>
        <v/>
      </c>
      <c r="E585" s="55" t="str">
        <f t="shared" ca="1" si="206"/>
        <v/>
      </c>
      <c r="F585" s="54" t="str">
        <f t="shared" ca="1" si="195"/>
        <v/>
      </c>
      <c r="G585" s="54" t="str">
        <f t="shared" ca="1" si="196"/>
        <v/>
      </c>
      <c r="H585" s="54" t="str">
        <f t="shared" ca="1" si="197"/>
        <v/>
      </c>
      <c r="I585" s="54" t="str">
        <f t="shared" ca="1" si="198"/>
        <v/>
      </c>
      <c r="J585" s="54" t="str">
        <f t="shared" ca="1" si="199"/>
        <v/>
      </c>
      <c r="K585" s="54" t="str">
        <f t="shared" ca="1" si="200"/>
        <v/>
      </c>
      <c r="L585" s="54" t="str">
        <f t="shared" ca="1" si="207"/>
        <v/>
      </c>
      <c r="M585" s="54" t="str">
        <f t="shared" ca="1" si="208"/>
        <v/>
      </c>
      <c r="N585" s="54" t="str">
        <f t="shared" ca="1" si="201"/>
        <v/>
      </c>
      <c r="O585" s="55" t="str">
        <f t="shared" ca="1" si="209"/>
        <v/>
      </c>
      <c r="P585" s="54" t="str">
        <f t="shared" ca="1" si="210"/>
        <v/>
      </c>
      <c r="Q585" s="55" t="str">
        <f t="shared" ca="1" si="202"/>
        <v/>
      </c>
      <c r="R585" s="54" t="str">
        <f t="shared" ca="1" si="203"/>
        <v/>
      </c>
      <c r="T585" t="str">
        <f t="shared" ca="1" si="211"/>
        <v/>
      </c>
      <c r="U585" t="str">
        <f t="shared" ca="1" si="204"/>
        <v/>
      </c>
      <c r="V585" t="str">
        <f t="shared" ca="1" si="193"/>
        <v/>
      </c>
      <c r="W585" t="e">
        <f t="shared" ca="1" si="212"/>
        <v>#VALUE!</v>
      </c>
    </row>
    <row r="586" spans="2:23" x14ac:dyDescent="0.3">
      <c r="B586" s="1">
        <f t="shared" si="205"/>
        <v>65</v>
      </c>
      <c r="C586" s="1">
        <f t="shared" si="192"/>
        <v>9</v>
      </c>
      <c r="D586" t="str">
        <f t="shared" ca="1" si="194"/>
        <v/>
      </c>
      <c r="E586" s="55" t="str">
        <f t="shared" ca="1" si="206"/>
        <v/>
      </c>
      <c r="F586" s="54" t="str">
        <f t="shared" ca="1" si="195"/>
        <v/>
      </c>
      <c r="G586" s="54" t="str">
        <f t="shared" ca="1" si="196"/>
        <v/>
      </c>
      <c r="H586" s="54" t="str">
        <f t="shared" ca="1" si="197"/>
        <v/>
      </c>
      <c r="I586" s="54" t="str">
        <f t="shared" ca="1" si="198"/>
        <v/>
      </c>
      <c r="J586" s="54" t="str">
        <f t="shared" ca="1" si="199"/>
        <v/>
      </c>
      <c r="K586" s="54" t="str">
        <f t="shared" ca="1" si="200"/>
        <v/>
      </c>
      <c r="L586" s="54" t="str">
        <f t="shared" ca="1" si="207"/>
        <v/>
      </c>
      <c r="M586" s="54" t="str">
        <f t="shared" ca="1" si="208"/>
        <v/>
      </c>
      <c r="N586" s="54" t="str">
        <f t="shared" ca="1" si="201"/>
        <v/>
      </c>
      <c r="O586" s="55" t="str">
        <f t="shared" ca="1" si="209"/>
        <v/>
      </c>
      <c r="P586" s="54" t="str">
        <f t="shared" ca="1" si="210"/>
        <v/>
      </c>
      <c r="Q586" s="55" t="str">
        <f t="shared" ca="1" si="202"/>
        <v/>
      </c>
      <c r="R586" s="54" t="str">
        <f t="shared" ca="1" si="203"/>
        <v/>
      </c>
      <c r="T586" t="str">
        <f t="shared" ca="1" si="211"/>
        <v/>
      </c>
      <c r="U586" t="str">
        <f t="shared" ca="1" si="204"/>
        <v/>
      </c>
      <c r="V586" t="str">
        <f t="shared" ca="1" si="193"/>
        <v/>
      </c>
      <c r="W586" t="e">
        <f t="shared" ca="1" si="212"/>
        <v>#VALUE!</v>
      </c>
    </row>
    <row r="587" spans="2:23" x14ac:dyDescent="0.3">
      <c r="B587" s="1">
        <f t="shared" si="205"/>
        <v>66</v>
      </c>
      <c r="C587" s="1">
        <f t="shared" si="192"/>
        <v>1</v>
      </c>
      <c r="D587" t="str">
        <f t="shared" ca="1" si="194"/>
        <v/>
      </c>
      <c r="E587" s="55" t="str">
        <f t="shared" ca="1" si="206"/>
        <v/>
      </c>
      <c r="F587" s="54" t="str">
        <f t="shared" ca="1" si="195"/>
        <v/>
      </c>
      <c r="G587" s="54" t="str">
        <f t="shared" ca="1" si="196"/>
        <v/>
      </c>
      <c r="H587" s="54" t="str">
        <f t="shared" ca="1" si="197"/>
        <v/>
      </c>
      <c r="I587" s="54" t="str">
        <f t="shared" ca="1" si="198"/>
        <v/>
      </c>
      <c r="J587" s="54" t="str">
        <f t="shared" ca="1" si="199"/>
        <v/>
      </c>
      <c r="K587" s="54" t="str">
        <f t="shared" ca="1" si="200"/>
        <v/>
      </c>
      <c r="L587" s="54" t="str">
        <f t="shared" ca="1" si="207"/>
        <v/>
      </c>
      <c r="M587" s="54" t="str">
        <f t="shared" ca="1" si="208"/>
        <v/>
      </c>
      <c r="N587" s="54" t="str">
        <f t="shared" ca="1" si="201"/>
        <v/>
      </c>
      <c r="O587" s="55" t="str">
        <f t="shared" ca="1" si="209"/>
        <v/>
      </c>
      <c r="P587" s="54" t="str">
        <f t="shared" ca="1" si="210"/>
        <v/>
      </c>
      <c r="Q587" s="55" t="str">
        <f t="shared" ca="1" si="202"/>
        <v/>
      </c>
      <c r="R587" s="54" t="str">
        <f t="shared" ca="1" si="203"/>
        <v/>
      </c>
      <c r="T587" t="str">
        <f t="shared" ca="1" si="211"/>
        <v/>
      </c>
      <c r="U587" t="str">
        <f t="shared" ca="1" si="204"/>
        <v/>
      </c>
      <c r="V587" t="str">
        <f t="shared" ca="1" si="193"/>
        <v/>
      </c>
      <c r="W587" t="e">
        <f t="shared" ca="1" si="212"/>
        <v>#VALUE!</v>
      </c>
    </row>
    <row r="588" spans="2:23" x14ac:dyDescent="0.3">
      <c r="B588" s="1">
        <f t="shared" si="205"/>
        <v>66</v>
      </c>
      <c r="C588" s="1">
        <f t="shared" si="192"/>
        <v>2</v>
      </c>
      <c r="D588" t="str">
        <f t="shared" ca="1" si="194"/>
        <v/>
      </c>
      <c r="E588" s="55" t="str">
        <f t="shared" ca="1" si="206"/>
        <v/>
      </c>
      <c r="F588" s="54" t="str">
        <f t="shared" ca="1" si="195"/>
        <v/>
      </c>
      <c r="G588" s="54" t="str">
        <f t="shared" ca="1" si="196"/>
        <v/>
      </c>
      <c r="H588" s="54" t="str">
        <f t="shared" ca="1" si="197"/>
        <v/>
      </c>
      <c r="I588" s="54" t="str">
        <f t="shared" ca="1" si="198"/>
        <v/>
      </c>
      <c r="J588" s="54" t="str">
        <f t="shared" ca="1" si="199"/>
        <v/>
      </c>
      <c r="K588" s="54" t="str">
        <f t="shared" ca="1" si="200"/>
        <v/>
      </c>
      <c r="L588" s="54" t="str">
        <f t="shared" ca="1" si="207"/>
        <v/>
      </c>
      <c r="M588" s="54" t="str">
        <f t="shared" ca="1" si="208"/>
        <v/>
      </c>
      <c r="N588" s="54" t="str">
        <f t="shared" ca="1" si="201"/>
        <v/>
      </c>
      <c r="O588" s="55" t="str">
        <f t="shared" ca="1" si="209"/>
        <v/>
      </c>
      <c r="P588" s="54" t="str">
        <f t="shared" ca="1" si="210"/>
        <v/>
      </c>
      <c r="Q588" s="55" t="str">
        <f t="shared" ca="1" si="202"/>
        <v/>
      </c>
      <c r="R588" s="54" t="str">
        <f t="shared" ca="1" si="203"/>
        <v/>
      </c>
      <c r="T588" t="str">
        <f t="shared" ca="1" si="211"/>
        <v/>
      </c>
      <c r="U588" t="str">
        <f t="shared" ca="1" si="204"/>
        <v/>
      </c>
      <c r="V588" t="str">
        <f t="shared" ca="1" si="193"/>
        <v/>
      </c>
      <c r="W588" t="e">
        <f t="shared" ca="1" si="212"/>
        <v>#VALUE!</v>
      </c>
    </row>
    <row r="589" spans="2:23" x14ac:dyDescent="0.3">
      <c r="B589" s="1">
        <f t="shared" si="205"/>
        <v>66</v>
      </c>
      <c r="C589" s="1">
        <f t="shared" si="192"/>
        <v>3</v>
      </c>
      <c r="D589" t="str">
        <f t="shared" ca="1" si="194"/>
        <v/>
      </c>
      <c r="E589" s="55" t="str">
        <f t="shared" ca="1" si="206"/>
        <v/>
      </c>
      <c r="F589" s="54" t="str">
        <f t="shared" ca="1" si="195"/>
        <v/>
      </c>
      <c r="G589" s="54" t="str">
        <f t="shared" ca="1" si="196"/>
        <v/>
      </c>
      <c r="H589" s="54" t="str">
        <f t="shared" ca="1" si="197"/>
        <v/>
      </c>
      <c r="I589" s="54" t="str">
        <f t="shared" ca="1" si="198"/>
        <v/>
      </c>
      <c r="J589" s="54" t="str">
        <f t="shared" ca="1" si="199"/>
        <v/>
      </c>
      <c r="K589" s="54" t="str">
        <f t="shared" ca="1" si="200"/>
        <v/>
      </c>
      <c r="L589" s="54" t="str">
        <f t="shared" ca="1" si="207"/>
        <v/>
      </c>
      <c r="M589" s="54" t="str">
        <f t="shared" ca="1" si="208"/>
        <v/>
      </c>
      <c r="N589" s="54" t="str">
        <f t="shared" ca="1" si="201"/>
        <v/>
      </c>
      <c r="O589" s="55" t="str">
        <f t="shared" ca="1" si="209"/>
        <v/>
      </c>
      <c r="P589" s="54" t="str">
        <f t="shared" ca="1" si="210"/>
        <v/>
      </c>
      <c r="Q589" s="55" t="str">
        <f t="shared" ca="1" si="202"/>
        <v/>
      </c>
      <c r="R589" s="54" t="str">
        <f t="shared" ca="1" si="203"/>
        <v/>
      </c>
      <c r="T589" t="str">
        <f t="shared" ca="1" si="211"/>
        <v/>
      </c>
      <c r="U589" t="str">
        <f t="shared" ca="1" si="204"/>
        <v/>
      </c>
      <c r="V589" t="str">
        <f t="shared" ca="1" si="193"/>
        <v/>
      </c>
      <c r="W589" t="e">
        <f t="shared" ca="1" si="212"/>
        <v>#VALUE!</v>
      </c>
    </row>
    <row r="590" spans="2:23" x14ac:dyDescent="0.3">
      <c r="B590" s="1">
        <f t="shared" si="205"/>
        <v>66</v>
      </c>
      <c r="C590" s="1">
        <f t="shared" si="192"/>
        <v>4</v>
      </c>
      <c r="D590" t="str">
        <f t="shared" ca="1" si="194"/>
        <v/>
      </c>
      <c r="E590" s="55" t="str">
        <f t="shared" ca="1" si="206"/>
        <v/>
      </c>
      <c r="F590" s="54" t="str">
        <f t="shared" ca="1" si="195"/>
        <v/>
      </c>
      <c r="G590" s="54" t="str">
        <f t="shared" ca="1" si="196"/>
        <v/>
      </c>
      <c r="H590" s="54" t="str">
        <f t="shared" ca="1" si="197"/>
        <v/>
      </c>
      <c r="I590" s="54" t="str">
        <f t="shared" ca="1" si="198"/>
        <v/>
      </c>
      <c r="J590" s="54" t="str">
        <f t="shared" ca="1" si="199"/>
        <v/>
      </c>
      <c r="K590" s="54" t="str">
        <f t="shared" ca="1" si="200"/>
        <v/>
      </c>
      <c r="L590" s="54" t="str">
        <f t="shared" ca="1" si="207"/>
        <v/>
      </c>
      <c r="M590" s="54" t="str">
        <f t="shared" ca="1" si="208"/>
        <v/>
      </c>
      <c r="N590" s="54" t="str">
        <f t="shared" ca="1" si="201"/>
        <v/>
      </c>
      <c r="O590" s="55" t="str">
        <f t="shared" ca="1" si="209"/>
        <v/>
      </c>
      <c r="P590" s="54" t="str">
        <f t="shared" ca="1" si="210"/>
        <v/>
      </c>
      <c r="Q590" s="55" t="str">
        <f t="shared" ca="1" si="202"/>
        <v/>
      </c>
      <c r="R590" s="54" t="str">
        <f t="shared" ca="1" si="203"/>
        <v/>
      </c>
      <c r="T590" t="str">
        <f t="shared" ca="1" si="211"/>
        <v/>
      </c>
      <c r="U590" t="str">
        <f t="shared" ca="1" si="204"/>
        <v/>
      </c>
      <c r="V590" t="str">
        <f t="shared" ca="1" si="193"/>
        <v/>
      </c>
      <c r="W590" t="e">
        <f t="shared" ca="1" si="212"/>
        <v>#VALUE!</v>
      </c>
    </row>
    <row r="591" spans="2:23" x14ac:dyDescent="0.3">
      <c r="B591" s="1">
        <f t="shared" si="205"/>
        <v>66</v>
      </c>
      <c r="C591" s="1">
        <f t="shared" si="192"/>
        <v>5</v>
      </c>
      <c r="D591" t="str">
        <f t="shared" ca="1" si="194"/>
        <v/>
      </c>
      <c r="E591" s="55" t="str">
        <f t="shared" ca="1" si="206"/>
        <v/>
      </c>
      <c r="F591" s="54" t="str">
        <f t="shared" ca="1" si="195"/>
        <v/>
      </c>
      <c r="G591" s="54" t="str">
        <f t="shared" ca="1" si="196"/>
        <v/>
      </c>
      <c r="H591" s="54" t="str">
        <f t="shared" ca="1" si="197"/>
        <v/>
      </c>
      <c r="I591" s="54" t="str">
        <f t="shared" ca="1" si="198"/>
        <v/>
      </c>
      <c r="J591" s="54" t="str">
        <f t="shared" ca="1" si="199"/>
        <v/>
      </c>
      <c r="K591" s="54" t="str">
        <f t="shared" ca="1" si="200"/>
        <v/>
      </c>
      <c r="L591" s="54" t="str">
        <f t="shared" ca="1" si="207"/>
        <v/>
      </c>
      <c r="M591" s="54" t="str">
        <f t="shared" ca="1" si="208"/>
        <v/>
      </c>
      <c r="N591" s="54" t="str">
        <f t="shared" ca="1" si="201"/>
        <v/>
      </c>
      <c r="O591" s="55" t="str">
        <f t="shared" ca="1" si="209"/>
        <v/>
      </c>
      <c r="P591" s="54" t="str">
        <f t="shared" ca="1" si="210"/>
        <v/>
      </c>
      <c r="Q591" s="55" t="str">
        <f t="shared" ca="1" si="202"/>
        <v/>
      </c>
      <c r="R591" s="54" t="str">
        <f t="shared" ca="1" si="203"/>
        <v/>
      </c>
      <c r="T591" t="str">
        <f t="shared" ca="1" si="211"/>
        <v/>
      </c>
      <c r="U591" t="str">
        <f t="shared" ca="1" si="204"/>
        <v/>
      </c>
      <c r="V591" t="str">
        <f t="shared" ca="1" si="193"/>
        <v/>
      </c>
      <c r="W591" t="e">
        <f t="shared" ca="1" si="212"/>
        <v>#VALUE!</v>
      </c>
    </row>
    <row r="592" spans="2:23" x14ac:dyDescent="0.3">
      <c r="B592" s="1">
        <f t="shared" si="205"/>
        <v>66</v>
      </c>
      <c r="C592" s="1">
        <f t="shared" si="192"/>
        <v>6</v>
      </c>
      <c r="D592" t="str">
        <f t="shared" ca="1" si="194"/>
        <v/>
      </c>
      <c r="E592" s="55" t="str">
        <f t="shared" ca="1" si="206"/>
        <v/>
      </c>
      <c r="F592" s="54" t="str">
        <f t="shared" ca="1" si="195"/>
        <v/>
      </c>
      <c r="G592" s="54" t="str">
        <f t="shared" ca="1" si="196"/>
        <v/>
      </c>
      <c r="H592" s="54" t="str">
        <f t="shared" ca="1" si="197"/>
        <v/>
      </c>
      <c r="I592" s="54" t="str">
        <f t="shared" ca="1" si="198"/>
        <v/>
      </c>
      <c r="J592" s="54" t="str">
        <f t="shared" ca="1" si="199"/>
        <v/>
      </c>
      <c r="K592" s="54" t="str">
        <f t="shared" ca="1" si="200"/>
        <v/>
      </c>
      <c r="L592" s="54" t="str">
        <f t="shared" ca="1" si="207"/>
        <v/>
      </c>
      <c r="M592" s="54" t="str">
        <f t="shared" ca="1" si="208"/>
        <v/>
      </c>
      <c r="N592" s="54" t="str">
        <f t="shared" ca="1" si="201"/>
        <v/>
      </c>
      <c r="O592" s="55" t="str">
        <f t="shared" ca="1" si="209"/>
        <v/>
      </c>
      <c r="P592" s="54" t="str">
        <f t="shared" ca="1" si="210"/>
        <v/>
      </c>
      <c r="Q592" s="55" t="str">
        <f t="shared" ca="1" si="202"/>
        <v/>
      </c>
      <c r="R592" s="54" t="str">
        <f t="shared" ca="1" si="203"/>
        <v/>
      </c>
      <c r="T592" t="str">
        <f t="shared" ca="1" si="211"/>
        <v/>
      </c>
      <c r="U592" t="str">
        <f t="shared" ca="1" si="204"/>
        <v/>
      </c>
      <c r="V592" t="str">
        <f t="shared" ca="1" si="193"/>
        <v/>
      </c>
      <c r="W592" t="e">
        <f t="shared" ca="1" si="212"/>
        <v>#VALUE!</v>
      </c>
    </row>
    <row r="593" spans="2:23" x14ac:dyDescent="0.3">
      <c r="B593" s="1">
        <f t="shared" si="205"/>
        <v>66</v>
      </c>
      <c r="C593" s="1">
        <f t="shared" si="192"/>
        <v>7</v>
      </c>
      <c r="D593" t="str">
        <f t="shared" ca="1" si="194"/>
        <v/>
      </c>
      <c r="E593" s="55" t="str">
        <f t="shared" ca="1" si="206"/>
        <v/>
      </c>
      <c r="F593" s="54" t="str">
        <f t="shared" ca="1" si="195"/>
        <v/>
      </c>
      <c r="G593" s="54" t="str">
        <f t="shared" ca="1" si="196"/>
        <v/>
      </c>
      <c r="H593" s="54" t="str">
        <f t="shared" ca="1" si="197"/>
        <v/>
      </c>
      <c r="I593" s="54" t="str">
        <f t="shared" ca="1" si="198"/>
        <v/>
      </c>
      <c r="J593" s="54" t="str">
        <f t="shared" ca="1" si="199"/>
        <v/>
      </c>
      <c r="K593" s="54" t="str">
        <f t="shared" ca="1" si="200"/>
        <v/>
      </c>
      <c r="L593" s="54" t="str">
        <f t="shared" ca="1" si="207"/>
        <v/>
      </c>
      <c r="M593" s="54" t="str">
        <f t="shared" ca="1" si="208"/>
        <v/>
      </c>
      <c r="N593" s="54" t="str">
        <f t="shared" ca="1" si="201"/>
        <v/>
      </c>
      <c r="O593" s="55" t="str">
        <f t="shared" ca="1" si="209"/>
        <v/>
      </c>
      <c r="P593" s="54" t="str">
        <f t="shared" ca="1" si="210"/>
        <v/>
      </c>
      <c r="Q593" s="55" t="str">
        <f t="shared" ca="1" si="202"/>
        <v/>
      </c>
      <c r="R593" s="54" t="str">
        <f t="shared" ca="1" si="203"/>
        <v/>
      </c>
      <c r="T593" t="str">
        <f t="shared" ca="1" si="211"/>
        <v/>
      </c>
      <c r="U593" t="str">
        <f t="shared" ca="1" si="204"/>
        <v/>
      </c>
      <c r="V593" t="str">
        <f t="shared" ca="1" si="193"/>
        <v/>
      </c>
      <c r="W593" t="e">
        <f t="shared" ca="1" si="212"/>
        <v>#VALUE!</v>
      </c>
    </row>
    <row r="594" spans="2:23" x14ac:dyDescent="0.3">
      <c r="B594" s="1">
        <f t="shared" si="205"/>
        <v>66</v>
      </c>
      <c r="C594" s="1">
        <f t="shared" si="192"/>
        <v>8</v>
      </c>
      <c r="D594" t="str">
        <f t="shared" ca="1" si="194"/>
        <v/>
      </c>
      <c r="E594" s="55" t="str">
        <f t="shared" ca="1" si="206"/>
        <v/>
      </c>
      <c r="F594" s="54" t="str">
        <f t="shared" ca="1" si="195"/>
        <v/>
      </c>
      <c r="G594" s="54" t="str">
        <f t="shared" ca="1" si="196"/>
        <v/>
      </c>
      <c r="H594" s="54" t="str">
        <f t="shared" ca="1" si="197"/>
        <v/>
      </c>
      <c r="I594" s="54" t="str">
        <f t="shared" ca="1" si="198"/>
        <v/>
      </c>
      <c r="J594" s="54" t="str">
        <f t="shared" ca="1" si="199"/>
        <v/>
      </c>
      <c r="K594" s="54" t="str">
        <f t="shared" ca="1" si="200"/>
        <v/>
      </c>
      <c r="L594" s="54" t="str">
        <f t="shared" ca="1" si="207"/>
        <v/>
      </c>
      <c r="M594" s="54" t="str">
        <f t="shared" ca="1" si="208"/>
        <v/>
      </c>
      <c r="N594" s="54" t="str">
        <f t="shared" ca="1" si="201"/>
        <v/>
      </c>
      <c r="O594" s="55" t="str">
        <f t="shared" ca="1" si="209"/>
        <v/>
      </c>
      <c r="P594" s="54" t="str">
        <f t="shared" ca="1" si="210"/>
        <v/>
      </c>
      <c r="Q594" s="55" t="str">
        <f t="shared" ca="1" si="202"/>
        <v/>
      </c>
      <c r="R594" s="54" t="str">
        <f t="shared" ca="1" si="203"/>
        <v/>
      </c>
      <c r="T594" t="str">
        <f t="shared" ca="1" si="211"/>
        <v/>
      </c>
      <c r="U594" t="str">
        <f t="shared" ca="1" si="204"/>
        <v/>
      </c>
      <c r="V594" t="str">
        <f t="shared" ca="1" si="193"/>
        <v/>
      </c>
      <c r="W594" t="e">
        <f t="shared" ca="1" si="212"/>
        <v>#VALUE!</v>
      </c>
    </row>
    <row r="595" spans="2:23" x14ac:dyDescent="0.3">
      <c r="B595" s="1">
        <f t="shared" si="205"/>
        <v>66</v>
      </c>
      <c r="C595" s="1">
        <f t="shared" si="192"/>
        <v>9</v>
      </c>
      <c r="D595" t="str">
        <f t="shared" ca="1" si="194"/>
        <v/>
      </c>
      <c r="E595" s="55" t="str">
        <f t="shared" ca="1" si="206"/>
        <v/>
      </c>
      <c r="F595" s="54" t="str">
        <f t="shared" ca="1" si="195"/>
        <v/>
      </c>
      <c r="G595" s="54" t="str">
        <f t="shared" ca="1" si="196"/>
        <v/>
      </c>
      <c r="H595" s="54" t="str">
        <f t="shared" ca="1" si="197"/>
        <v/>
      </c>
      <c r="I595" s="54" t="str">
        <f t="shared" ca="1" si="198"/>
        <v/>
      </c>
      <c r="J595" s="54" t="str">
        <f t="shared" ca="1" si="199"/>
        <v/>
      </c>
      <c r="K595" s="54" t="str">
        <f t="shared" ca="1" si="200"/>
        <v/>
      </c>
      <c r="L595" s="54" t="str">
        <f t="shared" ca="1" si="207"/>
        <v/>
      </c>
      <c r="M595" s="54" t="str">
        <f t="shared" ca="1" si="208"/>
        <v/>
      </c>
      <c r="N595" s="54" t="str">
        <f t="shared" ca="1" si="201"/>
        <v/>
      </c>
      <c r="O595" s="55" t="str">
        <f t="shared" ca="1" si="209"/>
        <v/>
      </c>
      <c r="P595" s="54" t="str">
        <f t="shared" ca="1" si="210"/>
        <v/>
      </c>
      <c r="Q595" s="55" t="str">
        <f t="shared" ca="1" si="202"/>
        <v/>
      </c>
      <c r="R595" s="54" t="str">
        <f t="shared" ca="1" si="203"/>
        <v/>
      </c>
      <c r="T595" t="str">
        <f t="shared" ca="1" si="211"/>
        <v/>
      </c>
      <c r="U595" t="str">
        <f t="shared" ca="1" si="204"/>
        <v/>
      </c>
      <c r="V595" t="str">
        <f t="shared" ca="1" si="193"/>
        <v/>
      </c>
      <c r="W595" t="e">
        <f t="shared" ca="1" si="212"/>
        <v>#VALUE!</v>
      </c>
    </row>
    <row r="596" spans="2:23" x14ac:dyDescent="0.3">
      <c r="B596" s="1">
        <f t="shared" si="205"/>
        <v>67</v>
      </c>
      <c r="C596" s="1">
        <f t="shared" si="192"/>
        <v>1</v>
      </c>
      <c r="D596" t="str">
        <f t="shared" ca="1" si="194"/>
        <v/>
      </c>
      <c r="E596" s="55" t="str">
        <f t="shared" ca="1" si="206"/>
        <v/>
      </c>
      <c r="F596" s="54" t="str">
        <f t="shared" ca="1" si="195"/>
        <v/>
      </c>
      <c r="G596" s="54" t="str">
        <f t="shared" ca="1" si="196"/>
        <v/>
      </c>
      <c r="H596" s="54" t="str">
        <f t="shared" ca="1" si="197"/>
        <v/>
      </c>
      <c r="I596" s="54" t="str">
        <f t="shared" ca="1" si="198"/>
        <v/>
      </c>
      <c r="J596" s="54" t="str">
        <f t="shared" ca="1" si="199"/>
        <v/>
      </c>
      <c r="K596" s="54" t="str">
        <f t="shared" ca="1" si="200"/>
        <v/>
      </c>
      <c r="L596" s="54" t="str">
        <f t="shared" ca="1" si="207"/>
        <v/>
      </c>
      <c r="M596" s="54" t="str">
        <f t="shared" ca="1" si="208"/>
        <v/>
      </c>
      <c r="N596" s="54" t="str">
        <f t="shared" ca="1" si="201"/>
        <v/>
      </c>
      <c r="O596" s="55" t="str">
        <f t="shared" ca="1" si="209"/>
        <v/>
      </c>
      <c r="P596" s="54" t="str">
        <f t="shared" ca="1" si="210"/>
        <v/>
      </c>
      <c r="Q596" s="55" t="str">
        <f t="shared" ca="1" si="202"/>
        <v/>
      </c>
      <c r="R596" s="54" t="str">
        <f t="shared" ca="1" si="203"/>
        <v/>
      </c>
      <c r="T596" t="str">
        <f t="shared" ca="1" si="211"/>
        <v/>
      </c>
      <c r="U596" t="str">
        <f t="shared" ca="1" si="204"/>
        <v/>
      </c>
      <c r="V596" t="str">
        <f t="shared" ca="1" si="193"/>
        <v/>
      </c>
      <c r="W596" t="e">
        <f t="shared" ca="1" si="212"/>
        <v>#VALUE!</v>
      </c>
    </row>
    <row r="597" spans="2:23" x14ac:dyDescent="0.3">
      <c r="B597" s="1">
        <f t="shared" si="205"/>
        <v>67</v>
      </c>
      <c r="C597" s="1">
        <f t="shared" si="192"/>
        <v>2</v>
      </c>
      <c r="D597" t="str">
        <f t="shared" ca="1" si="194"/>
        <v/>
      </c>
      <c r="E597" s="55" t="str">
        <f t="shared" ca="1" si="206"/>
        <v/>
      </c>
      <c r="F597" s="54" t="str">
        <f t="shared" ca="1" si="195"/>
        <v/>
      </c>
      <c r="G597" s="54" t="str">
        <f t="shared" ca="1" si="196"/>
        <v/>
      </c>
      <c r="H597" s="54" t="str">
        <f t="shared" ca="1" si="197"/>
        <v/>
      </c>
      <c r="I597" s="54" t="str">
        <f t="shared" ca="1" si="198"/>
        <v/>
      </c>
      <c r="J597" s="54" t="str">
        <f t="shared" ca="1" si="199"/>
        <v/>
      </c>
      <c r="K597" s="54" t="str">
        <f t="shared" ca="1" si="200"/>
        <v/>
      </c>
      <c r="L597" s="54" t="str">
        <f t="shared" ca="1" si="207"/>
        <v/>
      </c>
      <c r="M597" s="54" t="str">
        <f t="shared" ca="1" si="208"/>
        <v/>
      </c>
      <c r="N597" s="54" t="str">
        <f t="shared" ca="1" si="201"/>
        <v/>
      </c>
      <c r="O597" s="55" t="str">
        <f t="shared" ca="1" si="209"/>
        <v/>
      </c>
      <c r="P597" s="54" t="str">
        <f t="shared" ca="1" si="210"/>
        <v/>
      </c>
      <c r="Q597" s="55" t="str">
        <f t="shared" ca="1" si="202"/>
        <v/>
      </c>
      <c r="R597" s="54" t="str">
        <f t="shared" ca="1" si="203"/>
        <v/>
      </c>
      <c r="T597" t="str">
        <f t="shared" ca="1" si="211"/>
        <v/>
      </c>
      <c r="U597" t="str">
        <f t="shared" ca="1" si="204"/>
        <v/>
      </c>
      <c r="V597" t="str">
        <f t="shared" ca="1" si="193"/>
        <v/>
      </c>
      <c r="W597" t="e">
        <f t="shared" ca="1" si="212"/>
        <v>#VALUE!</v>
      </c>
    </row>
    <row r="598" spans="2:23" x14ac:dyDescent="0.3">
      <c r="B598" s="1">
        <f t="shared" si="205"/>
        <v>67</v>
      </c>
      <c r="C598" s="1">
        <f t="shared" si="192"/>
        <v>3</v>
      </c>
      <c r="D598" t="str">
        <f t="shared" ca="1" si="194"/>
        <v/>
      </c>
      <c r="E598" s="55" t="str">
        <f t="shared" ca="1" si="206"/>
        <v/>
      </c>
      <c r="F598" s="54" t="str">
        <f t="shared" ca="1" si="195"/>
        <v/>
      </c>
      <c r="G598" s="54" t="str">
        <f t="shared" ca="1" si="196"/>
        <v/>
      </c>
      <c r="H598" s="54" t="str">
        <f t="shared" ca="1" si="197"/>
        <v/>
      </c>
      <c r="I598" s="54" t="str">
        <f t="shared" ca="1" si="198"/>
        <v/>
      </c>
      <c r="J598" s="54" t="str">
        <f t="shared" ca="1" si="199"/>
        <v/>
      </c>
      <c r="K598" s="54" t="str">
        <f t="shared" ca="1" si="200"/>
        <v/>
      </c>
      <c r="L598" s="54" t="str">
        <f t="shared" ca="1" si="207"/>
        <v/>
      </c>
      <c r="M598" s="54" t="str">
        <f t="shared" ca="1" si="208"/>
        <v/>
      </c>
      <c r="N598" s="54" t="str">
        <f t="shared" ca="1" si="201"/>
        <v/>
      </c>
      <c r="O598" s="55" t="str">
        <f t="shared" ca="1" si="209"/>
        <v/>
      </c>
      <c r="P598" s="54" t="str">
        <f t="shared" ca="1" si="210"/>
        <v/>
      </c>
      <c r="Q598" s="55" t="str">
        <f t="shared" ca="1" si="202"/>
        <v/>
      </c>
      <c r="R598" s="54" t="str">
        <f t="shared" ca="1" si="203"/>
        <v/>
      </c>
      <c r="T598" t="str">
        <f t="shared" ca="1" si="211"/>
        <v/>
      </c>
      <c r="U598" t="str">
        <f t="shared" ca="1" si="204"/>
        <v/>
      </c>
      <c r="V598" t="str">
        <f t="shared" ca="1" si="193"/>
        <v/>
      </c>
      <c r="W598" t="e">
        <f t="shared" ca="1" si="212"/>
        <v>#VALUE!</v>
      </c>
    </row>
    <row r="599" spans="2:23" x14ac:dyDescent="0.3">
      <c r="B599" s="1">
        <f t="shared" si="205"/>
        <v>67</v>
      </c>
      <c r="C599" s="1">
        <f t="shared" si="192"/>
        <v>4</v>
      </c>
      <c r="D599" t="str">
        <f t="shared" ca="1" si="194"/>
        <v/>
      </c>
      <c r="E599" s="55" t="str">
        <f t="shared" ca="1" si="206"/>
        <v/>
      </c>
      <c r="F599" s="54" t="str">
        <f t="shared" ca="1" si="195"/>
        <v/>
      </c>
      <c r="G599" s="54" t="str">
        <f t="shared" ca="1" si="196"/>
        <v/>
      </c>
      <c r="H599" s="54" t="str">
        <f t="shared" ca="1" si="197"/>
        <v/>
      </c>
      <c r="I599" s="54" t="str">
        <f t="shared" ca="1" si="198"/>
        <v/>
      </c>
      <c r="J599" s="54" t="str">
        <f t="shared" ca="1" si="199"/>
        <v/>
      </c>
      <c r="K599" s="54" t="str">
        <f t="shared" ca="1" si="200"/>
        <v/>
      </c>
      <c r="L599" s="54" t="str">
        <f t="shared" ca="1" si="207"/>
        <v/>
      </c>
      <c r="M599" s="54" t="str">
        <f t="shared" ca="1" si="208"/>
        <v/>
      </c>
      <c r="N599" s="54" t="str">
        <f t="shared" ca="1" si="201"/>
        <v/>
      </c>
      <c r="O599" s="55" t="str">
        <f t="shared" ca="1" si="209"/>
        <v/>
      </c>
      <c r="P599" s="54" t="str">
        <f t="shared" ca="1" si="210"/>
        <v/>
      </c>
      <c r="Q599" s="55" t="str">
        <f t="shared" ca="1" si="202"/>
        <v/>
      </c>
      <c r="R599" s="54" t="str">
        <f t="shared" ca="1" si="203"/>
        <v/>
      </c>
      <c r="T599" t="str">
        <f t="shared" ca="1" si="211"/>
        <v/>
      </c>
      <c r="U599" t="str">
        <f t="shared" ca="1" si="204"/>
        <v/>
      </c>
      <c r="V599" t="str">
        <f t="shared" ca="1" si="193"/>
        <v/>
      </c>
      <c r="W599" t="e">
        <f t="shared" ca="1" si="212"/>
        <v>#VALUE!</v>
      </c>
    </row>
    <row r="600" spans="2:23" x14ac:dyDescent="0.3">
      <c r="B600" s="1">
        <f t="shared" si="205"/>
        <v>67</v>
      </c>
      <c r="C600" s="1">
        <f t="shared" si="192"/>
        <v>5</v>
      </c>
      <c r="D600" t="str">
        <f t="shared" ca="1" si="194"/>
        <v/>
      </c>
      <c r="E600" s="55" t="str">
        <f t="shared" ca="1" si="206"/>
        <v/>
      </c>
      <c r="F600" s="54" t="str">
        <f t="shared" ca="1" si="195"/>
        <v/>
      </c>
      <c r="G600" s="54" t="str">
        <f t="shared" ca="1" si="196"/>
        <v/>
      </c>
      <c r="H600" s="54" t="str">
        <f t="shared" ca="1" si="197"/>
        <v/>
      </c>
      <c r="I600" s="54" t="str">
        <f t="shared" ca="1" si="198"/>
        <v/>
      </c>
      <c r="J600" s="54" t="str">
        <f t="shared" ca="1" si="199"/>
        <v/>
      </c>
      <c r="K600" s="54" t="str">
        <f t="shared" ca="1" si="200"/>
        <v/>
      </c>
      <c r="L600" s="54" t="str">
        <f t="shared" ca="1" si="207"/>
        <v/>
      </c>
      <c r="M600" s="54" t="str">
        <f t="shared" ca="1" si="208"/>
        <v/>
      </c>
      <c r="N600" s="54" t="str">
        <f t="shared" ca="1" si="201"/>
        <v/>
      </c>
      <c r="O600" s="55" t="str">
        <f t="shared" ca="1" si="209"/>
        <v/>
      </c>
      <c r="P600" s="54" t="str">
        <f t="shared" ca="1" si="210"/>
        <v/>
      </c>
      <c r="Q600" s="55" t="str">
        <f t="shared" ca="1" si="202"/>
        <v/>
      </c>
      <c r="R600" s="54" t="str">
        <f t="shared" ca="1" si="203"/>
        <v/>
      </c>
      <c r="T600" t="str">
        <f t="shared" ca="1" si="211"/>
        <v/>
      </c>
      <c r="U600" t="str">
        <f t="shared" ca="1" si="204"/>
        <v/>
      </c>
      <c r="V600" t="str">
        <f t="shared" ca="1" si="193"/>
        <v/>
      </c>
      <c r="W600" t="e">
        <f t="shared" ca="1" si="212"/>
        <v>#VALUE!</v>
      </c>
    </row>
    <row r="601" spans="2:23" x14ac:dyDescent="0.3">
      <c r="B601" s="1">
        <f t="shared" si="205"/>
        <v>67</v>
      </c>
      <c r="C601" s="1">
        <f t="shared" si="192"/>
        <v>6</v>
      </c>
      <c r="D601" t="str">
        <f t="shared" ca="1" si="194"/>
        <v/>
      </c>
      <c r="E601" s="55" t="str">
        <f t="shared" ca="1" si="206"/>
        <v/>
      </c>
      <c r="F601" s="54" t="str">
        <f t="shared" ca="1" si="195"/>
        <v/>
      </c>
      <c r="G601" s="54" t="str">
        <f t="shared" ca="1" si="196"/>
        <v/>
      </c>
      <c r="H601" s="54" t="str">
        <f t="shared" ca="1" si="197"/>
        <v/>
      </c>
      <c r="I601" s="54" t="str">
        <f t="shared" ca="1" si="198"/>
        <v/>
      </c>
      <c r="J601" s="54" t="str">
        <f t="shared" ca="1" si="199"/>
        <v/>
      </c>
      <c r="K601" s="54" t="str">
        <f t="shared" ca="1" si="200"/>
        <v/>
      </c>
      <c r="L601" s="54" t="str">
        <f t="shared" ca="1" si="207"/>
        <v/>
      </c>
      <c r="M601" s="54" t="str">
        <f t="shared" ca="1" si="208"/>
        <v/>
      </c>
      <c r="N601" s="54" t="str">
        <f t="shared" ca="1" si="201"/>
        <v/>
      </c>
      <c r="O601" s="55" t="str">
        <f t="shared" ca="1" si="209"/>
        <v/>
      </c>
      <c r="P601" s="54" t="str">
        <f t="shared" ca="1" si="210"/>
        <v/>
      </c>
      <c r="Q601" s="55" t="str">
        <f t="shared" ca="1" si="202"/>
        <v/>
      </c>
      <c r="R601" s="54" t="str">
        <f t="shared" ca="1" si="203"/>
        <v/>
      </c>
      <c r="T601" t="str">
        <f t="shared" ca="1" si="211"/>
        <v/>
      </c>
      <c r="U601" t="str">
        <f t="shared" ca="1" si="204"/>
        <v/>
      </c>
      <c r="V601" t="str">
        <f t="shared" ca="1" si="193"/>
        <v/>
      </c>
      <c r="W601" t="e">
        <f t="shared" ca="1" si="212"/>
        <v>#VALUE!</v>
      </c>
    </row>
    <row r="602" spans="2:23" x14ac:dyDescent="0.3">
      <c r="B602" s="1">
        <f t="shared" si="205"/>
        <v>67</v>
      </c>
      <c r="C602" s="1">
        <f t="shared" si="192"/>
        <v>7</v>
      </c>
      <c r="D602" t="str">
        <f t="shared" ca="1" si="194"/>
        <v/>
      </c>
      <c r="E602" s="55" t="str">
        <f t="shared" ca="1" si="206"/>
        <v/>
      </c>
      <c r="F602" s="54" t="str">
        <f t="shared" ca="1" si="195"/>
        <v/>
      </c>
      <c r="G602" s="54" t="str">
        <f t="shared" ca="1" si="196"/>
        <v/>
      </c>
      <c r="H602" s="54" t="str">
        <f t="shared" ca="1" si="197"/>
        <v/>
      </c>
      <c r="I602" s="54" t="str">
        <f t="shared" ca="1" si="198"/>
        <v/>
      </c>
      <c r="J602" s="54" t="str">
        <f t="shared" ca="1" si="199"/>
        <v/>
      </c>
      <c r="K602" s="54" t="str">
        <f t="shared" ca="1" si="200"/>
        <v/>
      </c>
      <c r="L602" s="54" t="str">
        <f t="shared" ca="1" si="207"/>
        <v/>
      </c>
      <c r="M602" s="54" t="str">
        <f t="shared" ca="1" si="208"/>
        <v/>
      </c>
      <c r="N602" s="54" t="str">
        <f t="shared" ca="1" si="201"/>
        <v/>
      </c>
      <c r="O602" s="55" t="str">
        <f t="shared" ca="1" si="209"/>
        <v/>
      </c>
      <c r="P602" s="54" t="str">
        <f t="shared" ca="1" si="210"/>
        <v/>
      </c>
      <c r="Q602" s="55" t="str">
        <f t="shared" ca="1" si="202"/>
        <v/>
      </c>
      <c r="R602" s="54" t="str">
        <f t="shared" ca="1" si="203"/>
        <v/>
      </c>
      <c r="T602" t="str">
        <f t="shared" ca="1" si="211"/>
        <v/>
      </c>
      <c r="U602" t="str">
        <f t="shared" ca="1" si="204"/>
        <v/>
      </c>
      <c r="V602" t="str">
        <f t="shared" ca="1" si="193"/>
        <v/>
      </c>
      <c r="W602" t="e">
        <f t="shared" ca="1" si="212"/>
        <v>#VALUE!</v>
      </c>
    </row>
    <row r="603" spans="2:23" x14ac:dyDescent="0.3">
      <c r="B603" s="1">
        <f t="shared" si="205"/>
        <v>67</v>
      </c>
      <c r="C603" s="1">
        <f t="shared" si="192"/>
        <v>8</v>
      </c>
      <c r="D603" t="str">
        <f t="shared" ca="1" si="194"/>
        <v/>
      </c>
      <c r="E603" s="55" t="str">
        <f t="shared" ca="1" si="206"/>
        <v/>
      </c>
      <c r="F603" s="54" t="str">
        <f t="shared" ca="1" si="195"/>
        <v/>
      </c>
      <c r="G603" s="54" t="str">
        <f t="shared" ca="1" si="196"/>
        <v/>
      </c>
      <c r="H603" s="54" t="str">
        <f t="shared" ca="1" si="197"/>
        <v/>
      </c>
      <c r="I603" s="54" t="str">
        <f t="shared" ca="1" si="198"/>
        <v/>
      </c>
      <c r="J603" s="54" t="str">
        <f t="shared" ca="1" si="199"/>
        <v/>
      </c>
      <c r="K603" s="54" t="str">
        <f t="shared" ca="1" si="200"/>
        <v/>
      </c>
      <c r="L603" s="54" t="str">
        <f t="shared" ca="1" si="207"/>
        <v/>
      </c>
      <c r="M603" s="54" t="str">
        <f t="shared" ca="1" si="208"/>
        <v/>
      </c>
      <c r="N603" s="54" t="str">
        <f t="shared" ca="1" si="201"/>
        <v/>
      </c>
      <c r="O603" s="55" t="str">
        <f t="shared" ca="1" si="209"/>
        <v/>
      </c>
      <c r="P603" s="54" t="str">
        <f t="shared" ca="1" si="210"/>
        <v/>
      </c>
      <c r="Q603" s="55" t="str">
        <f t="shared" ca="1" si="202"/>
        <v/>
      </c>
      <c r="R603" s="54" t="str">
        <f t="shared" ca="1" si="203"/>
        <v/>
      </c>
      <c r="T603" t="str">
        <f t="shared" ca="1" si="211"/>
        <v/>
      </c>
      <c r="U603" t="str">
        <f t="shared" ca="1" si="204"/>
        <v/>
      </c>
      <c r="V603" t="str">
        <f t="shared" ca="1" si="193"/>
        <v/>
      </c>
      <c r="W603" t="e">
        <f t="shared" ca="1" si="212"/>
        <v>#VALUE!</v>
      </c>
    </row>
    <row r="604" spans="2:23" x14ac:dyDescent="0.3">
      <c r="B604" s="1">
        <f t="shared" si="205"/>
        <v>67</v>
      </c>
      <c r="C604" s="1">
        <f t="shared" si="192"/>
        <v>9</v>
      </c>
      <c r="D604" t="str">
        <f t="shared" ca="1" si="194"/>
        <v/>
      </c>
      <c r="E604" s="55" t="str">
        <f t="shared" ca="1" si="206"/>
        <v/>
      </c>
      <c r="F604" s="54" t="str">
        <f t="shared" ca="1" si="195"/>
        <v/>
      </c>
      <c r="G604" s="54" t="str">
        <f t="shared" ca="1" si="196"/>
        <v/>
      </c>
      <c r="H604" s="54" t="str">
        <f t="shared" ca="1" si="197"/>
        <v/>
      </c>
      <c r="I604" s="54" t="str">
        <f t="shared" ca="1" si="198"/>
        <v/>
      </c>
      <c r="J604" s="54" t="str">
        <f t="shared" ca="1" si="199"/>
        <v/>
      </c>
      <c r="K604" s="54" t="str">
        <f t="shared" ca="1" si="200"/>
        <v/>
      </c>
      <c r="L604" s="54" t="str">
        <f t="shared" ca="1" si="207"/>
        <v/>
      </c>
      <c r="M604" s="54" t="str">
        <f t="shared" ca="1" si="208"/>
        <v/>
      </c>
      <c r="N604" s="54" t="str">
        <f t="shared" ca="1" si="201"/>
        <v/>
      </c>
      <c r="O604" s="55" t="str">
        <f t="shared" ca="1" si="209"/>
        <v/>
      </c>
      <c r="P604" s="54" t="str">
        <f t="shared" ca="1" si="210"/>
        <v/>
      </c>
      <c r="Q604" s="55" t="str">
        <f t="shared" ca="1" si="202"/>
        <v/>
      </c>
      <c r="R604" s="54" t="str">
        <f t="shared" ca="1" si="203"/>
        <v/>
      </c>
      <c r="T604" t="str">
        <f t="shared" ca="1" si="211"/>
        <v/>
      </c>
      <c r="U604" t="str">
        <f t="shared" ca="1" si="204"/>
        <v/>
      </c>
      <c r="V604" t="str">
        <f t="shared" ca="1" si="193"/>
        <v/>
      </c>
      <c r="W604" t="e">
        <f t="shared" ca="1" si="212"/>
        <v>#VALUE!</v>
      </c>
    </row>
    <row r="605" spans="2:23" x14ac:dyDescent="0.3">
      <c r="B605" s="1">
        <f t="shared" si="205"/>
        <v>68</v>
      </c>
      <c r="C605" s="1">
        <f t="shared" si="192"/>
        <v>1</v>
      </c>
      <c r="D605" t="str">
        <f t="shared" ca="1" si="194"/>
        <v/>
      </c>
      <c r="E605" s="55" t="str">
        <f t="shared" ca="1" si="206"/>
        <v/>
      </c>
      <c r="F605" s="54" t="str">
        <f t="shared" ca="1" si="195"/>
        <v/>
      </c>
      <c r="G605" s="54" t="str">
        <f t="shared" ca="1" si="196"/>
        <v/>
      </c>
      <c r="H605" s="54" t="str">
        <f t="shared" ca="1" si="197"/>
        <v/>
      </c>
      <c r="I605" s="54" t="str">
        <f t="shared" ca="1" si="198"/>
        <v/>
      </c>
      <c r="J605" s="54" t="str">
        <f t="shared" ca="1" si="199"/>
        <v/>
      </c>
      <c r="K605" s="54" t="str">
        <f t="shared" ca="1" si="200"/>
        <v/>
      </c>
      <c r="L605" s="54" t="str">
        <f t="shared" ca="1" si="207"/>
        <v/>
      </c>
      <c r="M605" s="54" t="str">
        <f t="shared" ca="1" si="208"/>
        <v/>
      </c>
      <c r="N605" s="54" t="str">
        <f t="shared" ca="1" si="201"/>
        <v/>
      </c>
      <c r="O605" s="55" t="str">
        <f t="shared" ca="1" si="209"/>
        <v/>
      </c>
      <c r="P605" s="54" t="str">
        <f t="shared" ca="1" si="210"/>
        <v/>
      </c>
      <c r="Q605" s="55" t="str">
        <f t="shared" ca="1" si="202"/>
        <v/>
      </c>
      <c r="R605" s="54" t="str">
        <f t="shared" ca="1" si="203"/>
        <v/>
      </c>
      <c r="T605" t="str">
        <f t="shared" ca="1" si="211"/>
        <v/>
      </c>
      <c r="U605" t="str">
        <f t="shared" ca="1" si="204"/>
        <v/>
      </c>
      <c r="V605" t="str">
        <f t="shared" ca="1" si="193"/>
        <v/>
      </c>
      <c r="W605" t="e">
        <f t="shared" ca="1" si="212"/>
        <v>#VALUE!</v>
      </c>
    </row>
    <row r="606" spans="2:23" x14ac:dyDescent="0.3">
      <c r="B606" s="1">
        <f t="shared" si="205"/>
        <v>68</v>
      </c>
      <c r="C606" s="1">
        <f t="shared" si="192"/>
        <v>2</v>
      </c>
      <c r="D606" t="str">
        <f t="shared" ca="1" si="194"/>
        <v/>
      </c>
      <c r="E606" s="55" t="str">
        <f t="shared" ca="1" si="206"/>
        <v/>
      </c>
      <c r="F606" s="54" t="str">
        <f t="shared" ca="1" si="195"/>
        <v/>
      </c>
      <c r="G606" s="54" t="str">
        <f t="shared" ca="1" si="196"/>
        <v/>
      </c>
      <c r="H606" s="54" t="str">
        <f t="shared" ca="1" si="197"/>
        <v/>
      </c>
      <c r="I606" s="54" t="str">
        <f t="shared" ca="1" si="198"/>
        <v/>
      </c>
      <c r="J606" s="54" t="str">
        <f t="shared" ca="1" si="199"/>
        <v/>
      </c>
      <c r="K606" s="54" t="str">
        <f t="shared" ca="1" si="200"/>
        <v/>
      </c>
      <c r="L606" s="54" t="str">
        <f t="shared" ca="1" si="207"/>
        <v/>
      </c>
      <c r="M606" s="54" t="str">
        <f t="shared" ca="1" si="208"/>
        <v/>
      </c>
      <c r="N606" s="54" t="str">
        <f t="shared" ca="1" si="201"/>
        <v/>
      </c>
      <c r="O606" s="55" t="str">
        <f t="shared" ca="1" si="209"/>
        <v/>
      </c>
      <c r="P606" s="54" t="str">
        <f t="shared" ca="1" si="210"/>
        <v/>
      </c>
      <c r="Q606" s="55" t="str">
        <f t="shared" ca="1" si="202"/>
        <v/>
      </c>
      <c r="R606" s="54" t="str">
        <f t="shared" ca="1" si="203"/>
        <v/>
      </c>
      <c r="T606" t="str">
        <f t="shared" ca="1" si="211"/>
        <v/>
      </c>
      <c r="U606" t="str">
        <f t="shared" ca="1" si="204"/>
        <v/>
      </c>
      <c r="V606" t="str">
        <f t="shared" ca="1" si="193"/>
        <v/>
      </c>
      <c r="W606" t="e">
        <f t="shared" ca="1" si="212"/>
        <v>#VALUE!</v>
      </c>
    </row>
    <row r="607" spans="2:23" x14ac:dyDescent="0.3">
      <c r="B607" s="1">
        <f t="shared" si="205"/>
        <v>68</v>
      </c>
      <c r="C607" s="1">
        <f t="shared" si="192"/>
        <v>3</v>
      </c>
      <c r="D607" t="str">
        <f t="shared" ca="1" si="194"/>
        <v/>
      </c>
      <c r="E607" s="55" t="str">
        <f t="shared" ca="1" si="206"/>
        <v/>
      </c>
      <c r="F607" s="54" t="str">
        <f t="shared" ca="1" si="195"/>
        <v/>
      </c>
      <c r="G607" s="54" t="str">
        <f t="shared" ca="1" si="196"/>
        <v/>
      </c>
      <c r="H607" s="54" t="str">
        <f t="shared" ca="1" si="197"/>
        <v/>
      </c>
      <c r="I607" s="54" t="str">
        <f t="shared" ca="1" si="198"/>
        <v/>
      </c>
      <c r="J607" s="54" t="str">
        <f t="shared" ca="1" si="199"/>
        <v/>
      </c>
      <c r="K607" s="54" t="str">
        <f t="shared" ca="1" si="200"/>
        <v/>
      </c>
      <c r="L607" s="54" t="str">
        <f t="shared" ca="1" si="207"/>
        <v/>
      </c>
      <c r="M607" s="54" t="str">
        <f t="shared" ca="1" si="208"/>
        <v/>
      </c>
      <c r="N607" s="54" t="str">
        <f t="shared" ca="1" si="201"/>
        <v/>
      </c>
      <c r="O607" s="55" t="str">
        <f t="shared" ca="1" si="209"/>
        <v/>
      </c>
      <c r="P607" s="54" t="str">
        <f t="shared" ca="1" si="210"/>
        <v/>
      </c>
      <c r="Q607" s="55" t="str">
        <f t="shared" ca="1" si="202"/>
        <v/>
      </c>
      <c r="R607" s="54" t="str">
        <f t="shared" ca="1" si="203"/>
        <v/>
      </c>
      <c r="T607" t="str">
        <f t="shared" ca="1" si="211"/>
        <v/>
      </c>
      <c r="U607" t="str">
        <f t="shared" ca="1" si="204"/>
        <v/>
      </c>
      <c r="V607" t="str">
        <f t="shared" ca="1" si="193"/>
        <v/>
      </c>
      <c r="W607" t="e">
        <f t="shared" ca="1" si="212"/>
        <v>#VALUE!</v>
      </c>
    </row>
    <row r="608" spans="2:23" x14ac:dyDescent="0.3">
      <c r="B608" s="1">
        <f t="shared" si="205"/>
        <v>68</v>
      </c>
      <c r="C608" s="1">
        <f t="shared" si="192"/>
        <v>4</v>
      </c>
      <c r="D608" t="str">
        <f t="shared" ca="1" si="194"/>
        <v/>
      </c>
      <c r="E608" s="55" t="str">
        <f t="shared" ca="1" si="206"/>
        <v/>
      </c>
      <c r="F608" s="54" t="str">
        <f t="shared" ca="1" si="195"/>
        <v/>
      </c>
      <c r="G608" s="54" t="str">
        <f t="shared" ca="1" si="196"/>
        <v/>
      </c>
      <c r="H608" s="54" t="str">
        <f t="shared" ca="1" si="197"/>
        <v/>
      </c>
      <c r="I608" s="54" t="str">
        <f t="shared" ca="1" si="198"/>
        <v/>
      </c>
      <c r="J608" s="54" t="str">
        <f t="shared" ca="1" si="199"/>
        <v/>
      </c>
      <c r="K608" s="54" t="str">
        <f t="shared" ca="1" si="200"/>
        <v/>
      </c>
      <c r="L608" s="54" t="str">
        <f t="shared" ca="1" si="207"/>
        <v/>
      </c>
      <c r="M608" s="54" t="str">
        <f t="shared" ca="1" si="208"/>
        <v/>
      </c>
      <c r="N608" s="54" t="str">
        <f t="shared" ca="1" si="201"/>
        <v/>
      </c>
      <c r="O608" s="55" t="str">
        <f t="shared" ca="1" si="209"/>
        <v/>
      </c>
      <c r="P608" s="54" t="str">
        <f t="shared" ca="1" si="210"/>
        <v/>
      </c>
      <c r="Q608" s="55" t="str">
        <f t="shared" ca="1" si="202"/>
        <v/>
      </c>
      <c r="R608" s="54" t="str">
        <f t="shared" ca="1" si="203"/>
        <v/>
      </c>
      <c r="T608" t="str">
        <f t="shared" ca="1" si="211"/>
        <v/>
      </c>
      <c r="U608" t="str">
        <f t="shared" ca="1" si="204"/>
        <v/>
      </c>
      <c r="V608" t="str">
        <f t="shared" ca="1" si="193"/>
        <v/>
      </c>
      <c r="W608" t="e">
        <f t="shared" ca="1" si="212"/>
        <v>#VALUE!</v>
      </c>
    </row>
    <row r="609" spans="2:23" x14ac:dyDescent="0.3">
      <c r="B609" s="1">
        <f t="shared" si="205"/>
        <v>68</v>
      </c>
      <c r="C609" s="1">
        <f t="shared" si="192"/>
        <v>5</v>
      </c>
      <c r="D609" t="str">
        <f t="shared" ca="1" si="194"/>
        <v/>
      </c>
      <c r="E609" s="55" t="str">
        <f t="shared" ca="1" si="206"/>
        <v/>
      </c>
      <c r="F609" s="54" t="str">
        <f t="shared" ca="1" si="195"/>
        <v/>
      </c>
      <c r="G609" s="54" t="str">
        <f t="shared" ca="1" si="196"/>
        <v/>
      </c>
      <c r="H609" s="54" t="str">
        <f t="shared" ca="1" si="197"/>
        <v/>
      </c>
      <c r="I609" s="54" t="str">
        <f t="shared" ca="1" si="198"/>
        <v/>
      </c>
      <c r="J609" s="54" t="str">
        <f t="shared" ca="1" si="199"/>
        <v/>
      </c>
      <c r="K609" s="54" t="str">
        <f t="shared" ca="1" si="200"/>
        <v/>
      </c>
      <c r="L609" s="54" t="str">
        <f t="shared" ca="1" si="207"/>
        <v/>
      </c>
      <c r="M609" s="54" t="str">
        <f t="shared" ca="1" si="208"/>
        <v/>
      </c>
      <c r="N609" s="54" t="str">
        <f t="shared" ca="1" si="201"/>
        <v/>
      </c>
      <c r="O609" s="55" t="str">
        <f t="shared" ca="1" si="209"/>
        <v/>
      </c>
      <c r="P609" s="54" t="str">
        <f t="shared" ca="1" si="210"/>
        <v/>
      </c>
      <c r="Q609" s="55" t="str">
        <f t="shared" ca="1" si="202"/>
        <v/>
      </c>
      <c r="R609" s="54" t="str">
        <f t="shared" ca="1" si="203"/>
        <v/>
      </c>
      <c r="T609" t="str">
        <f t="shared" ca="1" si="211"/>
        <v/>
      </c>
      <c r="U609" t="str">
        <f t="shared" ca="1" si="204"/>
        <v/>
      </c>
      <c r="V609" t="str">
        <f t="shared" ca="1" si="193"/>
        <v/>
      </c>
      <c r="W609" t="e">
        <f t="shared" ca="1" si="212"/>
        <v>#VALUE!</v>
      </c>
    </row>
    <row r="610" spans="2:23" x14ac:dyDescent="0.3">
      <c r="B610" s="1">
        <f t="shared" si="205"/>
        <v>68</v>
      </c>
      <c r="C610" s="1">
        <f t="shared" si="192"/>
        <v>6</v>
      </c>
      <c r="D610" t="str">
        <f t="shared" ca="1" si="194"/>
        <v/>
      </c>
      <c r="E610" s="55" t="str">
        <f t="shared" ca="1" si="206"/>
        <v/>
      </c>
      <c r="F610" s="54" t="str">
        <f t="shared" ca="1" si="195"/>
        <v/>
      </c>
      <c r="G610" s="54" t="str">
        <f t="shared" ca="1" si="196"/>
        <v/>
      </c>
      <c r="H610" s="54" t="str">
        <f t="shared" ca="1" si="197"/>
        <v/>
      </c>
      <c r="I610" s="54" t="str">
        <f t="shared" ca="1" si="198"/>
        <v/>
      </c>
      <c r="J610" s="54" t="str">
        <f t="shared" ca="1" si="199"/>
        <v/>
      </c>
      <c r="K610" s="54" t="str">
        <f t="shared" ca="1" si="200"/>
        <v/>
      </c>
      <c r="L610" s="54" t="str">
        <f t="shared" ca="1" si="207"/>
        <v/>
      </c>
      <c r="M610" s="54" t="str">
        <f t="shared" ca="1" si="208"/>
        <v/>
      </c>
      <c r="N610" s="54" t="str">
        <f t="shared" ca="1" si="201"/>
        <v/>
      </c>
      <c r="O610" s="55" t="str">
        <f t="shared" ca="1" si="209"/>
        <v/>
      </c>
      <c r="P610" s="54" t="str">
        <f t="shared" ca="1" si="210"/>
        <v/>
      </c>
      <c r="Q610" s="55" t="str">
        <f t="shared" ca="1" si="202"/>
        <v/>
      </c>
      <c r="R610" s="54" t="str">
        <f t="shared" ca="1" si="203"/>
        <v/>
      </c>
      <c r="T610" t="str">
        <f t="shared" ca="1" si="211"/>
        <v/>
      </c>
      <c r="U610" t="str">
        <f t="shared" ca="1" si="204"/>
        <v/>
      </c>
      <c r="V610" t="str">
        <f t="shared" ca="1" si="193"/>
        <v/>
      </c>
      <c r="W610" t="e">
        <f t="shared" ca="1" si="212"/>
        <v>#VALUE!</v>
      </c>
    </row>
    <row r="611" spans="2:23" x14ac:dyDescent="0.3">
      <c r="B611" s="1">
        <f t="shared" si="205"/>
        <v>68</v>
      </c>
      <c r="C611" s="1">
        <f t="shared" si="192"/>
        <v>7</v>
      </c>
      <c r="D611" t="str">
        <f t="shared" ca="1" si="194"/>
        <v/>
      </c>
      <c r="E611" s="55" t="str">
        <f t="shared" ca="1" si="206"/>
        <v/>
      </c>
      <c r="F611" s="54" t="str">
        <f t="shared" ca="1" si="195"/>
        <v/>
      </c>
      <c r="G611" s="54" t="str">
        <f t="shared" ca="1" si="196"/>
        <v/>
      </c>
      <c r="H611" s="54" t="str">
        <f t="shared" ca="1" si="197"/>
        <v/>
      </c>
      <c r="I611" s="54" t="str">
        <f t="shared" ca="1" si="198"/>
        <v/>
      </c>
      <c r="J611" s="54" t="str">
        <f t="shared" ca="1" si="199"/>
        <v/>
      </c>
      <c r="K611" s="54" t="str">
        <f t="shared" ca="1" si="200"/>
        <v/>
      </c>
      <c r="L611" s="54" t="str">
        <f t="shared" ca="1" si="207"/>
        <v/>
      </c>
      <c r="M611" s="54" t="str">
        <f t="shared" ca="1" si="208"/>
        <v/>
      </c>
      <c r="N611" s="54" t="str">
        <f t="shared" ca="1" si="201"/>
        <v/>
      </c>
      <c r="O611" s="55" t="str">
        <f t="shared" ca="1" si="209"/>
        <v/>
      </c>
      <c r="P611" s="54" t="str">
        <f t="shared" ca="1" si="210"/>
        <v/>
      </c>
      <c r="Q611" s="55" t="str">
        <f t="shared" ca="1" si="202"/>
        <v/>
      </c>
      <c r="R611" s="54" t="str">
        <f t="shared" ca="1" si="203"/>
        <v/>
      </c>
      <c r="T611" t="str">
        <f t="shared" ca="1" si="211"/>
        <v/>
      </c>
      <c r="U611" t="str">
        <f t="shared" ca="1" si="204"/>
        <v/>
      </c>
      <c r="V611" t="str">
        <f t="shared" ca="1" si="193"/>
        <v/>
      </c>
      <c r="W611" t="e">
        <f t="shared" ca="1" si="212"/>
        <v>#VALUE!</v>
      </c>
    </row>
    <row r="612" spans="2:23" x14ac:dyDescent="0.3">
      <c r="B612" s="1">
        <f t="shared" si="205"/>
        <v>68</v>
      </c>
      <c r="C612" s="1">
        <f t="shared" si="192"/>
        <v>8</v>
      </c>
      <c r="D612" t="str">
        <f t="shared" ca="1" si="194"/>
        <v/>
      </c>
      <c r="E612" s="55" t="str">
        <f t="shared" ca="1" si="206"/>
        <v/>
      </c>
      <c r="F612" s="54" t="str">
        <f t="shared" ca="1" si="195"/>
        <v/>
      </c>
      <c r="G612" s="54" t="str">
        <f t="shared" ca="1" si="196"/>
        <v/>
      </c>
      <c r="H612" s="54" t="str">
        <f t="shared" ca="1" si="197"/>
        <v/>
      </c>
      <c r="I612" s="54" t="str">
        <f t="shared" ca="1" si="198"/>
        <v/>
      </c>
      <c r="J612" s="54" t="str">
        <f t="shared" ca="1" si="199"/>
        <v/>
      </c>
      <c r="K612" s="54" t="str">
        <f t="shared" ca="1" si="200"/>
        <v/>
      </c>
      <c r="L612" s="54" t="str">
        <f t="shared" ca="1" si="207"/>
        <v/>
      </c>
      <c r="M612" s="54" t="str">
        <f t="shared" ca="1" si="208"/>
        <v/>
      </c>
      <c r="N612" s="54" t="str">
        <f t="shared" ca="1" si="201"/>
        <v/>
      </c>
      <c r="O612" s="55" t="str">
        <f t="shared" ca="1" si="209"/>
        <v/>
      </c>
      <c r="P612" s="54" t="str">
        <f t="shared" ca="1" si="210"/>
        <v/>
      </c>
      <c r="Q612" s="55" t="str">
        <f t="shared" ca="1" si="202"/>
        <v/>
      </c>
      <c r="R612" s="54" t="str">
        <f t="shared" ca="1" si="203"/>
        <v/>
      </c>
      <c r="T612" t="str">
        <f t="shared" ca="1" si="211"/>
        <v/>
      </c>
      <c r="U612" t="str">
        <f t="shared" ca="1" si="204"/>
        <v/>
      </c>
      <c r="V612" t="str">
        <f t="shared" ca="1" si="193"/>
        <v/>
      </c>
      <c r="W612" t="e">
        <f t="shared" ca="1" si="212"/>
        <v>#VALUE!</v>
      </c>
    </row>
    <row r="613" spans="2:23" x14ac:dyDescent="0.3">
      <c r="B613" s="1">
        <f t="shared" si="205"/>
        <v>68</v>
      </c>
      <c r="C613" s="1">
        <f t="shared" si="192"/>
        <v>9</v>
      </c>
      <c r="D613" t="str">
        <f t="shared" ca="1" si="194"/>
        <v/>
      </c>
      <c r="E613" s="55" t="str">
        <f t="shared" ca="1" si="206"/>
        <v/>
      </c>
      <c r="F613" s="54" t="str">
        <f t="shared" ca="1" si="195"/>
        <v/>
      </c>
      <c r="G613" s="54" t="str">
        <f t="shared" ca="1" si="196"/>
        <v/>
      </c>
      <c r="H613" s="54" t="str">
        <f t="shared" ca="1" si="197"/>
        <v/>
      </c>
      <c r="I613" s="54" t="str">
        <f t="shared" ca="1" si="198"/>
        <v/>
      </c>
      <c r="J613" s="54" t="str">
        <f t="shared" ca="1" si="199"/>
        <v/>
      </c>
      <c r="K613" s="54" t="str">
        <f t="shared" ca="1" si="200"/>
        <v/>
      </c>
      <c r="L613" s="54" t="str">
        <f t="shared" ca="1" si="207"/>
        <v/>
      </c>
      <c r="M613" s="54" t="str">
        <f t="shared" ca="1" si="208"/>
        <v/>
      </c>
      <c r="N613" s="54" t="str">
        <f t="shared" ca="1" si="201"/>
        <v/>
      </c>
      <c r="O613" s="55" t="str">
        <f t="shared" ca="1" si="209"/>
        <v/>
      </c>
      <c r="P613" s="54" t="str">
        <f t="shared" ca="1" si="210"/>
        <v/>
      </c>
      <c r="Q613" s="55" t="str">
        <f t="shared" ca="1" si="202"/>
        <v/>
      </c>
      <c r="R613" s="54" t="str">
        <f t="shared" ca="1" si="203"/>
        <v/>
      </c>
      <c r="T613" t="str">
        <f t="shared" ca="1" si="211"/>
        <v/>
      </c>
      <c r="U613" t="str">
        <f t="shared" ca="1" si="204"/>
        <v/>
      </c>
      <c r="V613" t="str">
        <f t="shared" ca="1" si="193"/>
        <v/>
      </c>
      <c r="W613" t="e">
        <f t="shared" ca="1" si="212"/>
        <v>#VALUE!</v>
      </c>
    </row>
    <row r="614" spans="2:23" x14ac:dyDescent="0.3">
      <c r="B614" s="1">
        <f t="shared" si="205"/>
        <v>69</v>
      </c>
      <c r="C614" s="1">
        <f t="shared" si="192"/>
        <v>1</v>
      </c>
      <c r="D614" t="str">
        <f t="shared" ca="1" si="194"/>
        <v/>
      </c>
      <c r="E614" s="55" t="str">
        <f t="shared" ca="1" si="206"/>
        <v/>
      </c>
      <c r="F614" s="54" t="str">
        <f t="shared" ca="1" si="195"/>
        <v/>
      </c>
      <c r="G614" s="54" t="str">
        <f t="shared" ca="1" si="196"/>
        <v/>
      </c>
      <c r="H614" s="54" t="str">
        <f t="shared" ca="1" si="197"/>
        <v/>
      </c>
      <c r="I614" s="54" t="str">
        <f t="shared" ca="1" si="198"/>
        <v/>
      </c>
      <c r="J614" s="54" t="str">
        <f t="shared" ca="1" si="199"/>
        <v/>
      </c>
      <c r="K614" s="54" t="str">
        <f t="shared" ca="1" si="200"/>
        <v/>
      </c>
      <c r="L614" s="54" t="str">
        <f t="shared" ca="1" si="207"/>
        <v/>
      </c>
      <c r="M614" s="54" t="str">
        <f t="shared" ca="1" si="208"/>
        <v/>
      </c>
      <c r="N614" s="54" t="str">
        <f t="shared" ca="1" si="201"/>
        <v/>
      </c>
      <c r="O614" s="55" t="str">
        <f t="shared" ca="1" si="209"/>
        <v/>
      </c>
      <c r="P614" s="54" t="str">
        <f t="shared" ca="1" si="210"/>
        <v/>
      </c>
      <c r="Q614" s="55" t="str">
        <f t="shared" ca="1" si="202"/>
        <v/>
      </c>
      <c r="R614" s="54" t="str">
        <f t="shared" ca="1" si="203"/>
        <v/>
      </c>
      <c r="T614" t="str">
        <f t="shared" ca="1" si="211"/>
        <v/>
      </c>
      <c r="U614" t="str">
        <f t="shared" ca="1" si="204"/>
        <v/>
      </c>
      <c r="V614" t="str">
        <f t="shared" ca="1" si="193"/>
        <v/>
      </c>
      <c r="W614" t="e">
        <f t="shared" ca="1" si="212"/>
        <v>#VALUE!</v>
      </c>
    </row>
    <row r="615" spans="2:23" x14ac:dyDescent="0.3">
      <c r="B615" s="1">
        <f t="shared" si="205"/>
        <v>69</v>
      </c>
      <c r="C615" s="1">
        <f t="shared" si="192"/>
        <v>2</v>
      </c>
      <c r="D615" t="str">
        <f t="shared" ca="1" si="194"/>
        <v/>
      </c>
      <c r="E615" s="55" t="str">
        <f t="shared" ca="1" si="206"/>
        <v/>
      </c>
      <c r="F615" s="54" t="str">
        <f t="shared" ca="1" si="195"/>
        <v/>
      </c>
      <c r="G615" s="54" t="str">
        <f t="shared" ca="1" si="196"/>
        <v/>
      </c>
      <c r="H615" s="54" t="str">
        <f t="shared" ca="1" si="197"/>
        <v/>
      </c>
      <c r="I615" s="54" t="str">
        <f t="shared" ca="1" si="198"/>
        <v/>
      </c>
      <c r="J615" s="54" t="str">
        <f t="shared" ca="1" si="199"/>
        <v/>
      </c>
      <c r="K615" s="54" t="str">
        <f t="shared" ca="1" si="200"/>
        <v/>
      </c>
      <c r="L615" s="54" t="str">
        <f t="shared" ca="1" si="207"/>
        <v/>
      </c>
      <c r="M615" s="54" t="str">
        <f t="shared" ca="1" si="208"/>
        <v/>
      </c>
      <c r="N615" s="54" t="str">
        <f t="shared" ca="1" si="201"/>
        <v/>
      </c>
      <c r="O615" s="55" t="str">
        <f t="shared" ca="1" si="209"/>
        <v/>
      </c>
      <c r="P615" s="54" t="str">
        <f t="shared" ca="1" si="210"/>
        <v/>
      </c>
      <c r="Q615" s="55" t="str">
        <f t="shared" ca="1" si="202"/>
        <v/>
      </c>
      <c r="R615" s="54" t="str">
        <f t="shared" ca="1" si="203"/>
        <v/>
      </c>
      <c r="T615" t="str">
        <f t="shared" ca="1" si="211"/>
        <v/>
      </c>
      <c r="U615" t="str">
        <f t="shared" ca="1" si="204"/>
        <v/>
      </c>
      <c r="V615" t="str">
        <f t="shared" ca="1" si="193"/>
        <v/>
      </c>
      <c r="W615" t="e">
        <f t="shared" ca="1" si="212"/>
        <v>#VALUE!</v>
      </c>
    </row>
    <row r="616" spans="2:23" x14ac:dyDescent="0.3">
      <c r="B616" s="1">
        <f t="shared" si="205"/>
        <v>69</v>
      </c>
      <c r="C616" s="1">
        <f t="shared" si="192"/>
        <v>3</v>
      </c>
      <c r="D616" t="str">
        <f t="shared" ca="1" si="194"/>
        <v/>
      </c>
      <c r="E616" s="55" t="str">
        <f t="shared" ca="1" si="206"/>
        <v/>
      </c>
      <c r="F616" s="54" t="str">
        <f t="shared" ca="1" si="195"/>
        <v/>
      </c>
      <c r="G616" s="54" t="str">
        <f t="shared" ca="1" si="196"/>
        <v/>
      </c>
      <c r="H616" s="54" t="str">
        <f t="shared" ca="1" si="197"/>
        <v/>
      </c>
      <c r="I616" s="54" t="str">
        <f t="shared" ca="1" si="198"/>
        <v/>
      </c>
      <c r="J616" s="54" t="str">
        <f t="shared" ca="1" si="199"/>
        <v/>
      </c>
      <c r="K616" s="54" t="str">
        <f t="shared" ca="1" si="200"/>
        <v/>
      </c>
      <c r="L616" s="54" t="str">
        <f t="shared" ca="1" si="207"/>
        <v/>
      </c>
      <c r="M616" s="54" t="str">
        <f t="shared" ca="1" si="208"/>
        <v/>
      </c>
      <c r="N616" s="54" t="str">
        <f t="shared" ca="1" si="201"/>
        <v/>
      </c>
      <c r="O616" s="55" t="str">
        <f t="shared" ca="1" si="209"/>
        <v/>
      </c>
      <c r="P616" s="54" t="str">
        <f t="shared" ca="1" si="210"/>
        <v/>
      </c>
      <c r="Q616" s="55" t="str">
        <f t="shared" ca="1" si="202"/>
        <v/>
      </c>
      <c r="R616" s="54" t="str">
        <f t="shared" ca="1" si="203"/>
        <v/>
      </c>
      <c r="T616" t="str">
        <f t="shared" ca="1" si="211"/>
        <v/>
      </c>
      <c r="U616" t="str">
        <f t="shared" ca="1" si="204"/>
        <v/>
      </c>
      <c r="V616" t="str">
        <f t="shared" ca="1" si="193"/>
        <v/>
      </c>
      <c r="W616" t="e">
        <f t="shared" ca="1" si="212"/>
        <v>#VALUE!</v>
      </c>
    </row>
    <row r="617" spans="2:23" x14ac:dyDescent="0.3">
      <c r="B617" s="1">
        <f t="shared" si="205"/>
        <v>69</v>
      </c>
      <c r="C617" s="1">
        <f t="shared" si="192"/>
        <v>4</v>
      </c>
      <c r="D617" t="str">
        <f t="shared" ca="1" si="194"/>
        <v/>
      </c>
      <c r="E617" s="55" t="str">
        <f t="shared" ca="1" si="206"/>
        <v/>
      </c>
      <c r="F617" s="54" t="str">
        <f t="shared" ca="1" si="195"/>
        <v/>
      </c>
      <c r="G617" s="54" t="str">
        <f t="shared" ca="1" si="196"/>
        <v/>
      </c>
      <c r="H617" s="54" t="str">
        <f t="shared" ca="1" si="197"/>
        <v/>
      </c>
      <c r="I617" s="54" t="str">
        <f t="shared" ca="1" si="198"/>
        <v/>
      </c>
      <c r="J617" s="54" t="str">
        <f t="shared" ca="1" si="199"/>
        <v/>
      </c>
      <c r="K617" s="54" t="str">
        <f t="shared" ca="1" si="200"/>
        <v/>
      </c>
      <c r="L617" s="54" t="str">
        <f t="shared" ca="1" si="207"/>
        <v/>
      </c>
      <c r="M617" s="54" t="str">
        <f t="shared" ca="1" si="208"/>
        <v/>
      </c>
      <c r="N617" s="54" t="str">
        <f t="shared" ca="1" si="201"/>
        <v/>
      </c>
      <c r="O617" s="55" t="str">
        <f t="shared" ca="1" si="209"/>
        <v/>
      </c>
      <c r="P617" s="54" t="str">
        <f t="shared" ca="1" si="210"/>
        <v/>
      </c>
      <c r="Q617" s="55" t="str">
        <f t="shared" ca="1" si="202"/>
        <v/>
      </c>
      <c r="R617" s="54" t="str">
        <f t="shared" ca="1" si="203"/>
        <v/>
      </c>
      <c r="T617" t="str">
        <f t="shared" ca="1" si="211"/>
        <v/>
      </c>
      <c r="U617" t="str">
        <f t="shared" ca="1" si="204"/>
        <v/>
      </c>
      <c r="V617" t="str">
        <f t="shared" ca="1" si="193"/>
        <v/>
      </c>
      <c r="W617" t="e">
        <f t="shared" ca="1" si="212"/>
        <v>#VALUE!</v>
      </c>
    </row>
    <row r="618" spans="2:23" x14ac:dyDescent="0.3">
      <c r="B618" s="1">
        <f t="shared" si="205"/>
        <v>69</v>
      </c>
      <c r="C618" s="1">
        <f t="shared" si="192"/>
        <v>5</v>
      </c>
      <c r="D618" t="str">
        <f t="shared" ca="1" si="194"/>
        <v/>
      </c>
      <c r="E618" s="55" t="str">
        <f t="shared" ca="1" si="206"/>
        <v/>
      </c>
      <c r="F618" s="54" t="str">
        <f t="shared" ca="1" si="195"/>
        <v/>
      </c>
      <c r="G618" s="54" t="str">
        <f t="shared" ca="1" si="196"/>
        <v/>
      </c>
      <c r="H618" s="54" t="str">
        <f t="shared" ca="1" si="197"/>
        <v/>
      </c>
      <c r="I618" s="54" t="str">
        <f t="shared" ca="1" si="198"/>
        <v/>
      </c>
      <c r="J618" s="54" t="str">
        <f t="shared" ca="1" si="199"/>
        <v/>
      </c>
      <c r="K618" s="54" t="str">
        <f t="shared" ca="1" si="200"/>
        <v/>
      </c>
      <c r="L618" s="54" t="str">
        <f t="shared" ca="1" si="207"/>
        <v/>
      </c>
      <c r="M618" s="54" t="str">
        <f t="shared" ca="1" si="208"/>
        <v/>
      </c>
      <c r="N618" s="54" t="str">
        <f t="shared" ca="1" si="201"/>
        <v/>
      </c>
      <c r="O618" s="55" t="str">
        <f t="shared" ca="1" si="209"/>
        <v/>
      </c>
      <c r="P618" s="54" t="str">
        <f t="shared" ca="1" si="210"/>
        <v/>
      </c>
      <c r="Q618" s="55" t="str">
        <f t="shared" ca="1" si="202"/>
        <v/>
      </c>
      <c r="R618" s="54" t="str">
        <f t="shared" ca="1" si="203"/>
        <v/>
      </c>
      <c r="T618" t="str">
        <f t="shared" ca="1" si="211"/>
        <v/>
      </c>
      <c r="U618" t="str">
        <f t="shared" ca="1" si="204"/>
        <v/>
      </c>
      <c r="V618" t="str">
        <f t="shared" ca="1" si="193"/>
        <v/>
      </c>
      <c r="W618" t="e">
        <f t="shared" ca="1" si="212"/>
        <v>#VALUE!</v>
      </c>
    </row>
    <row r="619" spans="2:23" x14ac:dyDescent="0.3">
      <c r="B619" s="1">
        <f t="shared" si="205"/>
        <v>69</v>
      </c>
      <c r="C619" s="1">
        <f t="shared" si="192"/>
        <v>6</v>
      </c>
      <c r="D619" t="str">
        <f t="shared" ca="1" si="194"/>
        <v/>
      </c>
      <c r="E619" s="55" t="str">
        <f t="shared" ca="1" si="206"/>
        <v/>
      </c>
      <c r="F619" s="54" t="str">
        <f t="shared" ca="1" si="195"/>
        <v/>
      </c>
      <c r="G619" s="54" t="str">
        <f t="shared" ca="1" si="196"/>
        <v/>
      </c>
      <c r="H619" s="54" t="str">
        <f t="shared" ca="1" si="197"/>
        <v/>
      </c>
      <c r="I619" s="54" t="str">
        <f t="shared" ca="1" si="198"/>
        <v/>
      </c>
      <c r="J619" s="54" t="str">
        <f t="shared" ca="1" si="199"/>
        <v/>
      </c>
      <c r="K619" s="54" t="str">
        <f t="shared" ca="1" si="200"/>
        <v/>
      </c>
      <c r="L619" s="54" t="str">
        <f t="shared" ca="1" si="207"/>
        <v/>
      </c>
      <c r="M619" s="54" t="str">
        <f t="shared" ca="1" si="208"/>
        <v/>
      </c>
      <c r="N619" s="54" t="str">
        <f t="shared" ca="1" si="201"/>
        <v/>
      </c>
      <c r="O619" s="55" t="str">
        <f t="shared" ca="1" si="209"/>
        <v/>
      </c>
      <c r="P619" s="54" t="str">
        <f t="shared" ca="1" si="210"/>
        <v/>
      </c>
      <c r="Q619" s="55" t="str">
        <f t="shared" ca="1" si="202"/>
        <v/>
      </c>
      <c r="R619" s="54" t="str">
        <f t="shared" ca="1" si="203"/>
        <v/>
      </c>
      <c r="T619" t="str">
        <f t="shared" ca="1" si="211"/>
        <v/>
      </c>
      <c r="U619" t="str">
        <f t="shared" ca="1" si="204"/>
        <v/>
      </c>
      <c r="V619" t="str">
        <f t="shared" ca="1" si="193"/>
        <v/>
      </c>
      <c r="W619" t="e">
        <f t="shared" ca="1" si="212"/>
        <v>#VALUE!</v>
      </c>
    </row>
    <row r="620" spans="2:23" x14ac:dyDescent="0.3">
      <c r="B620" s="1">
        <f t="shared" si="205"/>
        <v>69</v>
      </c>
      <c r="C620" s="1">
        <f t="shared" si="192"/>
        <v>7</v>
      </c>
      <c r="D620" t="str">
        <f t="shared" ca="1" si="194"/>
        <v/>
      </c>
      <c r="E620" s="55" t="str">
        <f t="shared" ca="1" si="206"/>
        <v/>
      </c>
      <c r="F620" s="54" t="str">
        <f t="shared" ca="1" si="195"/>
        <v/>
      </c>
      <c r="G620" s="54" t="str">
        <f t="shared" ca="1" si="196"/>
        <v/>
      </c>
      <c r="H620" s="54" t="str">
        <f t="shared" ca="1" si="197"/>
        <v/>
      </c>
      <c r="I620" s="54" t="str">
        <f t="shared" ca="1" si="198"/>
        <v/>
      </c>
      <c r="J620" s="54" t="str">
        <f t="shared" ca="1" si="199"/>
        <v/>
      </c>
      <c r="K620" s="54" t="str">
        <f t="shared" ca="1" si="200"/>
        <v/>
      </c>
      <c r="L620" s="54" t="str">
        <f t="shared" ca="1" si="207"/>
        <v/>
      </c>
      <c r="M620" s="54" t="str">
        <f t="shared" ca="1" si="208"/>
        <v/>
      </c>
      <c r="N620" s="54" t="str">
        <f t="shared" ca="1" si="201"/>
        <v/>
      </c>
      <c r="O620" s="55" t="str">
        <f t="shared" ca="1" si="209"/>
        <v/>
      </c>
      <c r="P620" s="54" t="str">
        <f t="shared" ca="1" si="210"/>
        <v/>
      </c>
      <c r="Q620" s="55" t="str">
        <f t="shared" ca="1" si="202"/>
        <v/>
      </c>
      <c r="R620" s="54" t="str">
        <f t="shared" ca="1" si="203"/>
        <v/>
      </c>
      <c r="T620" t="str">
        <f t="shared" ca="1" si="211"/>
        <v/>
      </c>
      <c r="U620" t="str">
        <f t="shared" ca="1" si="204"/>
        <v/>
      </c>
      <c r="V620" t="str">
        <f t="shared" ca="1" si="193"/>
        <v/>
      </c>
      <c r="W620" t="e">
        <f t="shared" ca="1" si="212"/>
        <v>#VALUE!</v>
      </c>
    </row>
    <row r="621" spans="2:23" x14ac:dyDescent="0.3">
      <c r="B621" s="1">
        <f t="shared" si="205"/>
        <v>69</v>
      </c>
      <c r="C621" s="1">
        <f t="shared" si="192"/>
        <v>8</v>
      </c>
      <c r="D621" t="str">
        <f t="shared" ca="1" si="194"/>
        <v/>
      </c>
      <c r="E621" s="55" t="str">
        <f t="shared" ca="1" si="206"/>
        <v/>
      </c>
      <c r="F621" s="54" t="str">
        <f t="shared" ca="1" si="195"/>
        <v/>
      </c>
      <c r="G621" s="54" t="str">
        <f t="shared" ca="1" si="196"/>
        <v/>
      </c>
      <c r="H621" s="54" t="str">
        <f t="shared" ca="1" si="197"/>
        <v/>
      </c>
      <c r="I621" s="54" t="str">
        <f t="shared" ca="1" si="198"/>
        <v/>
      </c>
      <c r="J621" s="54" t="str">
        <f t="shared" ca="1" si="199"/>
        <v/>
      </c>
      <c r="K621" s="54" t="str">
        <f t="shared" ca="1" si="200"/>
        <v/>
      </c>
      <c r="L621" s="54" t="str">
        <f t="shared" ca="1" si="207"/>
        <v/>
      </c>
      <c r="M621" s="54" t="str">
        <f t="shared" ca="1" si="208"/>
        <v/>
      </c>
      <c r="N621" s="54" t="str">
        <f t="shared" ca="1" si="201"/>
        <v/>
      </c>
      <c r="O621" s="55" t="str">
        <f t="shared" ca="1" si="209"/>
        <v/>
      </c>
      <c r="P621" s="54" t="str">
        <f t="shared" ca="1" si="210"/>
        <v/>
      </c>
      <c r="Q621" s="55" t="str">
        <f t="shared" ca="1" si="202"/>
        <v/>
      </c>
      <c r="R621" s="54" t="str">
        <f t="shared" ca="1" si="203"/>
        <v/>
      </c>
      <c r="T621" t="str">
        <f t="shared" ca="1" si="211"/>
        <v/>
      </c>
      <c r="U621" t="str">
        <f t="shared" ca="1" si="204"/>
        <v/>
      </c>
      <c r="V621" t="str">
        <f t="shared" ca="1" si="193"/>
        <v/>
      </c>
      <c r="W621" t="e">
        <f t="shared" ca="1" si="212"/>
        <v>#VALUE!</v>
      </c>
    </row>
    <row r="622" spans="2:23" x14ac:dyDescent="0.3">
      <c r="B622" s="1">
        <f t="shared" si="205"/>
        <v>69</v>
      </c>
      <c r="C622" s="1">
        <f t="shared" si="192"/>
        <v>9</v>
      </c>
      <c r="D622" t="str">
        <f t="shared" ca="1" si="194"/>
        <v/>
      </c>
      <c r="E622" s="55" t="str">
        <f t="shared" ca="1" si="206"/>
        <v/>
      </c>
      <c r="F622" s="54" t="str">
        <f t="shared" ca="1" si="195"/>
        <v/>
      </c>
      <c r="G622" s="54" t="str">
        <f t="shared" ca="1" si="196"/>
        <v/>
      </c>
      <c r="H622" s="54" t="str">
        <f t="shared" ca="1" si="197"/>
        <v/>
      </c>
      <c r="I622" s="54" t="str">
        <f t="shared" ca="1" si="198"/>
        <v/>
      </c>
      <c r="J622" s="54" t="str">
        <f t="shared" ca="1" si="199"/>
        <v/>
      </c>
      <c r="K622" s="54" t="str">
        <f t="shared" ca="1" si="200"/>
        <v/>
      </c>
      <c r="L622" s="54" t="str">
        <f t="shared" ca="1" si="207"/>
        <v/>
      </c>
      <c r="M622" s="54" t="str">
        <f t="shared" ca="1" si="208"/>
        <v/>
      </c>
      <c r="N622" s="54" t="str">
        <f t="shared" ca="1" si="201"/>
        <v/>
      </c>
      <c r="O622" s="55" t="str">
        <f t="shared" ca="1" si="209"/>
        <v/>
      </c>
      <c r="P622" s="54" t="str">
        <f t="shared" ca="1" si="210"/>
        <v/>
      </c>
      <c r="Q622" s="55" t="str">
        <f t="shared" ca="1" si="202"/>
        <v/>
      </c>
      <c r="R622" s="54" t="str">
        <f t="shared" ca="1" si="203"/>
        <v/>
      </c>
      <c r="T622" t="str">
        <f t="shared" ca="1" si="211"/>
        <v/>
      </c>
      <c r="U622" t="str">
        <f t="shared" ca="1" si="204"/>
        <v/>
      </c>
      <c r="V622" t="str">
        <f t="shared" ca="1" si="193"/>
        <v/>
      </c>
      <c r="W622" t="e">
        <f t="shared" ca="1" si="212"/>
        <v>#VALUE!</v>
      </c>
    </row>
    <row r="623" spans="2:23" x14ac:dyDescent="0.3">
      <c r="B623" s="1">
        <f t="shared" si="205"/>
        <v>70</v>
      </c>
      <c r="C623" s="1">
        <f t="shared" si="192"/>
        <v>1</v>
      </c>
      <c r="D623" t="str">
        <f t="shared" ca="1" si="194"/>
        <v/>
      </c>
      <c r="E623" s="55" t="str">
        <f t="shared" ca="1" si="206"/>
        <v/>
      </c>
      <c r="F623" s="54" t="str">
        <f t="shared" ca="1" si="195"/>
        <v/>
      </c>
      <c r="G623" s="54" t="str">
        <f t="shared" ca="1" si="196"/>
        <v/>
      </c>
      <c r="H623" s="54" t="str">
        <f t="shared" ca="1" si="197"/>
        <v/>
      </c>
      <c r="I623" s="54" t="str">
        <f t="shared" ca="1" si="198"/>
        <v/>
      </c>
      <c r="J623" s="54" t="str">
        <f t="shared" ca="1" si="199"/>
        <v/>
      </c>
      <c r="K623" s="54" t="str">
        <f t="shared" ca="1" si="200"/>
        <v/>
      </c>
      <c r="L623" s="54" t="str">
        <f t="shared" ca="1" si="207"/>
        <v/>
      </c>
      <c r="M623" s="54" t="str">
        <f t="shared" ca="1" si="208"/>
        <v/>
      </c>
      <c r="N623" s="54" t="str">
        <f t="shared" ca="1" si="201"/>
        <v/>
      </c>
      <c r="O623" s="55" t="str">
        <f t="shared" ca="1" si="209"/>
        <v/>
      </c>
      <c r="P623" s="54" t="str">
        <f t="shared" ca="1" si="210"/>
        <v/>
      </c>
      <c r="Q623" s="55" t="str">
        <f t="shared" ca="1" si="202"/>
        <v/>
      </c>
      <c r="R623" s="54" t="str">
        <f t="shared" ca="1" si="203"/>
        <v/>
      </c>
      <c r="T623" t="str">
        <f t="shared" ca="1" si="211"/>
        <v/>
      </c>
      <c r="U623" t="str">
        <f t="shared" ca="1" si="204"/>
        <v/>
      </c>
      <c r="V623" t="str">
        <f t="shared" ca="1" si="193"/>
        <v/>
      </c>
      <c r="W623" t="e">
        <f t="shared" ca="1" si="212"/>
        <v>#VALUE!</v>
      </c>
    </row>
    <row r="624" spans="2:23" x14ac:dyDescent="0.3">
      <c r="B624" s="1">
        <f t="shared" si="205"/>
        <v>70</v>
      </c>
      <c r="C624" s="1">
        <f t="shared" si="192"/>
        <v>2</v>
      </c>
      <c r="D624" t="str">
        <f t="shared" ca="1" si="194"/>
        <v/>
      </c>
      <c r="E624" s="55" t="str">
        <f t="shared" ca="1" si="206"/>
        <v/>
      </c>
      <c r="F624" s="54" t="str">
        <f t="shared" ca="1" si="195"/>
        <v/>
      </c>
      <c r="G624" s="54" t="str">
        <f t="shared" ca="1" si="196"/>
        <v/>
      </c>
      <c r="H624" s="54" t="str">
        <f t="shared" ca="1" si="197"/>
        <v/>
      </c>
      <c r="I624" s="54" t="str">
        <f t="shared" ca="1" si="198"/>
        <v/>
      </c>
      <c r="J624" s="54" t="str">
        <f t="shared" ca="1" si="199"/>
        <v/>
      </c>
      <c r="K624" s="54" t="str">
        <f t="shared" ca="1" si="200"/>
        <v/>
      </c>
      <c r="L624" s="54" t="str">
        <f t="shared" ca="1" si="207"/>
        <v/>
      </c>
      <c r="M624" s="54" t="str">
        <f t="shared" ca="1" si="208"/>
        <v/>
      </c>
      <c r="N624" s="54" t="str">
        <f t="shared" ca="1" si="201"/>
        <v/>
      </c>
      <c r="O624" s="55" t="str">
        <f t="shared" ca="1" si="209"/>
        <v/>
      </c>
      <c r="P624" s="54" t="str">
        <f t="shared" ca="1" si="210"/>
        <v/>
      </c>
      <c r="Q624" s="55" t="str">
        <f t="shared" ca="1" si="202"/>
        <v/>
      </c>
      <c r="R624" s="54" t="str">
        <f t="shared" ca="1" si="203"/>
        <v/>
      </c>
      <c r="T624" t="str">
        <f t="shared" ca="1" si="211"/>
        <v/>
      </c>
      <c r="U624" t="str">
        <f t="shared" ca="1" si="204"/>
        <v/>
      </c>
      <c r="V624" t="str">
        <f t="shared" ca="1" si="193"/>
        <v/>
      </c>
      <c r="W624" t="e">
        <f t="shared" ca="1" si="212"/>
        <v>#VALUE!</v>
      </c>
    </row>
    <row r="625" spans="2:23" x14ac:dyDescent="0.3">
      <c r="B625" s="1">
        <f t="shared" si="205"/>
        <v>70</v>
      </c>
      <c r="C625" s="1">
        <f t="shared" si="192"/>
        <v>3</v>
      </c>
      <c r="D625" t="str">
        <f t="shared" ca="1" si="194"/>
        <v/>
      </c>
      <c r="E625" s="55" t="str">
        <f t="shared" ca="1" si="206"/>
        <v/>
      </c>
      <c r="F625" s="54" t="str">
        <f t="shared" ca="1" si="195"/>
        <v/>
      </c>
      <c r="G625" s="54" t="str">
        <f t="shared" ca="1" si="196"/>
        <v/>
      </c>
      <c r="H625" s="54" t="str">
        <f t="shared" ca="1" si="197"/>
        <v/>
      </c>
      <c r="I625" s="54" t="str">
        <f t="shared" ca="1" si="198"/>
        <v/>
      </c>
      <c r="J625" s="54" t="str">
        <f t="shared" ca="1" si="199"/>
        <v/>
      </c>
      <c r="K625" s="54" t="str">
        <f t="shared" ca="1" si="200"/>
        <v/>
      </c>
      <c r="L625" s="54" t="str">
        <f t="shared" ca="1" si="207"/>
        <v/>
      </c>
      <c r="M625" s="54" t="str">
        <f t="shared" ca="1" si="208"/>
        <v/>
      </c>
      <c r="N625" s="54" t="str">
        <f t="shared" ca="1" si="201"/>
        <v/>
      </c>
      <c r="O625" s="55" t="str">
        <f t="shared" ca="1" si="209"/>
        <v/>
      </c>
      <c r="P625" s="54" t="str">
        <f t="shared" ca="1" si="210"/>
        <v/>
      </c>
      <c r="Q625" s="55" t="str">
        <f t="shared" ca="1" si="202"/>
        <v/>
      </c>
      <c r="R625" s="54" t="str">
        <f t="shared" ca="1" si="203"/>
        <v/>
      </c>
      <c r="T625" t="str">
        <f t="shared" ca="1" si="211"/>
        <v/>
      </c>
      <c r="U625" t="str">
        <f t="shared" ca="1" si="204"/>
        <v/>
      </c>
      <c r="V625" t="str">
        <f t="shared" ca="1" si="193"/>
        <v/>
      </c>
      <c r="W625" t="e">
        <f t="shared" ca="1" si="212"/>
        <v>#VALUE!</v>
      </c>
    </row>
    <row r="626" spans="2:23" x14ac:dyDescent="0.3">
      <c r="B626" s="1">
        <f t="shared" si="205"/>
        <v>70</v>
      </c>
      <c r="C626" s="1">
        <f t="shared" si="192"/>
        <v>4</v>
      </c>
      <c r="D626" t="str">
        <f t="shared" ca="1" si="194"/>
        <v/>
      </c>
      <c r="E626" s="55" t="str">
        <f t="shared" ca="1" si="206"/>
        <v/>
      </c>
      <c r="F626" s="54" t="str">
        <f t="shared" ca="1" si="195"/>
        <v/>
      </c>
      <c r="G626" s="54" t="str">
        <f t="shared" ca="1" si="196"/>
        <v/>
      </c>
      <c r="H626" s="54" t="str">
        <f t="shared" ca="1" si="197"/>
        <v/>
      </c>
      <c r="I626" s="54" t="str">
        <f t="shared" ca="1" si="198"/>
        <v/>
      </c>
      <c r="J626" s="54" t="str">
        <f t="shared" ca="1" si="199"/>
        <v/>
      </c>
      <c r="K626" s="54" t="str">
        <f t="shared" ca="1" si="200"/>
        <v/>
      </c>
      <c r="L626" s="54" t="str">
        <f t="shared" ca="1" si="207"/>
        <v/>
      </c>
      <c r="M626" s="54" t="str">
        <f t="shared" ca="1" si="208"/>
        <v/>
      </c>
      <c r="N626" s="54" t="str">
        <f t="shared" ca="1" si="201"/>
        <v/>
      </c>
      <c r="O626" s="55" t="str">
        <f t="shared" ca="1" si="209"/>
        <v/>
      </c>
      <c r="P626" s="54" t="str">
        <f t="shared" ca="1" si="210"/>
        <v/>
      </c>
      <c r="Q626" s="55" t="str">
        <f t="shared" ca="1" si="202"/>
        <v/>
      </c>
      <c r="R626" s="54" t="str">
        <f t="shared" ca="1" si="203"/>
        <v/>
      </c>
      <c r="T626" t="str">
        <f t="shared" ca="1" si="211"/>
        <v/>
      </c>
      <c r="U626" t="str">
        <f t="shared" ca="1" si="204"/>
        <v/>
      </c>
      <c r="V626" t="str">
        <f t="shared" ca="1" si="193"/>
        <v/>
      </c>
      <c r="W626" t="e">
        <f t="shared" ca="1" si="212"/>
        <v>#VALUE!</v>
      </c>
    </row>
    <row r="627" spans="2:23" x14ac:dyDescent="0.3">
      <c r="B627" s="1">
        <f t="shared" si="205"/>
        <v>70</v>
      </c>
      <c r="C627" s="1">
        <f t="shared" si="192"/>
        <v>5</v>
      </c>
      <c r="D627" t="str">
        <f t="shared" ca="1" si="194"/>
        <v/>
      </c>
      <c r="E627" s="55" t="str">
        <f t="shared" ca="1" si="206"/>
        <v/>
      </c>
      <c r="F627" s="54" t="str">
        <f t="shared" ca="1" si="195"/>
        <v/>
      </c>
      <c r="G627" s="54" t="str">
        <f t="shared" ca="1" si="196"/>
        <v/>
      </c>
      <c r="H627" s="54" t="str">
        <f t="shared" ca="1" si="197"/>
        <v/>
      </c>
      <c r="I627" s="54" t="str">
        <f t="shared" ca="1" si="198"/>
        <v/>
      </c>
      <c r="J627" s="54" t="str">
        <f t="shared" ca="1" si="199"/>
        <v/>
      </c>
      <c r="K627" s="54" t="str">
        <f t="shared" ca="1" si="200"/>
        <v/>
      </c>
      <c r="L627" s="54" t="str">
        <f t="shared" ca="1" si="207"/>
        <v/>
      </c>
      <c r="M627" s="54" t="str">
        <f t="shared" ca="1" si="208"/>
        <v/>
      </c>
      <c r="N627" s="54" t="str">
        <f t="shared" ca="1" si="201"/>
        <v/>
      </c>
      <c r="O627" s="55" t="str">
        <f t="shared" ca="1" si="209"/>
        <v/>
      </c>
      <c r="P627" s="54" t="str">
        <f t="shared" ca="1" si="210"/>
        <v/>
      </c>
      <c r="Q627" s="55" t="str">
        <f t="shared" ca="1" si="202"/>
        <v/>
      </c>
      <c r="R627" s="54" t="str">
        <f t="shared" ca="1" si="203"/>
        <v/>
      </c>
      <c r="T627" t="str">
        <f t="shared" ca="1" si="211"/>
        <v/>
      </c>
      <c r="U627" t="str">
        <f t="shared" ca="1" si="204"/>
        <v/>
      </c>
      <c r="V627" t="str">
        <f t="shared" ca="1" si="193"/>
        <v/>
      </c>
      <c r="W627" t="e">
        <f t="shared" ca="1" si="212"/>
        <v>#VALUE!</v>
      </c>
    </row>
    <row r="628" spans="2:23" x14ac:dyDescent="0.3">
      <c r="B628" s="1">
        <f t="shared" si="205"/>
        <v>70</v>
      </c>
      <c r="C628" s="1">
        <f t="shared" si="192"/>
        <v>6</v>
      </c>
      <c r="D628" t="str">
        <f t="shared" ca="1" si="194"/>
        <v/>
      </c>
      <c r="E628" s="55" t="str">
        <f t="shared" ca="1" si="206"/>
        <v/>
      </c>
      <c r="F628" s="54" t="str">
        <f t="shared" ca="1" si="195"/>
        <v/>
      </c>
      <c r="G628" s="54" t="str">
        <f t="shared" ca="1" si="196"/>
        <v/>
      </c>
      <c r="H628" s="54" t="str">
        <f t="shared" ca="1" si="197"/>
        <v/>
      </c>
      <c r="I628" s="54" t="str">
        <f t="shared" ca="1" si="198"/>
        <v/>
      </c>
      <c r="J628" s="54" t="str">
        <f t="shared" ca="1" si="199"/>
        <v/>
      </c>
      <c r="K628" s="54" t="str">
        <f t="shared" ca="1" si="200"/>
        <v/>
      </c>
      <c r="L628" s="54" t="str">
        <f t="shared" ca="1" si="207"/>
        <v/>
      </c>
      <c r="M628" s="54" t="str">
        <f t="shared" ca="1" si="208"/>
        <v/>
      </c>
      <c r="N628" s="54" t="str">
        <f t="shared" ca="1" si="201"/>
        <v/>
      </c>
      <c r="O628" s="55" t="str">
        <f t="shared" ca="1" si="209"/>
        <v/>
      </c>
      <c r="P628" s="54" t="str">
        <f t="shared" ca="1" si="210"/>
        <v/>
      </c>
      <c r="Q628" s="55" t="str">
        <f t="shared" ca="1" si="202"/>
        <v/>
      </c>
      <c r="R628" s="54" t="str">
        <f t="shared" ca="1" si="203"/>
        <v/>
      </c>
      <c r="T628" t="str">
        <f t="shared" ca="1" si="211"/>
        <v/>
      </c>
      <c r="U628" t="str">
        <f t="shared" ca="1" si="204"/>
        <v/>
      </c>
      <c r="V628" t="str">
        <f t="shared" ca="1" si="193"/>
        <v/>
      </c>
      <c r="W628" t="e">
        <f t="shared" ca="1" si="212"/>
        <v>#VALUE!</v>
      </c>
    </row>
    <row r="629" spans="2:23" x14ac:dyDescent="0.3">
      <c r="B629" s="1">
        <f t="shared" si="205"/>
        <v>70</v>
      </c>
      <c r="C629" s="1">
        <f t="shared" si="192"/>
        <v>7</v>
      </c>
      <c r="D629" t="str">
        <f t="shared" ca="1" si="194"/>
        <v/>
      </c>
      <c r="E629" s="55" t="str">
        <f t="shared" ca="1" si="206"/>
        <v/>
      </c>
      <c r="F629" s="54" t="str">
        <f t="shared" ca="1" si="195"/>
        <v/>
      </c>
      <c r="G629" s="54" t="str">
        <f t="shared" ca="1" si="196"/>
        <v/>
      </c>
      <c r="H629" s="54" t="str">
        <f t="shared" ca="1" si="197"/>
        <v/>
      </c>
      <c r="I629" s="54" t="str">
        <f t="shared" ca="1" si="198"/>
        <v/>
      </c>
      <c r="J629" s="54" t="str">
        <f t="shared" ca="1" si="199"/>
        <v/>
      </c>
      <c r="K629" s="54" t="str">
        <f t="shared" ca="1" si="200"/>
        <v/>
      </c>
      <c r="L629" s="54" t="str">
        <f t="shared" ca="1" si="207"/>
        <v/>
      </c>
      <c r="M629" s="54" t="str">
        <f t="shared" ca="1" si="208"/>
        <v/>
      </c>
      <c r="N629" s="54" t="str">
        <f t="shared" ca="1" si="201"/>
        <v/>
      </c>
      <c r="O629" s="55" t="str">
        <f t="shared" ca="1" si="209"/>
        <v/>
      </c>
      <c r="P629" s="54" t="str">
        <f t="shared" ca="1" si="210"/>
        <v/>
      </c>
      <c r="Q629" s="55" t="str">
        <f t="shared" ca="1" si="202"/>
        <v/>
      </c>
      <c r="R629" s="54" t="str">
        <f t="shared" ca="1" si="203"/>
        <v/>
      </c>
      <c r="T629" t="str">
        <f t="shared" ca="1" si="211"/>
        <v/>
      </c>
      <c r="U629" t="str">
        <f t="shared" ca="1" si="204"/>
        <v/>
      </c>
      <c r="V629" t="str">
        <f t="shared" ca="1" si="193"/>
        <v/>
      </c>
      <c r="W629" t="e">
        <f t="shared" ca="1" si="212"/>
        <v>#VALUE!</v>
      </c>
    </row>
    <row r="630" spans="2:23" x14ac:dyDescent="0.3">
      <c r="B630" s="1">
        <f t="shared" si="205"/>
        <v>70</v>
      </c>
      <c r="C630" s="1">
        <f t="shared" si="192"/>
        <v>8</v>
      </c>
      <c r="D630" t="str">
        <f t="shared" ca="1" si="194"/>
        <v/>
      </c>
      <c r="E630" s="55" t="str">
        <f t="shared" ca="1" si="206"/>
        <v/>
      </c>
      <c r="F630" s="54" t="str">
        <f t="shared" ca="1" si="195"/>
        <v/>
      </c>
      <c r="G630" s="54" t="str">
        <f t="shared" ca="1" si="196"/>
        <v/>
      </c>
      <c r="H630" s="54" t="str">
        <f t="shared" ca="1" si="197"/>
        <v/>
      </c>
      <c r="I630" s="54" t="str">
        <f t="shared" ca="1" si="198"/>
        <v/>
      </c>
      <c r="J630" s="54" t="str">
        <f t="shared" ca="1" si="199"/>
        <v/>
      </c>
      <c r="K630" s="54" t="str">
        <f t="shared" ca="1" si="200"/>
        <v/>
      </c>
      <c r="L630" s="54" t="str">
        <f t="shared" ca="1" si="207"/>
        <v/>
      </c>
      <c r="M630" s="54" t="str">
        <f t="shared" ca="1" si="208"/>
        <v/>
      </c>
      <c r="N630" s="54" t="str">
        <f t="shared" ca="1" si="201"/>
        <v/>
      </c>
      <c r="O630" s="55" t="str">
        <f t="shared" ca="1" si="209"/>
        <v/>
      </c>
      <c r="P630" s="54" t="str">
        <f t="shared" ca="1" si="210"/>
        <v/>
      </c>
      <c r="Q630" s="55" t="str">
        <f t="shared" ca="1" si="202"/>
        <v/>
      </c>
      <c r="R630" s="54" t="str">
        <f t="shared" ca="1" si="203"/>
        <v/>
      </c>
      <c r="T630" t="str">
        <f t="shared" ca="1" si="211"/>
        <v/>
      </c>
      <c r="U630" t="str">
        <f t="shared" ca="1" si="204"/>
        <v/>
      </c>
      <c r="V630" t="str">
        <f t="shared" ca="1" si="193"/>
        <v/>
      </c>
      <c r="W630" t="e">
        <f t="shared" ca="1" si="212"/>
        <v>#VALUE!</v>
      </c>
    </row>
    <row r="631" spans="2:23" x14ac:dyDescent="0.3">
      <c r="B631" s="1">
        <f t="shared" si="205"/>
        <v>70</v>
      </c>
      <c r="C631" s="1">
        <f t="shared" si="192"/>
        <v>9</v>
      </c>
      <c r="D631" t="str">
        <f t="shared" ca="1" si="194"/>
        <v/>
      </c>
      <c r="E631" s="55" t="str">
        <f t="shared" ca="1" si="206"/>
        <v/>
      </c>
      <c r="F631" s="54" t="str">
        <f t="shared" ca="1" si="195"/>
        <v/>
      </c>
      <c r="G631" s="54" t="str">
        <f t="shared" ca="1" si="196"/>
        <v/>
      </c>
      <c r="H631" s="54" t="str">
        <f t="shared" ca="1" si="197"/>
        <v/>
      </c>
      <c r="I631" s="54" t="str">
        <f t="shared" ca="1" si="198"/>
        <v/>
      </c>
      <c r="J631" s="54" t="str">
        <f t="shared" ca="1" si="199"/>
        <v/>
      </c>
      <c r="K631" s="54" t="str">
        <f t="shared" ca="1" si="200"/>
        <v/>
      </c>
      <c r="L631" s="54" t="str">
        <f t="shared" ca="1" si="207"/>
        <v/>
      </c>
      <c r="M631" s="54" t="str">
        <f t="shared" ca="1" si="208"/>
        <v/>
      </c>
      <c r="N631" s="54" t="str">
        <f t="shared" ca="1" si="201"/>
        <v/>
      </c>
      <c r="O631" s="55" t="str">
        <f t="shared" ca="1" si="209"/>
        <v/>
      </c>
      <c r="P631" s="54" t="str">
        <f t="shared" ca="1" si="210"/>
        <v/>
      </c>
      <c r="Q631" s="55" t="str">
        <f t="shared" ca="1" si="202"/>
        <v/>
      </c>
      <c r="R631" s="54" t="str">
        <f t="shared" ca="1" si="203"/>
        <v/>
      </c>
      <c r="T631" t="str">
        <f t="shared" ca="1" si="211"/>
        <v/>
      </c>
      <c r="U631" t="str">
        <f t="shared" ca="1" si="204"/>
        <v/>
      </c>
      <c r="V631" t="str">
        <f t="shared" ca="1" si="193"/>
        <v/>
      </c>
      <c r="W631" t="e">
        <f t="shared" ca="1" si="212"/>
        <v>#VALUE!</v>
      </c>
    </row>
    <row r="632" spans="2:23" x14ac:dyDescent="0.3">
      <c r="B632" s="1">
        <f t="shared" si="205"/>
        <v>71</v>
      </c>
      <c r="C632" s="1">
        <f t="shared" si="192"/>
        <v>1</v>
      </c>
      <c r="D632" t="str">
        <f t="shared" ca="1" si="194"/>
        <v/>
      </c>
      <c r="E632" s="55" t="str">
        <f t="shared" ca="1" si="206"/>
        <v/>
      </c>
      <c r="F632" s="54" t="str">
        <f t="shared" ca="1" si="195"/>
        <v/>
      </c>
      <c r="G632" s="54" t="str">
        <f t="shared" ca="1" si="196"/>
        <v/>
      </c>
      <c r="H632" s="54" t="str">
        <f t="shared" ca="1" si="197"/>
        <v/>
      </c>
      <c r="I632" s="54" t="str">
        <f t="shared" ca="1" si="198"/>
        <v/>
      </c>
      <c r="J632" s="54" t="str">
        <f t="shared" ca="1" si="199"/>
        <v/>
      </c>
      <c r="K632" s="54" t="str">
        <f t="shared" ca="1" si="200"/>
        <v/>
      </c>
      <c r="L632" s="54" t="str">
        <f t="shared" ca="1" si="207"/>
        <v/>
      </c>
      <c r="M632" s="54" t="str">
        <f t="shared" ca="1" si="208"/>
        <v/>
      </c>
      <c r="N632" s="54" t="str">
        <f t="shared" ca="1" si="201"/>
        <v/>
      </c>
      <c r="O632" s="55" t="str">
        <f t="shared" ca="1" si="209"/>
        <v/>
      </c>
      <c r="P632" s="54" t="str">
        <f t="shared" ca="1" si="210"/>
        <v/>
      </c>
      <c r="Q632" s="55" t="str">
        <f t="shared" ca="1" si="202"/>
        <v/>
      </c>
      <c r="R632" s="54" t="str">
        <f t="shared" ca="1" si="203"/>
        <v/>
      </c>
      <c r="T632" t="str">
        <f t="shared" ca="1" si="211"/>
        <v/>
      </c>
      <c r="U632" t="str">
        <f t="shared" ca="1" si="204"/>
        <v/>
      </c>
      <c r="V632" t="str">
        <f t="shared" ca="1" si="193"/>
        <v/>
      </c>
      <c r="W632" t="e">
        <f t="shared" ca="1" si="212"/>
        <v>#VALUE!</v>
      </c>
    </row>
    <row r="633" spans="2:23" x14ac:dyDescent="0.3">
      <c r="B633" s="1">
        <f t="shared" si="205"/>
        <v>71</v>
      </c>
      <c r="C633" s="1">
        <f t="shared" si="192"/>
        <v>2</v>
      </c>
      <c r="D633" t="str">
        <f t="shared" ca="1" si="194"/>
        <v/>
      </c>
      <c r="E633" s="55" t="str">
        <f t="shared" ca="1" si="206"/>
        <v/>
      </c>
      <c r="F633" s="54" t="str">
        <f t="shared" ca="1" si="195"/>
        <v/>
      </c>
      <c r="G633" s="54" t="str">
        <f t="shared" ca="1" si="196"/>
        <v/>
      </c>
      <c r="H633" s="54" t="str">
        <f t="shared" ca="1" si="197"/>
        <v/>
      </c>
      <c r="I633" s="54" t="str">
        <f t="shared" ca="1" si="198"/>
        <v/>
      </c>
      <c r="J633" s="54" t="str">
        <f t="shared" ca="1" si="199"/>
        <v/>
      </c>
      <c r="K633" s="54" t="str">
        <f t="shared" ca="1" si="200"/>
        <v/>
      </c>
      <c r="L633" s="54" t="str">
        <f t="shared" ca="1" si="207"/>
        <v/>
      </c>
      <c r="M633" s="54" t="str">
        <f t="shared" ca="1" si="208"/>
        <v/>
      </c>
      <c r="N633" s="54" t="str">
        <f t="shared" ca="1" si="201"/>
        <v/>
      </c>
      <c r="O633" s="55" t="str">
        <f t="shared" ca="1" si="209"/>
        <v/>
      </c>
      <c r="P633" s="54" t="str">
        <f t="shared" ca="1" si="210"/>
        <v/>
      </c>
      <c r="Q633" s="55" t="str">
        <f t="shared" ca="1" si="202"/>
        <v/>
      </c>
      <c r="R633" s="54" t="str">
        <f t="shared" ca="1" si="203"/>
        <v/>
      </c>
      <c r="T633" t="str">
        <f t="shared" ca="1" si="211"/>
        <v/>
      </c>
      <c r="U633" t="str">
        <f t="shared" ca="1" si="204"/>
        <v/>
      </c>
      <c r="V633" t="str">
        <f t="shared" ca="1" si="193"/>
        <v/>
      </c>
      <c r="W633" t="e">
        <f t="shared" ca="1" si="212"/>
        <v>#VALUE!</v>
      </c>
    </row>
    <row r="634" spans="2:23" x14ac:dyDescent="0.3">
      <c r="B634" s="1">
        <f t="shared" si="205"/>
        <v>71</v>
      </c>
      <c r="C634" s="1">
        <f t="shared" si="192"/>
        <v>3</v>
      </c>
      <c r="D634" t="str">
        <f t="shared" ca="1" si="194"/>
        <v/>
      </c>
      <c r="E634" s="55" t="str">
        <f t="shared" ca="1" si="206"/>
        <v/>
      </c>
      <c r="F634" s="54" t="str">
        <f t="shared" ca="1" si="195"/>
        <v/>
      </c>
      <c r="G634" s="54" t="str">
        <f t="shared" ca="1" si="196"/>
        <v/>
      </c>
      <c r="H634" s="54" t="str">
        <f t="shared" ca="1" si="197"/>
        <v/>
      </c>
      <c r="I634" s="54" t="str">
        <f t="shared" ca="1" si="198"/>
        <v/>
      </c>
      <c r="J634" s="54" t="str">
        <f t="shared" ca="1" si="199"/>
        <v/>
      </c>
      <c r="K634" s="54" t="str">
        <f t="shared" ca="1" si="200"/>
        <v/>
      </c>
      <c r="L634" s="54" t="str">
        <f t="shared" ca="1" si="207"/>
        <v/>
      </c>
      <c r="M634" s="54" t="str">
        <f t="shared" ca="1" si="208"/>
        <v/>
      </c>
      <c r="N634" s="54" t="str">
        <f t="shared" ca="1" si="201"/>
        <v/>
      </c>
      <c r="O634" s="55" t="str">
        <f t="shared" ca="1" si="209"/>
        <v/>
      </c>
      <c r="P634" s="54" t="str">
        <f t="shared" ca="1" si="210"/>
        <v/>
      </c>
      <c r="Q634" s="55" t="str">
        <f t="shared" ca="1" si="202"/>
        <v/>
      </c>
      <c r="R634" s="54" t="str">
        <f t="shared" ca="1" si="203"/>
        <v/>
      </c>
      <c r="T634" t="str">
        <f t="shared" ca="1" si="211"/>
        <v/>
      </c>
      <c r="U634" t="str">
        <f t="shared" ca="1" si="204"/>
        <v/>
      </c>
      <c r="V634" t="str">
        <f t="shared" ca="1" si="193"/>
        <v/>
      </c>
      <c r="W634" t="e">
        <f t="shared" ca="1" si="212"/>
        <v>#VALUE!</v>
      </c>
    </row>
    <row r="635" spans="2:23" x14ac:dyDescent="0.3">
      <c r="B635" s="1">
        <f t="shared" si="205"/>
        <v>71</v>
      </c>
      <c r="C635" s="1">
        <f t="shared" si="192"/>
        <v>4</v>
      </c>
      <c r="D635" t="str">
        <f t="shared" ca="1" si="194"/>
        <v/>
      </c>
      <c r="E635" s="55" t="str">
        <f t="shared" ca="1" si="206"/>
        <v/>
      </c>
      <c r="F635" s="54" t="str">
        <f t="shared" ca="1" si="195"/>
        <v/>
      </c>
      <c r="G635" s="54" t="str">
        <f t="shared" ca="1" si="196"/>
        <v/>
      </c>
      <c r="H635" s="54" t="str">
        <f t="shared" ca="1" si="197"/>
        <v/>
      </c>
      <c r="I635" s="54" t="str">
        <f t="shared" ca="1" si="198"/>
        <v/>
      </c>
      <c r="J635" s="54" t="str">
        <f t="shared" ca="1" si="199"/>
        <v/>
      </c>
      <c r="K635" s="54" t="str">
        <f t="shared" ca="1" si="200"/>
        <v/>
      </c>
      <c r="L635" s="54" t="str">
        <f t="shared" ca="1" si="207"/>
        <v/>
      </c>
      <c r="M635" s="54" t="str">
        <f t="shared" ca="1" si="208"/>
        <v/>
      </c>
      <c r="N635" s="54" t="str">
        <f t="shared" ca="1" si="201"/>
        <v/>
      </c>
      <c r="O635" s="55" t="str">
        <f t="shared" ca="1" si="209"/>
        <v/>
      </c>
      <c r="P635" s="54" t="str">
        <f t="shared" ca="1" si="210"/>
        <v/>
      </c>
      <c r="Q635" s="55" t="str">
        <f t="shared" ca="1" si="202"/>
        <v/>
      </c>
      <c r="R635" s="54" t="str">
        <f t="shared" ca="1" si="203"/>
        <v/>
      </c>
      <c r="T635" t="str">
        <f t="shared" ca="1" si="211"/>
        <v/>
      </c>
      <c r="U635" t="str">
        <f t="shared" ca="1" si="204"/>
        <v/>
      </c>
      <c r="V635" t="str">
        <f t="shared" ca="1" si="193"/>
        <v/>
      </c>
      <c r="W635" t="e">
        <f t="shared" ca="1" si="212"/>
        <v>#VALUE!</v>
      </c>
    </row>
    <row r="636" spans="2:23" x14ac:dyDescent="0.3">
      <c r="B636" s="1">
        <f t="shared" si="205"/>
        <v>71</v>
      </c>
      <c r="C636" s="1">
        <f t="shared" si="192"/>
        <v>5</v>
      </c>
      <c r="D636" t="str">
        <f t="shared" ca="1" si="194"/>
        <v/>
      </c>
      <c r="E636" s="55" t="str">
        <f t="shared" ca="1" si="206"/>
        <v/>
      </c>
      <c r="F636" s="54" t="str">
        <f t="shared" ca="1" si="195"/>
        <v/>
      </c>
      <c r="G636" s="54" t="str">
        <f t="shared" ca="1" si="196"/>
        <v/>
      </c>
      <c r="H636" s="54" t="str">
        <f t="shared" ca="1" si="197"/>
        <v/>
      </c>
      <c r="I636" s="54" t="str">
        <f t="shared" ca="1" si="198"/>
        <v/>
      </c>
      <c r="J636" s="54" t="str">
        <f t="shared" ca="1" si="199"/>
        <v/>
      </c>
      <c r="K636" s="54" t="str">
        <f t="shared" ca="1" si="200"/>
        <v/>
      </c>
      <c r="L636" s="54" t="str">
        <f t="shared" ca="1" si="207"/>
        <v/>
      </c>
      <c r="M636" s="54" t="str">
        <f t="shared" ca="1" si="208"/>
        <v/>
      </c>
      <c r="N636" s="54" t="str">
        <f t="shared" ca="1" si="201"/>
        <v/>
      </c>
      <c r="O636" s="55" t="str">
        <f t="shared" ca="1" si="209"/>
        <v/>
      </c>
      <c r="P636" s="54" t="str">
        <f t="shared" ca="1" si="210"/>
        <v/>
      </c>
      <c r="Q636" s="55" t="str">
        <f t="shared" ca="1" si="202"/>
        <v/>
      </c>
      <c r="R636" s="54" t="str">
        <f t="shared" ca="1" si="203"/>
        <v/>
      </c>
      <c r="T636" t="str">
        <f t="shared" ca="1" si="211"/>
        <v/>
      </c>
      <c r="U636" t="str">
        <f t="shared" ca="1" si="204"/>
        <v/>
      </c>
      <c r="V636" t="str">
        <f t="shared" ca="1" si="193"/>
        <v/>
      </c>
      <c r="W636" t="e">
        <f t="shared" ca="1" si="212"/>
        <v>#VALUE!</v>
      </c>
    </row>
    <row r="637" spans="2:23" x14ac:dyDescent="0.3">
      <c r="B637" s="1">
        <f t="shared" si="205"/>
        <v>71</v>
      </c>
      <c r="C637" s="1">
        <f t="shared" ref="C637:C700" si="213">C628</f>
        <v>6</v>
      </c>
      <c r="D637" t="str">
        <f t="shared" ca="1" si="194"/>
        <v/>
      </c>
      <c r="E637" s="55" t="str">
        <f t="shared" ca="1" si="206"/>
        <v/>
      </c>
      <c r="F637" s="54" t="str">
        <f t="shared" ca="1" si="195"/>
        <v/>
      </c>
      <c r="G637" s="54" t="str">
        <f t="shared" ca="1" si="196"/>
        <v/>
      </c>
      <c r="H637" s="54" t="str">
        <f t="shared" ca="1" si="197"/>
        <v/>
      </c>
      <c r="I637" s="54" t="str">
        <f t="shared" ca="1" si="198"/>
        <v/>
      </c>
      <c r="J637" s="54" t="str">
        <f t="shared" ca="1" si="199"/>
        <v/>
      </c>
      <c r="K637" s="54" t="str">
        <f t="shared" ca="1" si="200"/>
        <v/>
      </c>
      <c r="L637" s="54" t="str">
        <f t="shared" ca="1" si="207"/>
        <v/>
      </c>
      <c r="M637" s="54" t="str">
        <f t="shared" ca="1" si="208"/>
        <v/>
      </c>
      <c r="N637" s="54" t="str">
        <f t="shared" ca="1" si="201"/>
        <v/>
      </c>
      <c r="O637" s="55" t="str">
        <f t="shared" ca="1" si="209"/>
        <v/>
      </c>
      <c r="P637" s="54" t="str">
        <f t="shared" ca="1" si="210"/>
        <v/>
      </c>
      <c r="Q637" s="55" t="str">
        <f t="shared" ca="1" si="202"/>
        <v/>
      </c>
      <c r="R637" s="54" t="str">
        <f t="shared" ca="1" si="203"/>
        <v/>
      </c>
      <c r="T637" t="str">
        <f t="shared" ca="1" si="211"/>
        <v/>
      </c>
      <c r="U637" t="str">
        <f t="shared" ca="1" si="204"/>
        <v/>
      </c>
      <c r="V637" t="str">
        <f t="shared" ref="V637:V700" ca="1" si="214">IF($E637="","",OFFSET(EventBase,$B637,2+C637))</f>
        <v/>
      </c>
      <c r="W637" t="e">
        <f t="shared" ca="1" si="212"/>
        <v>#VALUE!</v>
      </c>
    </row>
    <row r="638" spans="2:23" x14ac:dyDescent="0.3">
      <c r="B638" s="1">
        <f t="shared" si="205"/>
        <v>71</v>
      </c>
      <c r="C638" s="1">
        <f t="shared" si="213"/>
        <v>7</v>
      </c>
      <c r="D638" t="str">
        <f t="shared" ca="1" si="194"/>
        <v/>
      </c>
      <c r="E638" s="55" t="str">
        <f t="shared" ca="1" si="206"/>
        <v/>
      </c>
      <c r="F638" s="54" t="str">
        <f t="shared" ca="1" si="195"/>
        <v/>
      </c>
      <c r="G638" s="54" t="str">
        <f t="shared" ca="1" si="196"/>
        <v/>
      </c>
      <c r="H638" s="54" t="str">
        <f t="shared" ca="1" si="197"/>
        <v/>
      </c>
      <c r="I638" s="54" t="str">
        <f t="shared" ca="1" si="198"/>
        <v/>
      </c>
      <c r="J638" s="54" t="str">
        <f t="shared" ca="1" si="199"/>
        <v/>
      </c>
      <c r="K638" s="54" t="str">
        <f t="shared" ca="1" si="200"/>
        <v/>
      </c>
      <c r="L638" s="54" t="str">
        <f t="shared" ca="1" si="207"/>
        <v/>
      </c>
      <c r="M638" s="54" t="str">
        <f t="shared" ca="1" si="208"/>
        <v/>
      </c>
      <c r="N638" s="54" t="str">
        <f t="shared" ca="1" si="201"/>
        <v/>
      </c>
      <c r="O638" s="55" t="str">
        <f t="shared" ca="1" si="209"/>
        <v/>
      </c>
      <c r="P638" s="54" t="str">
        <f t="shared" ca="1" si="210"/>
        <v/>
      </c>
      <c r="Q638" s="55" t="str">
        <f t="shared" ca="1" si="202"/>
        <v/>
      </c>
      <c r="R638" s="54" t="str">
        <f t="shared" ca="1" si="203"/>
        <v/>
      </c>
      <c r="T638" t="str">
        <f t="shared" ca="1" si="211"/>
        <v/>
      </c>
      <c r="U638" t="str">
        <f t="shared" ca="1" si="204"/>
        <v/>
      </c>
      <c r="V638" t="str">
        <f t="shared" ca="1" si="214"/>
        <v/>
      </c>
      <c r="W638" t="e">
        <f t="shared" ca="1" si="212"/>
        <v>#VALUE!</v>
      </c>
    </row>
    <row r="639" spans="2:23" x14ac:dyDescent="0.3">
      <c r="B639" s="1">
        <f t="shared" si="205"/>
        <v>71</v>
      </c>
      <c r="C639" s="1">
        <f t="shared" si="213"/>
        <v>8</v>
      </c>
      <c r="D639" t="str">
        <f t="shared" ca="1" si="194"/>
        <v/>
      </c>
      <c r="E639" s="55" t="str">
        <f t="shared" ca="1" si="206"/>
        <v/>
      </c>
      <c r="F639" s="54" t="str">
        <f t="shared" ca="1" si="195"/>
        <v/>
      </c>
      <c r="G639" s="54" t="str">
        <f t="shared" ca="1" si="196"/>
        <v/>
      </c>
      <c r="H639" s="54" t="str">
        <f t="shared" ca="1" si="197"/>
        <v/>
      </c>
      <c r="I639" s="54" t="str">
        <f t="shared" ca="1" si="198"/>
        <v/>
      </c>
      <c r="J639" s="54" t="str">
        <f t="shared" ca="1" si="199"/>
        <v/>
      </c>
      <c r="K639" s="54" t="str">
        <f t="shared" ca="1" si="200"/>
        <v/>
      </c>
      <c r="L639" s="54" t="str">
        <f t="shared" ca="1" si="207"/>
        <v/>
      </c>
      <c r="M639" s="54" t="str">
        <f t="shared" ca="1" si="208"/>
        <v/>
      </c>
      <c r="N639" s="54" t="str">
        <f t="shared" ca="1" si="201"/>
        <v/>
      </c>
      <c r="O639" s="55" t="str">
        <f t="shared" ca="1" si="209"/>
        <v/>
      </c>
      <c r="P639" s="54" t="str">
        <f t="shared" ca="1" si="210"/>
        <v/>
      </c>
      <c r="Q639" s="55" t="str">
        <f t="shared" ca="1" si="202"/>
        <v/>
      </c>
      <c r="R639" s="54" t="str">
        <f t="shared" ca="1" si="203"/>
        <v/>
      </c>
      <c r="T639" t="str">
        <f t="shared" ca="1" si="211"/>
        <v/>
      </c>
      <c r="U639" t="str">
        <f t="shared" ca="1" si="204"/>
        <v/>
      </c>
      <c r="V639" t="str">
        <f t="shared" ca="1" si="214"/>
        <v/>
      </c>
      <c r="W639" t="e">
        <f t="shared" ca="1" si="212"/>
        <v>#VALUE!</v>
      </c>
    </row>
    <row r="640" spans="2:23" x14ac:dyDescent="0.3">
      <c r="B640" s="1">
        <f t="shared" si="205"/>
        <v>71</v>
      </c>
      <c r="C640" s="1">
        <f t="shared" si="213"/>
        <v>9</v>
      </c>
      <c r="D640" t="str">
        <f t="shared" ca="1" si="194"/>
        <v/>
      </c>
      <c r="E640" s="55" t="str">
        <f t="shared" ca="1" si="206"/>
        <v/>
      </c>
      <c r="F640" s="54" t="str">
        <f t="shared" ca="1" si="195"/>
        <v/>
      </c>
      <c r="G640" s="54" t="str">
        <f t="shared" ca="1" si="196"/>
        <v/>
      </c>
      <c r="H640" s="54" t="str">
        <f t="shared" ca="1" si="197"/>
        <v/>
      </c>
      <c r="I640" s="54" t="str">
        <f t="shared" ca="1" si="198"/>
        <v/>
      </c>
      <c r="J640" s="54" t="str">
        <f t="shared" ca="1" si="199"/>
        <v/>
      </c>
      <c r="K640" s="54" t="str">
        <f t="shared" ca="1" si="200"/>
        <v/>
      </c>
      <c r="L640" s="54" t="str">
        <f t="shared" ca="1" si="207"/>
        <v/>
      </c>
      <c r="M640" s="54" t="str">
        <f t="shared" ca="1" si="208"/>
        <v/>
      </c>
      <c r="N640" s="54" t="str">
        <f t="shared" ca="1" si="201"/>
        <v/>
      </c>
      <c r="O640" s="55" t="str">
        <f t="shared" ca="1" si="209"/>
        <v/>
      </c>
      <c r="P640" s="54" t="str">
        <f t="shared" ca="1" si="210"/>
        <v/>
      </c>
      <c r="Q640" s="55" t="str">
        <f t="shared" ca="1" si="202"/>
        <v/>
      </c>
      <c r="R640" s="54" t="str">
        <f t="shared" ca="1" si="203"/>
        <v/>
      </c>
      <c r="T640" t="str">
        <f t="shared" ca="1" si="211"/>
        <v/>
      </c>
      <c r="U640" t="str">
        <f t="shared" ca="1" si="204"/>
        <v/>
      </c>
      <c r="V640" t="str">
        <f t="shared" ca="1" si="214"/>
        <v/>
      </c>
      <c r="W640" t="e">
        <f t="shared" ca="1" si="212"/>
        <v>#VALUE!</v>
      </c>
    </row>
    <row r="641" spans="2:23" x14ac:dyDescent="0.3">
      <c r="B641" s="1">
        <f t="shared" si="205"/>
        <v>72</v>
      </c>
      <c r="C641" s="1">
        <f t="shared" si="213"/>
        <v>1</v>
      </c>
      <c r="D641" t="str">
        <f t="shared" ca="1" si="194"/>
        <v/>
      </c>
      <c r="E641" s="55" t="str">
        <f t="shared" ca="1" si="206"/>
        <v/>
      </c>
      <c r="F641" s="54" t="str">
        <f t="shared" ca="1" si="195"/>
        <v/>
      </c>
      <c r="G641" s="54" t="str">
        <f t="shared" ca="1" si="196"/>
        <v/>
      </c>
      <c r="H641" s="54" t="str">
        <f t="shared" ca="1" si="197"/>
        <v/>
      </c>
      <c r="I641" s="54" t="str">
        <f t="shared" ca="1" si="198"/>
        <v/>
      </c>
      <c r="J641" s="54" t="str">
        <f t="shared" ca="1" si="199"/>
        <v/>
      </c>
      <c r="K641" s="54" t="str">
        <f t="shared" ca="1" si="200"/>
        <v/>
      </c>
      <c r="L641" s="54" t="str">
        <f t="shared" ca="1" si="207"/>
        <v/>
      </c>
      <c r="M641" s="54" t="str">
        <f t="shared" ca="1" si="208"/>
        <v/>
      </c>
      <c r="N641" s="54" t="str">
        <f t="shared" ca="1" si="201"/>
        <v/>
      </c>
      <c r="O641" s="55" t="str">
        <f t="shared" ca="1" si="209"/>
        <v/>
      </c>
      <c r="P641" s="54" t="str">
        <f t="shared" ca="1" si="210"/>
        <v/>
      </c>
      <c r="Q641" s="55" t="str">
        <f t="shared" ca="1" si="202"/>
        <v/>
      </c>
      <c r="R641" s="54" t="str">
        <f t="shared" ca="1" si="203"/>
        <v/>
      </c>
      <c r="T641" t="str">
        <f t="shared" ca="1" si="211"/>
        <v/>
      </c>
      <c r="U641" t="str">
        <f t="shared" ca="1" si="204"/>
        <v/>
      </c>
      <c r="V641" t="str">
        <f t="shared" ca="1" si="214"/>
        <v/>
      </c>
      <c r="W641" t="e">
        <f t="shared" ca="1" si="212"/>
        <v>#VALUE!</v>
      </c>
    </row>
    <row r="642" spans="2:23" x14ac:dyDescent="0.3">
      <c r="B642" s="1">
        <f t="shared" si="205"/>
        <v>72</v>
      </c>
      <c r="C642" s="1">
        <f t="shared" si="213"/>
        <v>2</v>
      </c>
      <c r="D642" t="str">
        <f t="shared" ref="D642:D705" ca="1" si="215">IF($E642="","",OFFSET(EventBase,$B642,-1))</f>
        <v/>
      </c>
      <c r="E642" s="55" t="str">
        <f t="shared" ca="1" si="206"/>
        <v/>
      </c>
      <c r="F642" s="54" t="str">
        <f t="shared" ref="F642:F705" ca="1" si="216">IF($E642="","",OFFSET(Selectbase,$B642,0))</f>
        <v/>
      </c>
      <c r="G642" s="54" t="str">
        <f t="shared" ref="G642:G705" ca="1" si="217">IF($E642="","",OFFSET(EventBase,$B642,T642+2))</f>
        <v/>
      </c>
      <c r="H642" s="54" t="str">
        <f t="shared" ref="H642:H705" ca="1" si="218">IF($E642="","",OFFSET(EventBase,$B642,19+C642))</f>
        <v/>
      </c>
      <c r="I642" s="54" t="str">
        <f t="shared" ref="I642:I705" ca="1" si="219">IF($E642="","",OFFSET(EventBase,$B642,19))</f>
        <v/>
      </c>
      <c r="J642" s="54" t="str">
        <f t="shared" ref="J642:J705" ca="1" si="220">IF($E642="","",OFFSET(EventBase,$B642,2))</f>
        <v/>
      </c>
      <c r="K642" s="54" t="str">
        <f t="shared" ref="K642:K705" ca="1" si="221">IF($E642="","",OFFSET(EventBase,$B642,59))</f>
        <v/>
      </c>
      <c r="L642" s="54" t="str">
        <f t="shared" ca="1" si="207"/>
        <v/>
      </c>
      <c r="M642" s="54" t="str">
        <f t="shared" ca="1" si="208"/>
        <v/>
      </c>
      <c r="N642" s="54" t="str">
        <f t="shared" ref="N642:N705" ca="1" si="222">IF($E642="","",OFFSET(EventBase,$B642,48+C642))</f>
        <v/>
      </c>
      <c r="O642" s="55" t="str">
        <f t="shared" ca="1" si="209"/>
        <v/>
      </c>
      <c r="P642" s="54" t="str">
        <f t="shared" ca="1" si="210"/>
        <v/>
      </c>
      <c r="Q642" s="55" t="str">
        <f t="shared" ref="Q642:Q705" ca="1" si="223">IF($E642="","",OFFSET(EventBase,$B642,58))</f>
        <v/>
      </c>
      <c r="R642" s="54" t="str">
        <f t="shared" ref="R642:R705" ca="1" si="224">IF($E642="","",IF(OR(C642=U642,C642&gt;T642),IF(OFFSET(EventBase,$B642,14)="","",OFFSET(EventBase,$B642,14)),""))</f>
        <v/>
      </c>
      <c r="T642" t="str">
        <f t="shared" ca="1" si="211"/>
        <v/>
      </c>
      <c r="U642" t="str">
        <f t="shared" ref="U642:U705" ca="1" si="225">OFFSET(EventBase,$B642,17)</f>
        <v/>
      </c>
      <c r="V642" t="str">
        <f t="shared" ca="1" si="214"/>
        <v/>
      </c>
      <c r="W642" t="e">
        <f t="shared" ca="1" si="212"/>
        <v>#VALUE!</v>
      </c>
    </row>
    <row r="643" spans="2:23" x14ac:dyDescent="0.3">
      <c r="B643" s="1">
        <f t="shared" ref="B643:B706" si="226">TRUNC((7+ROW())/9)</f>
        <v>72</v>
      </c>
      <c r="C643" s="1">
        <f t="shared" si="213"/>
        <v>3</v>
      </c>
      <c r="D643" t="str">
        <f t="shared" ca="1" si="215"/>
        <v/>
      </c>
      <c r="E643" s="55" t="str">
        <f t="shared" ref="E643:E706" ca="1" si="227">IF(OR(C643&lt;=T643,AND(C643=9,U643&gt;T643)),OFFSET(EventBase,$B643,0),"")</f>
        <v/>
      </c>
      <c r="F643" s="54" t="str">
        <f t="shared" ca="1" si="216"/>
        <v/>
      </c>
      <c r="G643" s="54" t="str">
        <f t="shared" ca="1" si="217"/>
        <v/>
      </c>
      <c r="H643" s="54" t="str">
        <f t="shared" ca="1" si="218"/>
        <v/>
      </c>
      <c r="I643" s="54" t="str">
        <f t="shared" ca="1" si="219"/>
        <v/>
      </c>
      <c r="J643" s="54" t="str">
        <f t="shared" ca="1" si="220"/>
        <v/>
      </c>
      <c r="K643" s="54" t="str">
        <f t="shared" ca="1" si="221"/>
        <v/>
      </c>
      <c r="L643" s="54" t="str">
        <f t="shared" ref="L643:L706" ca="1" si="228">IF(ISNUMBER(W643),LEFT(V643,W643-1),"")</f>
        <v/>
      </c>
      <c r="M643" s="54" t="str">
        <f t="shared" ref="M643:M706" ca="1" si="229">IF(ISNUMBER(W643),RIGHT(V643,LEN(V643)-W643),V643)</f>
        <v/>
      </c>
      <c r="N643" s="54" t="str">
        <f t="shared" ca="1" si="222"/>
        <v/>
      </c>
      <c r="O643" s="55" t="str">
        <f t="shared" ref="O643:O706" ca="1" si="230">IF($E643="","",IF(C643=9,"C",C643))</f>
        <v/>
      </c>
      <c r="P643" s="54" t="str">
        <f t="shared" ref="P643:P706" ca="1" si="231">IF($E643="","",OFFSET(M643,T643-C643,0))</f>
        <v/>
      </c>
      <c r="Q643" s="55" t="str">
        <f t="shared" ca="1" si="223"/>
        <v/>
      </c>
      <c r="R643" s="54" t="str">
        <f t="shared" ca="1" si="224"/>
        <v/>
      </c>
      <c r="T643" t="str">
        <f t="shared" ref="T643:T706" ca="1" si="232">IF(OR(U643=1,U643=2,U643=4,U643=""),U643,U643-1)</f>
        <v/>
      </c>
      <c r="U643" t="str">
        <f t="shared" ca="1" si="225"/>
        <v/>
      </c>
      <c r="V643" t="str">
        <f t="shared" ca="1" si="214"/>
        <v/>
      </c>
      <c r="W643" t="e">
        <f t="shared" ref="W643:W706" ca="1" si="233">FIND(" ",V643,1)</f>
        <v>#VALUE!</v>
      </c>
    </row>
    <row r="644" spans="2:23" x14ac:dyDescent="0.3">
      <c r="B644" s="1">
        <f t="shared" si="226"/>
        <v>72</v>
      </c>
      <c r="C644" s="1">
        <f t="shared" si="213"/>
        <v>4</v>
      </c>
      <c r="D644" t="str">
        <f t="shared" ca="1" si="215"/>
        <v/>
      </c>
      <c r="E644" s="55" t="str">
        <f t="shared" ca="1" si="227"/>
        <v/>
      </c>
      <c r="F644" s="54" t="str">
        <f t="shared" ca="1" si="216"/>
        <v/>
      </c>
      <c r="G644" s="54" t="str">
        <f t="shared" ca="1" si="217"/>
        <v/>
      </c>
      <c r="H644" s="54" t="str">
        <f t="shared" ca="1" si="218"/>
        <v/>
      </c>
      <c r="I644" s="54" t="str">
        <f t="shared" ca="1" si="219"/>
        <v/>
      </c>
      <c r="J644" s="54" t="str">
        <f t="shared" ca="1" si="220"/>
        <v/>
      </c>
      <c r="K644" s="54" t="str">
        <f t="shared" ca="1" si="221"/>
        <v/>
      </c>
      <c r="L644" s="54" t="str">
        <f t="shared" ca="1" si="228"/>
        <v/>
      </c>
      <c r="M644" s="54" t="str">
        <f t="shared" ca="1" si="229"/>
        <v/>
      </c>
      <c r="N644" s="54" t="str">
        <f t="shared" ca="1" si="222"/>
        <v/>
      </c>
      <c r="O644" s="55" t="str">
        <f t="shared" ca="1" si="230"/>
        <v/>
      </c>
      <c r="P644" s="54" t="str">
        <f t="shared" ca="1" si="231"/>
        <v/>
      </c>
      <c r="Q644" s="55" t="str">
        <f t="shared" ca="1" si="223"/>
        <v/>
      </c>
      <c r="R644" s="54" t="str">
        <f t="shared" ca="1" si="224"/>
        <v/>
      </c>
      <c r="T644" t="str">
        <f t="shared" ca="1" si="232"/>
        <v/>
      </c>
      <c r="U644" t="str">
        <f t="shared" ca="1" si="225"/>
        <v/>
      </c>
      <c r="V644" t="str">
        <f t="shared" ca="1" si="214"/>
        <v/>
      </c>
      <c r="W644" t="e">
        <f t="shared" ca="1" si="233"/>
        <v>#VALUE!</v>
      </c>
    </row>
    <row r="645" spans="2:23" x14ac:dyDescent="0.3">
      <c r="B645" s="1">
        <f t="shared" si="226"/>
        <v>72</v>
      </c>
      <c r="C645" s="1">
        <f t="shared" si="213"/>
        <v>5</v>
      </c>
      <c r="D645" t="str">
        <f t="shared" ca="1" si="215"/>
        <v/>
      </c>
      <c r="E645" s="55" t="str">
        <f t="shared" ca="1" si="227"/>
        <v/>
      </c>
      <c r="F645" s="54" t="str">
        <f t="shared" ca="1" si="216"/>
        <v/>
      </c>
      <c r="G645" s="54" t="str">
        <f t="shared" ca="1" si="217"/>
        <v/>
      </c>
      <c r="H645" s="54" t="str">
        <f t="shared" ca="1" si="218"/>
        <v/>
      </c>
      <c r="I645" s="54" t="str">
        <f t="shared" ca="1" si="219"/>
        <v/>
      </c>
      <c r="J645" s="54" t="str">
        <f t="shared" ca="1" si="220"/>
        <v/>
      </c>
      <c r="K645" s="54" t="str">
        <f t="shared" ca="1" si="221"/>
        <v/>
      </c>
      <c r="L645" s="54" t="str">
        <f t="shared" ca="1" si="228"/>
        <v/>
      </c>
      <c r="M645" s="54" t="str">
        <f t="shared" ca="1" si="229"/>
        <v/>
      </c>
      <c r="N645" s="54" t="str">
        <f t="shared" ca="1" si="222"/>
        <v/>
      </c>
      <c r="O645" s="55" t="str">
        <f t="shared" ca="1" si="230"/>
        <v/>
      </c>
      <c r="P645" s="54" t="str">
        <f t="shared" ca="1" si="231"/>
        <v/>
      </c>
      <c r="Q645" s="55" t="str">
        <f t="shared" ca="1" si="223"/>
        <v/>
      </c>
      <c r="R645" s="54" t="str">
        <f t="shared" ca="1" si="224"/>
        <v/>
      </c>
      <c r="T645" t="str">
        <f t="shared" ca="1" si="232"/>
        <v/>
      </c>
      <c r="U645" t="str">
        <f t="shared" ca="1" si="225"/>
        <v/>
      </c>
      <c r="V645" t="str">
        <f t="shared" ca="1" si="214"/>
        <v/>
      </c>
      <c r="W645" t="e">
        <f t="shared" ca="1" si="233"/>
        <v>#VALUE!</v>
      </c>
    </row>
    <row r="646" spans="2:23" x14ac:dyDescent="0.3">
      <c r="B646" s="1">
        <f t="shared" si="226"/>
        <v>72</v>
      </c>
      <c r="C646" s="1">
        <f t="shared" si="213"/>
        <v>6</v>
      </c>
      <c r="D646" t="str">
        <f t="shared" ca="1" si="215"/>
        <v/>
      </c>
      <c r="E646" s="55" t="str">
        <f t="shared" ca="1" si="227"/>
        <v/>
      </c>
      <c r="F646" s="54" t="str">
        <f t="shared" ca="1" si="216"/>
        <v/>
      </c>
      <c r="G646" s="54" t="str">
        <f t="shared" ca="1" si="217"/>
        <v/>
      </c>
      <c r="H646" s="54" t="str">
        <f t="shared" ca="1" si="218"/>
        <v/>
      </c>
      <c r="I646" s="54" t="str">
        <f t="shared" ca="1" si="219"/>
        <v/>
      </c>
      <c r="J646" s="54" t="str">
        <f t="shared" ca="1" si="220"/>
        <v/>
      </c>
      <c r="K646" s="54" t="str">
        <f t="shared" ca="1" si="221"/>
        <v/>
      </c>
      <c r="L646" s="54" t="str">
        <f t="shared" ca="1" si="228"/>
        <v/>
      </c>
      <c r="M646" s="54" t="str">
        <f t="shared" ca="1" si="229"/>
        <v/>
      </c>
      <c r="N646" s="54" t="str">
        <f t="shared" ca="1" si="222"/>
        <v/>
      </c>
      <c r="O646" s="55" t="str">
        <f t="shared" ca="1" si="230"/>
        <v/>
      </c>
      <c r="P646" s="54" t="str">
        <f t="shared" ca="1" si="231"/>
        <v/>
      </c>
      <c r="Q646" s="55" t="str">
        <f t="shared" ca="1" si="223"/>
        <v/>
      </c>
      <c r="R646" s="54" t="str">
        <f t="shared" ca="1" si="224"/>
        <v/>
      </c>
      <c r="T646" t="str">
        <f t="shared" ca="1" si="232"/>
        <v/>
      </c>
      <c r="U646" t="str">
        <f t="shared" ca="1" si="225"/>
        <v/>
      </c>
      <c r="V646" t="str">
        <f t="shared" ca="1" si="214"/>
        <v/>
      </c>
      <c r="W646" t="e">
        <f t="shared" ca="1" si="233"/>
        <v>#VALUE!</v>
      </c>
    </row>
    <row r="647" spans="2:23" x14ac:dyDescent="0.3">
      <c r="B647" s="1">
        <f t="shared" si="226"/>
        <v>72</v>
      </c>
      <c r="C647" s="1">
        <f t="shared" si="213"/>
        <v>7</v>
      </c>
      <c r="D647" t="str">
        <f t="shared" ca="1" si="215"/>
        <v/>
      </c>
      <c r="E647" s="55" t="str">
        <f t="shared" ca="1" si="227"/>
        <v/>
      </c>
      <c r="F647" s="54" t="str">
        <f t="shared" ca="1" si="216"/>
        <v/>
      </c>
      <c r="G647" s="54" t="str">
        <f t="shared" ca="1" si="217"/>
        <v/>
      </c>
      <c r="H647" s="54" t="str">
        <f t="shared" ca="1" si="218"/>
        <v/>
      </c>
      <c r="I647" s="54" t="str">
        <f t="shared" ca="1" si="219"/>
        <v/>
      </c>
      <c r="J647" s="54" t="str">
        <f t="shared" ca="1" si="220"/>
        <v/>
      </c>
      <c r="K647" s="54" t="str">
        <f t="shared" ca="1" si="221"/>
        <v/>
      </c>
      <c r="L647" s="54" t="str">
        <f t="shared" ca="1" si="228"/>
        <v/>
      </c>
      <c r="M647" s="54" t="str">
        <f t="shared" ca="1" si="229"/>
        <v/>
      </c>
      <c r="N647" s="54" t="str">
        <f t="shared" ca="1" si="222"/>
        <v/>
      </c>
      <c r="O647" s="55" t="str">
        <f t="shared" ca="1" si="230"/>
        <v/>
      </c>
      <c r="P647" s="54" t="str">
        <f t="shared" ca="1" si="231"/>
        <v/>
      </c>
      <c r="Q647" s="55" t="str">
        <f t="shared" ca="1" si="223"/>
        <v/>
      </c>
      <c r="R647" s="54" t="str">
        <f t="shared" ca="1" si="224"/>
        <v/>
      </c>
      <c r="T647" t="str">
        <f t="shared" ca="1" si="232"/>
        <v/>
      </c>
      <c r="U647" t="str">
        <f t="shared" ca="1" si="225"/>
        <v/>
      </c>
      <c r="V647" t="str">
        <f t="shared" ca="1" si="214"/>
        <v/>
      </c>
      <c r="W647" t="e">
        <f t="shared" ca="1" si="233"/>
        <v>#VALUE!</v>
      </c>
    </row>
    <row r="648" spans="2:23" x14ac:dyDescent="0.3">
      <c r="B648" s="1">
        <f t="shared" si="226"/>
        <v>72</v>
      </c>
      <c r="C648" s="1">
        <f t="shared" si="213"/>
        <v>8</v>
      </c>
      <c r="D648" t="str">
        <f t="shared" ca="1" si="215"/>
        <v/>
      </c>
      <c r="E648" s="55" t="str">
        <f t="shared" ca="1" si="227"/>
        <v/>
      </c>
      <c r="F648" s="54" t="str">
        <f t="shared" ca="1" si="216"/>
        <v/>
      </c>
      <c r="G648" s="54" t="str">
        <f t="shared" ca="1" si="217"/>
        <v/>
      </c>
      <c r="H648" s="54" t="str">
        <f t="shared" ca="1" si="218"/>
        <v/>
      </c>
      <c r="I648" s="54" t="str">
        <f t="shared" ca="1" si="219"/>
        <v/>
      </c>
      <c r="J648" s="54" t="str">
        <f t="shared" ca="1" si="220"/>
        <v/>
      </c>
      <c r="K648" s="54" t="str">
        <f t="shared" ca="1" si="221"/>
        <v/>
      </c>
      <c r="L648" s="54" t="str">
        <f t="shared" ca="1" si="228"/>
        <v/>
      </c>
      <c r="M648" s="54" t="str">
        <f t="shared" ca="1" si="229"/>
        <v/>
      </c>
      <c r="N648" s="54" t="str">
        <f t="shared" ca="1" si="222"/>
        <v/>
      </c>
      <c r="O648" s="55" t="str">
        <f t="shared" ca="1" si="230"/>
        <v/>
      </c>
      <c r="P648" s="54" t="str">
        <f t="shared" ca="1" si="231"/>
        <v/>
      </c>
      <c r="Q648" s="55" t="str">
        <f t="shared" ca="1" si="223"/>
        <v/>
      </c>
      <c r="R648" s="54" t="str">
        <f t="shared" ca="1" si="224"/>
        <v/>
      </c>
      <c r="T648" t="str">
        <f t="shared" ca="1" si="232"/>
        <v/>
      </c>
      <c r="U648" t="str">
        <f t="shared" ca="1" si="225"/>
        <v/>
      </c>
      <c r="V648" t="str">
        <f t="shared" ca="1" si="214"/>
        <v/>
      </c>
      <c r="W648" t="e">
        <f t="shared" ca="1" si="233"/>
        <v>#VALUE!</v>
      </c>
    </row>
    <row r="649" spans="2:23" x14ac:dyDescent="0.3">
      <c r="B649" s="1">
        <f t="shared" si="226"/>
        <v>72</v>
      </c>
      <c r="C649" s="1">
        <f t="shared" si="213"/>
        <v>9</v>
      </c>
      <c r="D649" t="str">
        <f t="shared" ca="1" si="215"/>
        <v/>
      </c>
      <c r="E649" s="55" t="str">
        <f t="shared" ca="1" si="227"/>
        <v/>
      </c>
      <c r="F649" s="54" t="str">
        <f t="shared" ca="1" si="216"/>
        <v/>
      </c>
      <c r="G649" s="54" t="str">
        <f t="shared" ca="1" si="217"/>
        <v/>
      </c>
      <c r="H649" s="54" t="str">
        <f t="shared" ca="1" si="218"/>
        <v/>
      </c>
      <c r="I649" s="54" t="str">
        <f t="shared" ca="1" si="219"/>
        <v/>
      </c>
      <c r="J649" s="54" t="str">
        <f t="shared" ca="1" si="220"/>
        <v/>
      </c>
      <c r="K649" s="54" t="str">
        <f t="shared" ca="1" si="221"/>
        <v/>
      </c>
      <c r="L649" s="54" t="str">
        <f t="shared" ca="1" si="228"/>
        <v/>
      </c>
      <c r="M649" s="54" t="str">
        <f t="shared" ca="1" si="229"/>
        <v/>
      </c>
      <c r="N649" s="54" t="str">
        <f t="shared" ca="1" si="222"/>
        <v/>
      </c>
      <c r="O649" s="55" t="str">
        <f t="shared" ca="1" si="230"/>
        <v/>
      </c>
      <c r="P649" s="54" t="str">
        <f t="shared" ca="1" si="231"/>
        <v/>
      </c>
      <c r="Q649" s="55" t="str">
        <f t="shared" ca="1" si="223"/>
        <v/>
      </c>
      <c r="R649" s="54" t="str">
        <f t="shared" ca="1" si="224"/>
        <v/>
      </c>
      <c r="T649" t="str">
        <f t="shared" ca="1" si="232"/>
        <v/>
      </c>
      <c r="U649" t="str">
        <f t="shared" ca="1" si="225"/>
        <v/>
      </c>
      <c r="V649" t="str">
        <f t="shared" ca="1" si="214"/>
        <v/>
      </c>
      <c r="W649" t="e">
        <f t="shared" ca="1" si="233"/>
        <v>#VALUE!</v>
      </c>
    </row>
    <row r="650" spans="2:23" x14ac:dyDescent="0.3">
      <c r="B650" s="1">
        <f t="shared" si="226"/>
        <v>73</v>
      </c>
      <c r="C650" s="1">
        <f t="shared" si="213"/>
        <v>1</v>
      </c>
      <c r="D650" t="str">
        <f t="shared" ca="1" si="215"/>
        <v/>
      </c>
      <c r="E650" s="55" t="str">
        <f t="shared" ca="1" si="227"/>
        <v/>
      </c>
      <c r="F650" s="54" t="str">
        <f t="shared" ca="1" si="216"/>
        <v/>
      </c>
      <c r="G650" s="54" t="str">
        <f t="shared" ca="1" si="217"/>
        <v/>
      </c>
      <c r="H650" s="54" t="str">
        <f t="shared" ca="1" si="218"/>
        <v/>
      </c>
      <c r="I650" s="54" t="str">
        <f t="shared" ca="1" si="219"/>
        <v/>
      </c>
      <c r="J650" s="54" t="str">
        <f t="shared" ca="1" si="220"/>
        <v/>
      </c>
      <c r="K650" s="54" t="str">
        <f t="shared" ca="1" si="221"/>
        <v/>
      </c>
      <c r="L650" s="54" t="str">
        <f t="shared" ca="1" si="228"/>
        <v/>
      </c>
      <c r="M650" s="54" t="str">
        <f t="shared" ca="1" si="229"/>
        <v/>
      </c>
      <c r="N650" s="54" t="str">
        <f t="shared" ca="1" si="222"/>
        <v/>
      </c>
      <c r="O650" s="55" t="str">
        <f t="shared" ca="1" si="230"/>
        <v/>
      </c>
      <c r="P650" s="54" t="str">
        <f t="shared" ca="1" si="231"/>
        <v/>
      </c>
      <c r="Q650" s="55" t="str">
        <f t="shared" ca="1" si="223"/>
        <v/>
      </c>
      <c r="R650" s="54" t="str">
        <f t="shared" ca="1" si="224"/>
        <v/>
      </c>
      <c r="T650" t="str">
        <f t="shared" ca="1" si="232"/>
        <v/>
      </c>
      <c r="U650" t="str">
        <f t="shared" ca="1" si="225"/>
        <v/>
      </c>
      <c r="V650" t="str">
        <f t="shared" ca="1" si="214"/>
        <v/>
      </c>
      <c r="W650" t="e">
        <f t="shared" ca="1" si="233"/>
        <v>#VALUE!</v>
      </c>
    </row>
    <row r="651" spans="2:23" x14ac:dyDescent="0.3">
      <c r="B651" s="1">
        <f t="shared" si="226"/>
        <v>73</v>
      </c>
      <c r="C651" s="1">
        <f t="shared" si="213"/>
        <v>2</v>
      </c>
      <c r="D651" t="str">
        <f t="shared" ca="1" si="215"/>
        <v/>
      </c>
      <c r="E651" s="55" t="str">
        <f t="shared" ca="1" si="227"/>
        <v/>
      </c>
      <c r="F651" s="54" t="str">
        <f t="shared" ca="1" si="216"/>
        <v/>
      </c>
      <c r="G651" s="54" t="str">
        <f t="shared" ca="1" si="217"/>
        <v/>
      </c>
      <c r="H651" s="54" t="str">
        <f t="shared" ca="1" si="218"/>
        <v/>
      </c>
      <c r="I651" s="54" t="str">
        <f t="shared" ca="1" si="219"/>
        <v/>
      </c>
      <c r="J651" s="54" t="str">
        <f t="shared" ca="1" si="220"/>
        <v/>
      </c>
      <c r="K651" s="54" t="str">
        <f t="shared" ca="1" si="221"/>
        <v/>
      </c>
      <c r="L651" s="54" t="str">
        <f t="shared" ca="1" si="228"/>
        <v/>
      </c>
      <c r="M651" s="54" t="str">
        <f t="shared" ca="1" si="229"/>
        <v/>
      </c>
      <c r="N651" s="54" t="str">
        <f t="shared" ca="1" si="222"/>
        <v/>
      </c>
      <c r="O651" s="55" t="str">
        <f t="shared" ca="1" si="230"/>
        <v/>
      </c>
      <c r="P651" s="54" t="str">
        <f t="shared" ca="1" si="231"/>
        <v/>
      </c>
      <c r="Q651" s="55" t="str">
        <f t="shared" ca="1" si="223"/>
        <v/>
      </c>
      <c r="R651" s="54" t="str">
        <f t="shared" ca="1" si="224"/>
        <v/>
      </c>
      <c r="T651" t="str">
        <f t="shared" ca="1" si="232"/>
        <v/>
      </c>
      <c r="U651" t="str">
        <f t="shared" ca="1" si="225"/>
        <v/>
      </c>
      <c r="V651" t="str">
        <f t="shared" ca="1" si="214"/>
        <v/>
      </c>
      <c r="W651" t="e">
        <f t="shared" ca="1" si="233"/>
        <v>#VALUE!</v>
      </c>
    </row>
    <row r="652" spans="2:23" x14ac:dyDescent="0.3">
      <c r="B652" s="1">
        <f t="shared" si="226"/>
        <v>73</v>
      </c>
      <c r="C652" s="1">
        <f t="shared" si="213"/>
        <v>3</v>
      </c>
      <c r="D652" t="str">
        <f t="shared" ca="1" si="215"/>
        <v/>
      </c>
      <c r="E652" s="55" t="str">
        <f t="shared" ca="1" si="227"/>
        <v/>
      </c>
      <c r="F652" s="54" t="str">
        <f t="shared" ca="1" si="216"/>
        <v/>
      </c>
      <c r="G652" s="54" t="str">
        <f t="shared" ca="1" si="217"/>
        <v/>
      </c>
      <c r="H652" s="54" t="str">
        <f t="shared" ca="1" si="218"/>
        <v/>
      </c>
      <c r="I652" s="54" t="str">
        <f t="shared" ca="1" si="219"/>
        <v/>
      </c>
      <c r="J652" s="54" t="str">
        <f t="shared" ca="1" si="220"/>
        <v/>
      </c>
      <c r="K652" s="54" t="str">
        <f t="shared" ca="1" si="221"/>
        <v/>
      </c>
      <c r="L652" s="54" t="str">
        <f t="shared" ca="1" si="228"/>
        <v/>
      </c>
      <c r="M652" s="54" t="str">
        <f t="shared" ca="1" si="229"/>
        <v/>
      </c>
      <c r="N652" s="54" t="str">
        <f t="shared" ca="1" si="222"/>
        <v/>
      </c>
      <c r="O652" s="55" t="str">
        <f t="shared" ca="1" si="230"/>
        <v/>
      </c>
      <c r="P652" s="54" t="str">
        <f t="shared" ca="1" si="231"/>
        <v/>
      </c>
      <c r="Q652" s="55" t="str">
        <f t="shared" ca="1" si="223"/>
        <v/>
      </c>
      <c r="R652" s="54" t="str">
        <f t="shared" ca="1" si="224"/>
        <v/>
      </c>
      <c r="T652" t="str">
        <f t="shared" ca="1" si="232"/>
        <v/>
      </c>
      <c r="U652" t="str">
        <f t="shared" ca="1" si="225"/>
        <v/>
      </c>
      <c r="V652" t="str">
        <f t="shared" ca="1" si="214"/>
        <v/>
      </c>
      <c r="W652" t="e">
        <f t="shared" ca="1" si="233"/>
        <v>#VALUE!</v>
      </c>
    </row>
    <row r="653" spans="2:23" x14ac:dyDescent="0.3">
      <c r="B653" s="1">
        <f t="shared" si="226"/>
        <v>73</v>
      </c>
      <c r="C653" s="1">
        <f t="shared" si="213"/>
        <v>4</v>
      </c>
      <c r="D653" t="str">
        <f t="shared" ca="1" si="215"/>
        <v/>
      </c>
      <c r="E653" s="55" t="str">
        <f t="shared" ca="1" si="227"/>
        <v/>
      </c>
      <c r="F653" s="54" t="str">
        <f t="shared" ca="1" si="216"/>
        <v/>
      </c>
      <c r="G653" s="54" t="str">
        <f t="shared" ca="1" si="217"/>
        <v/>
      </c>
      <c r="H653" s="54" t="str">
        <f t="shared" ca="1" si="218"/>
        <v/>
      </c>
      <c r="I653" s="54" t="str">
        <f t="shared" ca="1" si="219"/>
        <v/>
      </c>
      <c r="J653" s="54" t="str">
        <f t="shared" ca="1" si="220"/>
        <v/>
      </c>
      <c r="K653" s="54" t="str">
        <f t="shared" ca="1" si="221"/>
        <v/>
      </c>
      <c r="L653" s="54" t="str">
        <f t="shared" ca="1" si="228"/>
        <v/>
      </c>
      <c r="M653" s="54" t="str">
        <f t="shared" ca="1" si="229"/>
        <v/>
      </c>
      <c r="N653" s="54" t="str">
        <f t="shared" ca="1" si="222"/>
        <v/>
      </c>
      <c r="O653" s="55" t="str">
        <f t="shared" ca="1" si="230"/>
        <v/>
      </c>
      <c r="P653" s="54" t="str">
        <f t="shared" ca="1" si="231"/>
        <v/>
      </c>
      <c r="Q653" s="55" t="str">
        <f t="shared" ca="1" si="223"/>
        <v/>
      </c>
      <c r="R653" s="54" t="str">
        <f t="shared" ca="1" si="224"/>
        <v/>
      </c>
      <c r="T653" t="str">
        <f t="shared" ca="1" si="232"/>
        <v/>
      </c>
      <c r="U653" t="str">
        <f t="shared" ca="1" si="225"/>
        <v/>
      </c>
      <c r="V653" t="str">
        <f t="shared" ca="1" si="214"/>
        <v/>
      </c>
      <c r="W653" t="e">
        <f t="shared" ca="1" si="233"/>
        <v>#VALUE!</v>
      </c>
    </row>
    <row r="654" spans="2:23" x14ac:dyDescent="0.3">
      <c r="B654" s="1">
        <f t="shared" si="226"/>
        <v>73</v>
      </c>
      <c r="C654" s="1">
        <f t="shared" si="213"/>
        <v>5</v>
      </c>
      <c r="D654" t="str">
        <f t="shared" ca="1" si="215"/>
        <v/>
      </c>
      <c r="E654" s="55" t="str">
        <f t="shared" ca="1" si="227"/>
        <v/>
      </c>
      <c r="F654" s="54" t="str">
        <f t="shared" ca="1" si="216"/>
        <v/>
      </c>
      <c r="G654" s="54" t="str">
        <f t="shared" ca="1" si="217"/>
        <v/>
      </c>
      <c r="H654" s="54" t="str">
        <f t="shared" ca="1" si="218"/>
        <v/>
      </c>
      <c r="I654" s="54" t="str">
        <f t="shared" ca="1" si="219"/>
        <v/>
      </c>
      <c r="J654" s="54" t="str">
        <f t="shared" ca="1" si="220"/>
        <v/>
      </c>
      <c r="K654" s="54" t="str">
        <f t="shared" ca="1" si="221"/>
        <v/>
      </c>
      <c r="L654" s="54" t="str">
        <f t="shared" ca="1" si="228"/>
        <v/>
      </c>
      <c r="M654" s="54" t="str">
        <f t="shared" ca="1" si="229"/>
        <v/>
      </c>
      <c r="N654" s="54" t="str">
        <f t="shared" ca="1" si="222"/>
        <v/>
      </c>
      <c r="O654" s="55" t="str">
        <f t="shared" ca="1" si="230"/>
        <v/>
      </c>
      <c r="P654" s="54" t="str">
        <f t="shared" ca="1" si="231"/>
        <v/>
      </c>
      <c r="Q654" s="55" t="str">
        <f t="shared" ca="1" si="223"/>
        <v/>
      </c>
      <c r="R654" s="54" t="str">
        <f t="shared" ca="1" si="224"/>
        <v/>
      </c>
      <c r="T654" t="str">
        <f t="shared" ca="1" si="232"/>
        <v/>
      </c>
      <c r="U654" t="str">
        <f t="shared" ca="1" si="225"/>
        <v/>
      </c>
      <c r="V654" t="str">
        <f t="shared" ca="1" si="214"/>
        <v/>
      </c>
      <c r="W654" t="e">
        <f t="shared" ca="1" si="233"/>
        <v>#VALUE!</v>
      </c>
    </row>
    <row r="655" spans="2:23" x14ac:dyDescent="0.3">
      <c r="B655" s="1">
        <f t="shared" si="226"/>
        <v>73</v>
      </c>
      <c r="C655" s="1">
        <f t="shared" si="213"/>
        <v>6</v>
      </c>
      <c r="D655" t="str">
        <f t="shared" ca="1" si="215"/>
        <v/>
      </c>
      <c r="E655" s="55" t="str">
        <f t="shared" ca="1" si="227"/>
        <v/>
      </c>
      <c r="F655" s="54" t="str">
        <f t="shared" ca="1" si="216"/>
        <v/>
      </c>
      <c r="G655" s="54" t="str">
        <f t="shared" ca="1" si="217"/>
        <v/>
      </c>
      <c r="H655" s="54" t="str">
        <f t="shared" ca="1" si="218"/>
        <v/>
      </c>
      <c r="I655" s="54" t="str">
        <f t="shared" ca="1" si="219"/>
        <v/>
      </c>
      <c r="J655" s="54" t="str">
        <f t="shared" ca="1" si="220"/>
        <v/>
      </c>
      <c r="K655" s="54" t="str">
        <f t="shared" ca="1" si="221"/>
        <v/>
      </c>
      <c r="L655" s="54" t="str">
        <f t="shared" ca="1" si="228"/>
        <v/>
      </c>
      <c r="M655" s="54" t="str">
        <f t="shared" ca="1" si="229"/>
        <v/>
      </c>
      <c r="N655" s="54" t="str">
        <f t="shared" ca="1" si="222"/>
        <v/>
      </c>
      <c r="O655" s="55" t="str">
        <f t="shared" ca="1" si="230"/>
        <v/>
      </c>
      <c r="P655" s="54" t="str">
        <f t="shared" ca="1" si="231"/>
        <v/>
      </c>
      <c r="Q655" s="55" t="str">
        <f t="shared" ca="1" si="223"/>
        <v/>
      </c>
      <c r="R655" s="54" t="str">
        <f t="shared" ca="1" si="224"/>
        <v/>
      </c>
      <c r="T655" t="str">
        <f t="shared" ca="1" si="232"/>
        <v/>
      </c>
      <c r="U655" t="str">
        <f t="shared" ca="1" si="225"/>
        <v/>
      </c>
      <c r="V655" t="str">
        <f t="shared" ca="1" si="214"/>
        <v/>
      </c>
      <c r="W655" t="e">
        <f t="shared" ca="1" si="233"/>
        <v>#VALUE!</v>
      </c>
    </row>
    <row r="656" spans="2:23" x14ac:dyDescent="0.3">
      <c r="B656" s="1">
        <f t="shared" si="226"/>
        <v>73</v>
      </c>
      <c r="C656" s="1">
        <f t="shared" si="213"/>
        <v>7</v>
      </c>
      <c r="D656" t="str">
        <f t="shared" ca="1" si="215"/>
        <v/>
      </c>
      <c r="E656" s="55" t="str">
        <f t="shared" ca="1" si="227"/>
        <v/>
      </c>
      <c r="F656" s="54" t="str">
        <f t="shared" ca="1" si="216"/>
        <v/>
      </c>
      <c r="G656" s="54" t="str">
        <f t="shared" ca="1" si="217"/>
        <v/>
      </c>
      <c r="H656" s="54" t="str">
        <f t="shared" ca="1" si="218"/>
        <v/>
      </c>
      <c r="I656" s="54" t="str">
        <f t="shared" ca="1" si="219"/>
        <v/>
      </c>
      <c r="J656" s="54" t="str">
        <f t="shared" ca="1" si="220"/>
        <v/>
      </c>
      <c r="K656" s="54" t="str">
        <f t="shared" ca="1" si="221"/>
        <v/>
      </c>
      <c r="L656" s="54" t="str">
        <f t="shared" ca="1" si="228"/>
        <v/>
      </c>
      <c r="M656" s="54" t="str">
        <f t="shared" ca="1" si="229"/>
        <v/>
      </c>
      <c r="N656" s="54" t="str">
        <f t="shared" ca="1" si="222"/>
        <v/>
      </c>
      <c r="O656" s="55" t="str">
        <f t="shared" ca="1" si="230"/>
        <v/>
      </c>
      <c r="P656" s="54" t="str">
        <f t="shared" ca="1" si="231"/>
        <v/>
      </c>
      <c r="Q656" s="55" t="str">
        <f t="shared" ca="1" si="223"/>
        <v/>
      </c>
      <c r="R656" s="54" t="str">
        <f t="shared" ca="1" si="224"/>
        <v/>
      </c>
      <c r="T656" t="str">
        <f t="shared" ca="1" si="232"/>
        <v/>
      </c>
      <c r="U656" t="str">
        <f t="shared" ca="1" si="225"/>
        <v/>
      </c>
      <c r="V656" t="str">
        <f t="shared" ca="1" si="214"/>
        <v/>
      </c>
      <c r="W656" t="e">
        <f t="shared" ca="1" si="233"/>
        <v>#VALUE!</v>
      </c>
    </row>
    <row r="657" spans="2:23" x14ac:dyDescent="0.3">
      <c r="B657" s="1">
        <f t="shared" si="226"/>
        <v>73</v>
      </c>
      <c r="C657" s="1">
        <f t="shared" si="213"/>
        <v>8</v>
      </c>
      <c r="D657" t="str">
        <f t="shared" ca="1" si="215"/>
        <v/>
      </c>
      <c r="E657" s="55" t="str">
        <f t="shared" ca="1" si="227"/>
        <v/>
      </c>
      <c r="F657" s="54" t="str">
        <f t="shared" ca="1" si="216"/>
        <v/>
      </c>
      <c r="G657" s="54" t="str">
        <f t="shared" ca="1" si="217"/>
        <v/>
      </c>
      <c r="H657" s="54" t="str">
        <f t="shared" ca="1" si="218"/>
        <v/>
      </c>
      <c r="I657" s="54" t="str">
        <f t="shared" ca="1" si="219"/>
        <v/>
      </c>
      <c r="J657" s="54" t="str">
        <f t="shared" ca="1" si="220"/>
        <v/>
      </c>
      <c r="K657" s="54" t="str">
        <f t="shared" ca="1" si="221"/>
        <v/>
      </c>
      <c r="L657" s="54" t="str">
        <f t="shared" ca="1" si="228"/>
        <v/>
      </c>
      <c r="M657" s="54" t="str">
        <f t="shared" ca="1" si="229"/>
        <v/>
      </c>
      <c r="N657" s="54" t="str">
        <f t="shared" ca="1" si="222"/>
        <v/>
      </c>
      <c r="O657" s="55" t="str">
        <f t="shared" ca="1" si="230"/>
        <v/>
      </c>
      <c r="P657" s="54" t="str">
        <f t="shared" ca="1" si="231"/>
        <v/>
      </c>
      <c r="Q657" s="55" t="str">
        <f t="shared" ca="1" si="223"/>
        <v/>
      </c>
      <c r="R657" s="54" t="str">
        <f t="shared" ca="1" si="224"/>
        <v/>
      </c>
      <c r="T657" t="str">
        <f t="shared" ca="1" si="232"/>
        <v/>
      </c>
      <c r="U657" t="str">
        <f t="shared" ca="1" si="225"/>
        <v/>
      </c>
      <c r="V657" t="str">
        <f t="shared" ca="1" si="214"/>
        <v/>
      </c>
      <c r="W657" t="e">
        <f t="shared" ca="1" si="233"/>
        <v>#VALUE!</v>
      </c>
    </row>
    <row r="658" spans="2:23" x14ac:dyDescent="0.3">
      <c r="B658" s="1">
        <f t="shared" si="226"/>
        <v>73</v>
      </c>
      <c r="C658" s="1">
        <f t="shared" si="213"/>
        <v>9</v>
      </c>
      <c r="D658" t="str">
        <f t="shared" ca="1" si="215"/>
        <v/>
      </c>
      <c r="E658" s="55" t="str">
        <f t="shared" ca="1" si="227"/>
        <v/>
      </c>
      <c r="F658" s="54" t="str">
        <f t="shared" ca="1" si="216"/>
        <v/>
      </c>
      <c r="G658" s="54" t="str">
        <f t="shared" ca="1" si="217"/>
        <v/>
      </c>
      <c r="H658" s="54" t="str">
        <f t="shared" ca="1" si="218"/>
        <v/>
      </c>
      <c r="I658" s="54" t="str">
        <f t="shared" ca="1" si="219"/>
        <v/>
      </c>
      <c r="J658" s="54" t="str">
        <f t="shared" ca="1" si="220"/>
        <v/>
      </c>
      <c r="K658" s="54" t="str">
        <f t="shared" ca="1" si="221"/>
        <v/>
      </c>
      <c r="L658" s="54" t="str">
        <f t="shared" ca="1" si="228"/>
        <v/>
      </c>
      <c r="M658" s="54" t="str">
        <f t="shared" ca="1" si="229"/>
        <v/>
      </c>
      <c r="N658" s="54" t="str">
        <f t="shared" ca="1" si="222"/>
        <v/>
      </c>
      <c r="O658" s="55" t="str">
        <f t="shared" ca="1" si="230"/>
        <v/>
      </c>
      <c r="P658" s="54" t="str">
        <f t="shared" ca="1" si="231"/>
        <v/>
      </c>
      <c r="Q658" s="55" t="str">
        <f t="shared" ca="1" si="223"/>
        <v/>
      </c>
      <c r="R658" s="54" t="str">
        <f t="shared" ca="1" si="224"/>
        <v/>
      </c>
      <c r="T658" t="str">
        <f t="shared" ca="1" si="232"/>
        <v/>
      </c>
      <c r="U658" t="str">
        <f t="shared" ca="1" si="225"/>
        <v/>
      </c>
      <c r="V658" t="str">
        <f t="shared" ca="1" si="214"/>
        <v/>
      </c>
      <c r="W658" t="e">
        <f t="shared" ca="1" si="233"/>
        <v>#VALUE!</v>
      </c>
    </row>
    <row r="659" spans="2:23" x14ac:dyDescent="0.3">
      <c r="B659" s="1">
        <f t="shared" si="226"/>
        <v>74</v>
      </c>
      <c r="C659" s="1">
        <f t="shared" si="213"/>
        <v>1</v>
      </c>
      <c r="D659" t="str">
        <f t="shared" ca="1" si="215"/>
        <v/>
      </c>
      <c r="E659" s="55" t="str">
        <f t="shared" ca="1" si="227"/>
        <v/>
      </c>
      <c r="F659" s="54" t="str">
        <f t="shared" ca="1" si="216"/>
        <v/>
      </c>
      <c r="G659" s="54" t="str">
        <f t="shared" ca="1" si="217"/>
        <v/>
      </c>
      <c r="H659" s="54" t="str">
        <f t="shared" ca="1" si="218"/>
        <v/>
      </c>
      <c r="I659" s="54" t="str">
        <f t="shared" ca="1" si="219"/>
        <v/>
      </c>
      <c r="J659" s="54" t="str">
        <f t="shared" ca="1" si="220"/>
        <v/>
      </c>
      <c r="K659" s="54" t="str">
        <f t="shared" ca="1" si="221"/>
        <v/>
      </c>
      <c r="L659" s="54" t="str">
        <f t="shared" ca="1" si="228"/>
        <v/>
      </c>
      <c r="M659" s="54" t="str">
        <f t="shared" ca="1" si="229"/>
        <v/>
      </c>
      <c r="N659" s="54" t="str">
        <f t="shared" ca="1" si="222"/>
        <v/>
      </c>
      <c r="O659" s="55" t="str">
        <f t="shared" ca="1" si="230"/>
        <v/>
      </c>
      <c r="P659" s="54" t="str">
        <f t="shared" ca="1" si="231"/>
        <v/>
      </c>
      <c r="Q659" s="55" t="str">
        <f t="shared" ca="1" si="223"/>
        <v/>
      </c>
      <c r="R659" s="54" t="str">
        <f t="shared" ca="1" si="224"/>
        <v/>
      </c>
      <c r="T659" t="str">
        <f t="shared" ca="1" si="232"/>
        <v/>
      </c>
      <c r="U659" t="str">
        <f t="shared" ca="1" si="225"/>
        <v/>
      </c>
      <c r="V659" t="str">
        <f t="shared" ca="1" si="214"/>
        <v/>
      </c>
      <c r="W659" t="e">
        <f t="shared" ca="1" si="233"/>
        <v>#VALUE!</v>
      </c>
    </row>
    <row r="660" spans="2:23" x14ac:dyDescent="0.3">
      <c r="B660" s="1">
        <f t="shared" si="226"/>
        <v>74</v>
      </c>
      <c r="C660" s="1">
        <f t="shared" si="213"/>
        <v>2</v>
      </c>
      <c r="D660" t="str">
        <f t="shared" ca="1" si="215"/>
        <v/>
      </c>
      <c r="E660" s="55" t="str">
        <f t="shared" ca="1" si="227"/>
        <v/>
      </c>
      <c r="F660" s="54" t="str">
        <f t="shared" ca="1" si="216"/>
        <v/>
      </c>
      <c r="G660" s="54" t="str">
        <f t="shared" ca="1" si="217"/>
        <v/>
      </c>
      <c r="H660" s="54" t="str">
        <f t="shared" ca="1" si="218"/>
        <v/>
      </c>
      <c r="I660" s="54" t="str">
        <f t="shared" ca="1" si="219"/>
        <v/>
      </c>
      <c r="J660" s="54" t="str">
        <f t="shared" ca="1" si="220"/>
        <v/>
      </c>
      <c r="K660" s="54" t="str">
        <f t="shared" ca="1" si="221"/>
        <v/>
      </c>
      <c r="L660" s="54" t="str">
        <f t="shared" ca="1" si="228"/>
        <v/>
      </c>
      <c r="M660" s="54" t="str">
        <f t="shared" ca="1" si="229"/>
        <v/>
      </c>
      <c r="N660" s="54" t="str">
        <f t="shared" ca="1" si="222"/>
        <v/>
      </c>
      <c r="O660" s="55" t="str">
        <f t="shared" ca="1" si="230"/>
        <v/>
      </c>
      <c r="P660" s="54" t="str">
        <f t="shared" ca="1" si="231"/>
        <v/>
      </c>
      <c r="Q660" s="55" t="str">
        <f t="shared" ca="1" si="223"/>
        <v/>
      </c>
      <c r="R660" s="54" t="str">
        <f t="shared" ca="1" si="224"/>
        <v/>
      </c>
      <c r="T660" t="str">
        <f t="shared" ca="1" si="232"/>
        <v/>
      </c>
      <c r="U660" t="str">
        <f t="shared" ca="1" si="225"/>
        <v/>
      </c>
      <c r="V660" t="str">
        <f t="shared" ca="1" si="214"/>
        <v/>
      </c>
      <c r="W660" t="e">
        <f t="shared" ca="1" si="233"/>
        <v>#VALUE!</v>
      </c>
    </row>
    <row r="661" spans="2:23" x14ac:dyDescent="0.3">
      <c r="B661" s="1">
        <f t="shared" si="226"/>
        <v>74</v>
      </c>
      <c r="C661" s="1">
        <f t="shared" si="213"/>
        <v>3</v>
      </c>
      <c r="D661" t="str">
        <f t="shared" ca="1" si="215"/>
        <v/>
      </c>
      <c r="E661" s="55" t="str">
        <f t="shared" ca="1" si="227"/>
        <v/>
      </c>
      <c r="F661" s="54" t="str">
        <f t="shared" ca="1" si="216"/>
        <v/>
      </c>
      <c r="G661" s="54" t="str">
        <f t="shared" ca="1" si="217"/>
        <v/>
      </c>
      <c r="H661" s="54" t="str">
        <f t="shared" ca="1" si="218"/>
        <v/>
      </c>
      <c r="I661" s="54" t="str">
        <f t="shared" ca="1" si="219"/>
        <v/>
      </c>
      <c r="J661" s="54" t="str">
        <f t="shared" ca="1" si="220"/>
        <v/>
      </c>
      <c r="K661" s="54" t="str">
        <f t="shared" ca="1" si="221"/>
        <v/>
      </c>
      <c r="L661" s="54" t="str">
        <f t="shared" ca="1" si="228"/>
        <v/>
      </c>
      <c r="M661" s="54" t="str">
        <f t="shared" ca="1" si="229"/>
        <v/>
      </c>
      <c r="N661" s="54" t="str">
        <f t="shared" ca="1" si="222"/>
        <v/>
      </c>
      <c r="O661" s="55" t="str">
        <f t="shared" ca="1" si="230"/>
        <v/>
      </c>
      <c r="P661" s="54" t="str">
        <f t="shared" ca="1" si="231"/>
        <v/>
      </c>
      <c r="Q661" s="55" t="str">
        <f t="shared" ca="1" si="223"/>
        <v/>
      </c>
      <c r="R661" s="54" t="str">
        <f t="shared" ca="1" si="224"/>
        <v/>
      </c>
      <c r="T661" t="str">
        <f t="shared" ca="1" si="232"/>
        <v/>
      </c>
      <c r="U661" t="str">
        <f t="shared" ca="1" si="225"/>
        <v/>
      </c>
      <c r="V661" t="str">
        <f t="shared" ca="1" si="214"/>
        <v/>
      </c>
      <c r="W661" t="e">
        <f t="shared" ca="1" si="233"/>
        <v>#VALUE!</v>
      </c>
    </row>
    <row r="662" spans="2:23" x14ac:dyDescent="0.3">
      <c r="B662" s="1">
        <f t="shared" si="226"/>
        <v>74</v>
      </c>
      <c r="C662" s="1">
        <f t="shared" si="213"/>
        <v>4</v>
      </c>
      <c r="D662" t="str">
        <f t="shared" ca="1" si="215"/>
        <v/>
      </c>
      <c r="E662" s="55" t="str">
        <f t="shared" ca="1" si="227"/>
        <v/>
      </c>
      <c r="F662" s="54" t="str">
        <f t="shared" ca="1" si="216"/>
        <v/>
      </c>
      <c r="G662" s="54" t="str">
        <f t="shared" ca="1" si="217"/>
        <v/>
      </c>
      <c r="H662" s="54" t="str">
        <f t="shared" ca="1" si="218"/>
        <v/>
      </c>
      <c r="I662" s="54" t="str">
        <f t="shared" ca="1" si="219"/>
        <v/>
      </c>
      <c r="J662" s="54" t="str">
        <f t="shared" ca="1" si="220"/>
        <v/>
      </c>
      <c r="K662" s="54" t="str">
        <f t="shared" ca="1" si="221"/>
        <v/>
      </c>
      <c r="L662" s="54" t="str">
        <f t="shared" ca="1" si="228"/>
        <v/>
      </c>
      <c r="M662" s="54" t="str">
        <f t="shared" ca="1" si="229"/>
        <v/>
      </c>
      <c r="N662" s="54" t="str">
        <f t="shared" ca="1" si="222"/>
        <v/>
      </c>
      <c r="O662" s="55" t="str">
        <f t="shared" ca="1" si="230"/>
        <v/>
      </c>
      <c r="P662" s="54" t="str">
        <f t="shared" ca="1" si="231"/>
        <v/>
      </c>
      <c r="Q662" s="55" t="str">
        <f t="shared" ca="1" si="223"/>
        <v/>
      </c>
      <c r="R662" s="54" t="str">
        <f t="shared" ca="1" si="224"/>
        <v/>
      </c>
      <c r="T662" t="str">
        <f t="shared" ca="1" si="232"/>
        <v/>
      </c>
      <c r="U662" t="str">
        <f t="shared" ca="1" si="225"/>
        <v/>
      </c>
      <c r="V662" t="str">
        <f t="shared" ca="1" si="214"/>
        <v/>
      </c>
      <c r="W662" t="e">
        <f t="shared" ca="1" si="233"/>
        <v>#VALUE!</v>
      </c>
    </row>
    <row r="663" spans="2:23" x14ac:dyDescent="0.3">
      <c r="B663" s="1">
        <f t="shared" si="226"/>
        <v>74</v>
      </c>
      <c r="C663" s="1">
        <f t="shared" si="213"/>
        <v>5</v>
      </c>
      <c r="D663" t="str">
        <f t="shared" ca="1" si="215"/>
        <v/>
      </c>
      <c r="E663" s="55" t="str">
        <f t="shared" ca="1" si="227"/>
        <v/>
      </c>
      <c r="F663" s="54" t="str">
        <f t="shared" ca="1" si="216"/>
        <v/>
      </c>
      <c r="G663" s="54" t="str">
        <f t="shared" ca="1" si="217"/>
        <v/>
      </c>
      <c r="H663" s="54" t="str">
        <f t="shared" ca="1" si="218"/>
        <v/>
      </c>
      <c r="I663" s="54" t="str">
        <f t="shared" ca="1" si="219"/>
        <v/>
      </c>
      <c r="J663" s="54" t="str">
        <f t="shared" ca="1" si="220"/>
        <v/>
      </c>
      <c r="K663" s="54" t="str">
        <f t="shared" ca="1" si="221"/>
        <v/>
      </c>
      <c r="L663" s="54" t="str">
        <f t="shared" ca="1" si="228"/>
        <v/>
      </c>
      <c r="M663" s="54" t="str">
        <f t="shared" ca="1" si="229"/>
        <v/>
      </c>
      <c r="N663" s="54" t="str">
        <f t="shared" ca="1" si="222"/>
        <v/>
      </c>
      <c r="O663" s="55" t="str">
        <f t="shared" ca="1" si="230"/>
        <v/>
      </c>
      <c r="P663" s="54" t="str">
        <f t="shared" ca="1" si="231"/>
        <v/>
      </c>
      <c r="Q663" s="55" t="str">
        <f t="shared" ca="1" si="223"/>
        <v/>
      </c>
      <c r="R663" s="54" t="str">
        <f t="shared" ca="1" si="224"/>
        <v/>
      </c>
      <c r="T663" t="str">
        <f t="shared" ca="1" si="232"/>
        <v/>
      </c>
      <c r="U663" t="str">
        <f t="shared" ca="1" si="225"/>
        <v/>
      </c>
      <c r="V663" t="str">
        <f t="shared" ca="1" si="214"/>
        <v/>
      </c>
      <c r="W663" t="e">
        <f t="shared" ca="1" si="233"/>
        <v>#VALUE!</v>
      </c>
    </row>
    <row r="664" spans="2:23" x14ac:dyDescent="0.3">
      <c r="B664" s="1">
        <f t="shared" si="226"/>
        <v>74</v>
      </c>
      <c r="C664" s="1">
        <f t="shared" si="213"/>
        <v>6</v>
      </c>
      <c r="D664" t="str">
        <f t="shared" ca="1" si="215"/>
        <v/>
      </c>
      <c r="E664" s="55" t="str">
        <f t="shared" ca="1" si="227"/>
        <v/>
      </c>
      <c r="F664" s="54" t="str">
        <f t="shared" ca="1" si="216"/>
        <v/>
      </c>
      <c r="G664" s="54" t="str">
        <f t="shared" ca="1" si="217"/>
        <v/>
      </c>
      <c r="H664" s="54" t="str">
        <f t="shared" ca="1" si="218"/>
        <v/>
      </c>
      <c r="I664" s="54" t="str">
        <f t="shared" ca="1" si="219"/>
        <v/>
      </c>
      <c r="J664" s="54" t="str">
        <f t="shared" ca="1" si="220"/>
        <v/>
      </c>
      <c r="K664" s="54" t="str">
        <f t="shared" ca="1" si="221"/>
        <v/>
      </c>
      <c r="L664" s="54" t="str">
        <f t="shared" ca="1" si="228"/>
        <v/>
      </c>
      <c r="M664" s="54" t="str">
        <f t="shared" ca="1" si="229"/>
        <v/>
      </c>
      <c r="N664" s="54" t="str">
        <f t="shared" ca="1" si="222"/>
        <v/>
      </c>
      <c r="O664" s="55" t="str">
        <f t="shared" ca="1" si="230"/>
        <v/>
      </c>
      <c r="P664" s="54" t="str">
        <f t="shared" ca="1" si="231"/>
        <v/>
      </c>
      <c r="Q664" s="55" t="str">
        <f t="shared" ca="1" si="223"/>
        <v/>
      </c>
      <c r="R664" s="54" t="str">
        <f t="shared" ca="1" si="224"/>
        <v/>
      </c>
      <c r="T664" t="str">
        <f t="shared" ca="1" si="232"/>
        <v/>
      </c>
      <c r="U664" t="str">
        <f t="shared" ca="1" si="225"/>
        <v/>
      </c>
      <c r="V664" t="str">
        <f t="shared" ca="1" si="214"/>
        <v/>
      </c>
      <c r="W664" t="e">
        <f t="shared" ca="1" si="233"/>
        <v>#VALUE!</v>
      </c>
    </row>
    <row r="665" spans="2:23" x14ac:dyDescent="0.3">
      <c r="B665" s="1">
        <f t="shared" si="226"/>
        <v>74</v>
      </c>
      <c r="C665" s="1">
        <f t="shared" si="213"/>
        <v>7</v>
      </c>
      <c r="D665" t="str">
        <f t="shared" ca="1" si="215"/>
        <v/>
      </c>
      <c r="E665" s="55" t="str">
        <f t="shared" ca="1" si="227"/>
        <v/>
      </c>
      <c r="F665" s="54" t="str">
        <f t="shared" ca="1" si="216"/>
        <v/>
      </c>
      <c r="G665" s="54" t="str">
        <f t="shared" ca="1" si="217"/>
        <v/>
      </c>
      <c r="H665" s="54" t="str">
        <f t="shared" ca="1" si="218"/>
        <v/>
      </c>
      <c r="I665" s="54" t="str">
        <f t="shared" ca="1" si="219"/>
        <v/>
      </c>
      <c r="J665" s="54" t="str">
        <f t="shared" ca="1" si="220"/>
        <v/>
      </c>
      <c r="K665" s="54" t="str">
        <f t="shared" ca="1" si="221"/>
        <v/>
      </c>
      <c r="L665" s="54" t="str">
        <f t="shared" ca="1" si="228"/>
        <v/>
      </c>
      <c r="M665" s="54" t="str">
        <f t="shared" ca="1" si="229"/>
        <v/>
      </c>
      <c r="N665" s="54" t="str">
        <f t="shared" ca="1" si="222"/>
        <v/>
      </c>
      <c r="O665" s="55" t="str">
        <f t="shared" ca="1" si="230"/>
        <v/>
      </c>
      <c r="P665" s="54" t="str">
        <f t="shared" ca="1" si="231"/>
        <v/>
      </c>
      <c r="Q665" s="55" t="str">
        <f t="shared" ca="1" si="223"/>
        <v/>
      </c>
      <c r="R665" s="54" t="str">
        <f t="shared" ca="1" si="224"/>
        <v/>
      </c>
      <c r="T665" t="str">
        <f t="shared" ca="1" si="232"/>
        <v/>
      </c>
      <c r="U665" t="str">
        <f t="shared" ca="1" si="225"/>
        <v/>
      </c>
      <c r="V665" t="str">
        <f t="shared" ca="1" si="214"/>
        <v/>
      </c>
      <c r="W665" t="e">
        <f t="shared" ca="1" si="233"/>
        <v>#VALUE!</v>
      </c>
    </row>
    <row r="666" spans="2:23" x14ac:dyDescent="0.3">
      <c r="B666" s="1">
        <f t="shared" si="226"/>
        <v>74</v>
      </c>
      <c r="C666" s="1">
        <f t="shared" si="213"/>
        <v>8</v>
      </c>
      <c r="D666" t="str">
        <f t="shared" ca="1" si="215"/>
        <v/>
      </c>
      <c r="E666" s="55" t="str">
        <f t="shared" ca="1" si="227"/>
        <v/>
      </c>
      <c r="F666" s="54" t="str">
        <f t="shared" ca="1" si="216"/>
        <v/>
      </c>
      <c r="G666" s="54" t="str">
        <f t="shared" ca="1" si="217"/>
        <v/>
      </c>
      <c r="H666" s="54" t="str">
        <f t="shared" ca="1" si="218"/>
        <v/>
      </c>
      <c r="I666" s="54" t="str">
        <f t="shared" ca="1" si="219"/>
        <v/>
      </c>
      <c r="J666" s="54" t="str">
        <f t="shared" ca="1" si="220"/>
        <v/>
      </c>
      <c r="K666" s="54" t="str">
        <f t="shared" ca="1" si="221"/>
        <v/>
      </c>
      <c r="L666" s="54" t="str">
        <f t="shared" ca="1" si="228"/>
        <v/>
      </c>
      <c r="M666" s="54" t="str">
        <f t="shared" ca="1" si="229"/>
        <v/>
      </c>
      <c r="N666" s="54" t="str">
        <f t="shared" ca="1" si="222"/>
        <v/>
      </c>
      <c r="O666" s="55" t="str">
        <f t="shared" ca="1" si="230"/>
        <v/>
      </c>
      <c r="P666" s="54" t="str">
        <f t="shared" ca="1" si="231"/>
        <v/>
      </c>
      <c r="Q666" s="55" t="str">
        <f t="shared" ca="1" si="223"/>
        <v/>
      </c>
      <c r="R666" s="54" t="str">
        <f t="shared" ca="1" si="224"/>
        <v/>
      </c>
      <c r="T666" t="str">
        <f t="shared" ca="1" si="232"/>
        <v/>
      </c>
      <c r="U666" t="str">
        <f t="shared" ca="1" si="225"/>
        <v/>
      </c>
      <c r="V666" t="str">
        <f t="shared" ca="1" si="214"/>
        <v/>
      </c>
      <c r="W666" t="e">
        <f t="shared" ca="1" si="233"/>
        <v>#VALUE!</v>
      </c>
    </row>
    <row r="667" spans="2:23" x14ac:dyDescent="0.3">
      <c r="B667" s="1">
        <f t="shared" si="226"/>
        <v>74</v>
      </c>
      <c r="C667" s="1">
        <f t="shared" si="213"/>
        <v>9</v>
      </c>
      <c r="D667" t="str">
        <f t="shared" ca="1" si="215"/>
        <v/>
      </c>
      <c r="E667" s="55" t="str">
        <f t="shared" ca="1" si="227"/>
        <v/>
      </c>
      <c r="F667" s="54" t="str">
        <f t="shared" ca="1" si="216"/>
        <v/>
      </c>
      <c r="G667" s="54" t="str">
        <f t="shared" ca="1" si="217"/>
        <v/>
      </c>
      <c r="H667" s="54" t="str">
        <f t="shared" ca="1" si="218"/>
        <v/>
      </c>
      <c r="I667" s="54" t="str">
        <f t="shared" ca="1" si="219"/>
        <v/>
      </c>
      <c r="J667" s="54" t="str">
        <f t="shared" ca="1" si="220"/>
        <v/>
      </c>
      <c r="K667" s="54" t="str">
        <f t="shared" ca="1" si="221"/>
        <v/>
      </c>
      <c r="L667" s="54" t="str">
        <f t="shared" ca="1" si="228"/>
        <v/>
      </c>
      <c r="M667" s="54" t="str">
        <f t="shared" ca="1" si="229"/>
        <v/>
      </c>
      <c r="N667" s="54" t="str">
        <f t="shared" ca="1" si="222"/>
        <v/>
      </c>
      <c r="O667" s="55" t="str">
        <f t="shared" ca="1" si="230"/>
        <v/>
      </c>
      <c r="P667" s="54" t="str">
        <f t="shared" ca="1" si="231"/>
        <v/>
      </c>
      <c r="Q667" s="55" t="str">
        <f t="shared" ca="1" si="223"/>
        <v/>
      </c>
      <c r="R667" s="54" t="str">
        <f t="shared" ca="1" si="224"/>
        <v/>
      </c>
      <c r="T667" t="str">
        <f t="shared" ca="1" si="232"/>
        <v/>
      </c>
      <c r="U667" t="str">
        <f t="shared" ca="1" si="225"/>
        <v/>
      </c>
      <c r="V667" t="str">
        <f t="shared" ca="1" si="214"/>
        <v/>
      </c>
      <c r="W667" t="e">
        <f t="shared" ca="1" si="233"/>
        <v>#VALUE!</v>
      </c>
    </row>
    <row r="668" spans="2:23" x14ac:dyDescent="0.3">
      <c r="B668" s="1">
        <f t="shared" si="226"/>
        <v>75</v>
      </c>
      <c r="C668" s="1">
        <f t="shared" si="213"/>
        <v>1</v>
      </c>
      <c r="D668" t="str">
        <f t="shared" ca="1" si="215"/>
        <v/>
      </c>
      <c r="E668" s="55" t="str">
        <f t="shared" ca="1" si="227"/>
        <v/>
      </c>
      <c r="F668" s="54" t="str">
        <f t="shared" ca="1" si="216"/>
        <v/>
      </c>
      <c r="G668" s="54" t="str">
        <f t="shared" ca="1" si="217"/>
        <v/>
      </c>
      <c r="H668" s="54" t="str">
        <f t="shared" ca="1" si="218"/>
        <v/>
      </c>
      <c r="I668" s="54" t="str">
        <f t="shared" ca="1" si="219"/>
        <v/>
      </c>
      <c r="J668" s="54" t="str">
        <f t="shared" ca="1" si="220"/>
        <v/>
      </c>
      <c r="K668" s="54" t="str">
        <f t="shared" ca="1" si="221"/>
        <v/>
      </c>
      <c r="L668" s="54" t="str">
        <f t="shared" ca="1" si="228"/>
        <v/>
      </c>
      <c r="M668" s="54" t="str">
        <f t="shared" ca="1" si="229"/>
        <v/>
      </c>
      <c r="N668" s="54" t="str">
        <f t="shared" ca="1" si="222"/>
        <v/>
      </c>
      <c r="O668" s="55" t="str">
        <f t="shared" ca="1" si="230"/>
        <v/>
      </c>
      <c r="P668" s="54" t="str">
        <f t="shared" ca="1" si="231"/>
        <v/>
      </c>
      <c r="Q668" s="55" t="str">
        <f t="shared" ca="1" si="223"/>
        <v/>
      </c>
      <c r="R668" s="54" t="str">
        <f t="shared" ca="1" si="224"/>
        <v/>
      </c>
      <c r="T668" t="str">
        <f t="shared" ca="1" si="232"/>
        <v/>
      </c>
      <c r="U668" t="str">
        <f t="shared" ca="1" si="225"/>
        <v/>
      </c>
      <c r="V668" t="str">
        <f t="shared" ca="1" si="214"/>
        <v/>
      </c>
      <c r="W668" t="e">
        <f t="shared" ca="1" si="233"/>
        <v>#VALUE!</v>
      </c>
    </row>
    <row r="669" spans="2:23" x14ac:dyDescent="0.3">
      <c r="B669" s="1">
        <f t="shared" si="226"/>
        <v>75</v>
      </c>
      <c r="C669" s="1">
        <f t="shared" si="213"/>
        <v>2</v>
      </c>
      <c r="D669" t="str">
        <f t="shared" ca="1" si="215"/>
        <v/>
      </c>
      <c r="E669" s="55" t="str">
        <f t="shared" ca="1" si="227"/>
        <v/>
      </c>
      <c r="F669" s="54" t="str">
        <f t="shared" ca="1" si="216"/>
        <v/>
      </c>
      <c r="G669" s="54" t="str">
        <f t="shared" ca="1" si="217"/>
        <v/>
      </c>
      <c r="H669" s="54" t="str">
        <f t="shared" ca="1" si="218"/>
        <v/>
      </c>
      <c r="I669" s="54" t="str">
        <f t="shared" ca="1" si="219"/>
        <v/>
      </c>
      <c r="J669" s="54" t="str">
        <f t="shared" ca="1" si="220"/>
        <v/>
      </c>
      <c r="K669" s="54" t="str">
        <f t="shared" ca="1" si="221"/>
        <v/>
      </c>
      <c r="L669" s="54" t="str">
        <f t="shared" ca="1" si="228"/>
        <v/>
      </c>
      <c r="M669" s="54" t="str">
        <f t="shared" ca="1" si="229"/>
        <v/>
      </c>
      <c r="N669" s="54" t="str">
        <f t="shared" ca="1" si="222"/>
        <v/>
      </c>
      <c r="O669" s="55" t="str">
        <f t="shared" ca="1" si="230"/>
        <v/>
      </c>
      <c r="P669" s="54" t="str">
        <f t="shared" ca="1" si="231"/>
        <v/>
      </c>
      <c r="Q669" s="55" t="str">
        <f t="shared" ca="1" si="223"/>
        <v/>
      </c>
      <c r="R669" s="54" t="str">
        <f t="shared" ca="1" si="224"/>
        <v/>
      </c>
      <c r="T669" t="str">
        <f t="shared" ca="1" si="232"/>
        <v/>
      </c>
      <c r="U669" t="str">
        <f t="shared" ca="1" si="225"/>
        <v/>
      </c>
      <c r="V669" t="str">
        <f t="shared" ca="1" si="214"/>
        <v/>
      </c>
      <c r="W669" t="e">
        <f t="shared" ca="1" si="233"/>
        <v>#VALUE!</v>
      </c>
    </row>
    <row r="670" spans="2:23" x14ac:dyDescent="0.3">
      <c r="B670" s="1">
        <f t="shared" si="226"/>
        <v>75</v>
      </c>
      <c r="C670" s="1">
        <f t="shared" si="213"/>
        <v>3</v>
      </c>
      <c r="D670" t="str">
        <f t="shared" ca="1" si="215"/>
        <v/>
      </c>
      <c r="E670" s="55" t="str">
        <f t="shared" ca="1" si="227"/>
        <v/>
      </c>
      <c r="F670" s="54" t="str">
        <f t="shared" ca="1" si="216"/>
        <v/>
      </c>
      <c r="G670" s="54" t="str">
        <f t="shared" ca="1" si="217"/>
        <v/>
      </c>
      <c r="H670" s="54" t="str">
        <f t="shared" ca="1" si="218"/>
        <v/>
      </c>
      <c r="I670" s="54" t="str">
        <f t="shared" ca="1" si="219"/>
        <v/>
      </c>
      <c r="J670" s="54" t="str">
        <f t="shared" ca="1" si="220"/>
        <v/>
      </c>
      <c r="K670" s="54" t="str">
        <f t="shared" ca="1" si="221"/>
        <v/>
      </c>
      <c r="L670" s="54" t="str">
        <f t="shared" ca="1" si="228"/>
        <v/>
      </c>
      <c r="M670" s="54" t="str">
        <f t="shared" ca="1" si="229"/>
        <v/>
      </c>
      <c r="N670" s="54" t="str">
        <f t="shared" ca="1" si="222"/>
        <v/>
      </c>
      <c r="O670" s="55" t="str">
        <f t="shared" ca="1" si="230"/>
        <v/>
      </c>
      <c r="P670" s="54" t="str">
        <f t="shared" ca="1" si="231"/>
        <v/>
      </c>
      <c r="Q670" s="55" t="str">
        <f t="shared" ca="1" si="223"/>
        <v/>
      </c>
      <c r="R670" s="54" t="str">
        <f t="shared" ca="1" si="224"/>
        <v/>
      </c>
      <c r="T670" t="str">
        <f t="shared" ca="1" si="232"/>
        <v/>
      </c>
      <c r="U670" t="str">
        <f t="shared" ca="1" si="225"/>
        <v/>
      </c>
      <c r="V670" t="str">
        <f t="shared" ca="1" si="214"/>
        <v/>
      </c>
      <c r="W670" t="e">
        <f t="shared" ca="1" si="233"/>
        <v>#VALUE!</v>
      </c>
    </row>
    <row r="671" spans="2:23" x14ac:dyDescent="0.3">
      <c r="B671" s="1">
        <f t="shared" si="226"/>
        <v>75</v>
      </c>
      <c r="C671" s="1">
        <f t="shared" si="213"/>
        <v>4</v>
      </c>
      <c r="D671" t="str">
        <f t="shared" ca="1" si="215"/>
        <v/>
      </c>
      <c r="E671" s="55" t="str">
        <f t="shared" ca="1" si="227"/>
        <v/>
      </c>
      <c r="F671" s="54" t="str">
        <f t="shared" ca="1" si="216"/>
        <v/>
      </c>
      <c r="G671" s="54" t="str">
        <f t="shared" ca="1" si="217"/>
        <v/>
      </c>
      <c r="H671" s="54" t="str">
        <f t="shared" ca="1" si="218"/>
        <v/>
      </c>
      <c r="I671" s="54" t="str">
        <f t="shared" ca="1" si="219"/>
        <v/>
      </c>
      <c r="J671" s="54" t="str">
        <f t="shared" ca="1" si="220"/>
        <v/>
      </c>
      <c r="K671" s="54" t="str">
        <f t="shared" ca="1" si="221"/>
        <v/>
      </c>
      <c r="L671" s="54" t="str">
        <f t="shared" ca="1" si="228"/>
        <v/>
      </c>
      <c r="M671" s="54" t="str">
        <f t="shared" ca="1" si="229"/>
        <v/>
      </c>
      <c r="N671" s="54" t="str">
        <f t="shared" ca="1" si="222"/>
        <v/>
      </c>
      <c r="O671" s="55" t="str">
        <f t="shared" ca="1" si="230"/>
        <v/>
      </c>
      <c r="P671" s="54" t="str">
        <f t="shared" ca="1" si="231"/>
        <v/>
      </c>
      <c r="Q671" s="55" t="str">
        <f t="shared" ca="1" si="223"/>
        <v/>
      </c>
      <c r="R671" s="54" t="str">
        <f t="shared" ca="1" si="224"/>
        <v/>
      </c>
      <c r="T671" t="str">
        <f t="shared" ca="1" si="232"/>
        <v/>
      </c>
      <c r="U671" t="str">
        <f t="shared" ca="1" si="225"/>
        <v/>
      </c>
      <c r="V671" t="str">
        <f t="shared" ca="1" si="214"/>
        <v/>
      </c>
      <c r="W671" t="e">
        <f t="shared" ca="1" si="233"/>
        <v>#VALUE!</v>
      </c>
    </row>
    <row r="672" spans="2:23" x14ac:dyDescent="0.3">
      <c r="B672" s="1">
        <f t="shared" si="226"/>
        <v>75</v>
      </c>
      <c r="C672" s="1">
        <f t="shared" si="213"/>
        <v>5</v>
      </c>
      <c r="D672" t="str">
        <f t="shared" ca="1" si="215"/>
        <v/>
      </c>
      <c r="E672" s="55" t="str">
        <f t="shared" ca="1" si="227"/>
        <v/>
      </c>
      <c r="F672" s="54" t="str">
        <f t="shared" ca="1" si="216"/>
        <v/>
      </c>
      <c r="G672" s="54" t="str">
        <f t="shared" ca="1" si="217"/>
        <v/>
      </c>
      <c r="H672" s="54" t="str">
        <f t="shared" ca="1" si="218"/>
        <v/>
      </c>
      <c r="I672" s="54" t="str">
        <f t="shared" ca="1" si="219"/>
        <v/>
      </c>
      <c r="J672" s="54" t="str">
        <f t="shared" ca="1" si="220"/>
        <v/>
      </c>
      <c r="K672" s="54" t="str">
        <f t="shared" ca="1" si="221"/>
        <v/>
      </c>
      <c r="L672" s="54" t="str">
        <f t="shared" ca="1" si="228"/>
        <v/>
      </c>
      <c r="M672" s="54" t="str">
        <f t="shared" ca="1" si="229"/>
        <v/>
      </c>
      <c r="N672" s="54" t="str">
        <f t="shared" ca="1" si="222"/>
        <v/>
      </c>
      <c r="O672" s="55" t="str">
        <f t="shared" ca="1" si="230"/>
        <v/>
      </c>
      <c r="P672" s="54" t="str">
        <f t="shared" ca="1" si="231"/>
        <v/>
      </c>
      <c r="Q672" s="55" t="str">
        <f t="shared" ca="1" si="223"/>
        <v/>
      </c>
      <c r="R672" s="54" t="str">
        <f t="shared" ca="1" si="224"/>
        <v/>
      </c>
      <c r="T672" t="str">
        <f t="shared" ca="1" si="232"/>
        <v/>
      </c>
      <c r="U672" t="str">
        <f t="shared" ca="1" si="225"/>
        <v/>
      </c>
      <c r="V672" t="str">
        <f t="shared" ca="1" si="214"/>
        <v/>
      </c>
      <c r="W672" t="e">
        <f t="shared" ca="1" si="233"/>
        <v>#VALUE!</v>
      </c>
    </row>
    <row r="673" spans="2:23" x14ac:dyDescent="0.3">
      <c r="B673" s="1">
        <f t="shared" si="226"/>
        <v>75</v>
      </c>
      <c r="C673" s="1">
        <f t="shared" si="213"/>
        <v>6</v>
      </c>
      <c r="D673" t="str">
        <f t="shared" ca="1" si="215"/>
        <v/>
      </c>
      <c r="E673" s="55" t="str">
        <f t="shared" ca="1" si="227"/>
        <v/>
      </c>
      <c r="F673" s="54" t="str">
        <f t="shared" ca="1" si="216"/>
        <v/>
      </c>
      <c r="G673" s="54" t="str">
        <f t="shared" ca="1" si="217"/>
        <v/>
      </c>
      <c r="H673" s="54" t="str">
        <f t="shared" ca="1" si="218"/>
        <v/>
      </c>
      <c r="I673" s="54" t="str">
        <f t="shared" ca="1" si="219"/>
        <v/>
      </c>
      <c r="J673" s="54" t="str">
        <f t="shared" ca="1" si="220"/>
        <v/>
      </c>
      <c r="K673" s="54" t="str">
        <f t="shared" ca="1" si="221"/>
        <v/>
      </c>
      <c r="L673" s="54" t="str">
        <f t="shared" ca="1" si="228"/>
        <v/>
      </c>
      <c r="M673" s="54" t="str">
        <f t="shared" ca="1" si="229"/>
        <v/>
      </c>
      <c r="N673" s="54" t="str">
        <f t="shared" ca="1" si="222"/>
        <v/>
      </c>
      <c r="O673" s="55" t="str">
        <f t="shared" ca="1" si="230"/>
        <v/>
      </c>
      <c r="P673" s="54" t="str">
        <f t="shared" ca="1" si="231"/>
        <v/>
      </c>
      <c r="Q673" s="55" t="str">
        <f t="shared" ca="1" si="223"/>
        <v/>
      </c>
      <c r="R673" s="54" t="str">
        <f t="shared" ca="1" si="224"/>
        <v/>
      </c>
      <c r="T673" t="str">
        <f t="shared" ca="1" si="232"/>
        <v/>
      </c>
      <c r="U673" t="str">
        <f t="shared" ca="1" si="225"/>
        <v/>
      </c>
      <c r="V673" t="str">
        <f t="shared" ca="1" si="214"/>
        <v/>
      </c>
      <c r="W673" t="e">
        <f t="shared" ca="1" si="233"/>
        <v>#VALUE!</v>
      </c>
    </row>
    <row r="674" spans="2:23" x14ac:dyDescent="0.3">
      <c r="B674" s="1">
        <f t="shared" si="226"/>
        <v>75</v>
      </c>
      <c r="C674" s="1">
        <f t="shared" si="213"/>
        <v>7</v>
      </c>
      <c r="D674" t="str">
        <f t="shared" ca="1" si="215"/>
        <v/>
      </c>
      <c r="E674" s="55" t="str">
        <f t="shared" ca="1" si="227"/>
        <v/>
      </c>
      <c r="F674" s="54" t="str">
        <f t="shared" ca="1" si="216"/>
        <v/>
      </c>
      <c r="G674" s="54" t="str">
        <f t="shared" ca="1" si="217"/>
        <v/>
      </c>
      <c r="H674" s="54" t="str">
        <f t="shared" ca="1" si="218"/>
        <v/>
      </c>
      <c r="I674" s="54" t="str">
        <f t="shared" ca="1" si="219"/>
        <v/>
      </c>
      <c r="J674" s="54" t="str">
        <f t="shared" ca="1" si="220"/>
        <v/>
      </c>
      <c r="K674" s="54" t="str">
        <f t="shared" ca="1" si="221"/>
        <v/>
      </c>
      <c r="L674" s="54" t="str">
        <f t="shared" ca="1" si="228"/>
        <v/>
      </c>
      <c r="M674" s="54" t="str">
        <f t="shared" ca="1" si="229"/>
        <v/>
      </c>
      <c r="N674" s="54" t="str">
        <f t="shared" ca="1" si="222"/>
        <v/>
      </c>
      <c r="O674" s="55" t="str">
        <f t="shared" ca="1" si="230"/>
        <v/>
      </c>
      <c r="P674" s="54" t="str">
        <f t="shared" ca="1" si="231"/>
        <v/>
      </c>
      <c r="Q674" s="55" t="str">
        <f t="shared" ca="1" si="223"/>
        <v/>
      </c>
      <c r="R674" s="54" t="str">
        <f t="shared" ca="1" si="224"/>
        <v/>
      </c>
      <c r="T674" t="str">
        <f t="shared" ca="1" si="232"/>
        <v/>
      </c>
      <c r="U674" t="str">
        <f t="shared" ca="1" si="225"/>
        <v/>
      </c>
      <c r="V674" t="str">
        <f t="shared" ca="1" si="214"/>
        <v/>
      </c>
      <c r="W674" t="e">
        <f t="shared" ca="1" si="233"/>
        <v>#VALUE!</v>
      </c>
    </row>
    <row r="675" spans="2:23" x14ac:dyDescent="0.3">
      <c r="B675" s="1">
        <f t="shared" si="226"/>
        <v>75</v>
      </c>
      <c r="C675" s="1">
        <f t="shared" si="213"/>
        <v>8</v>
      </c>
      <c r="D675" t="str">
        <f t="shared" ca="1" si="215"/>
        <v/>
      </c>
      <c r="E675" s="55" t="str">
        <f t="shared" ca="1" si="227"/>
        <v/>
      </c>
      <c r="F675" s="54" t="str">
        <f t="shared" ca="1" si="216"/>
        <v/>
      </c>
      <c r="G675" s="54" t="str">
        <f t="shared" ca="1" si="217"/>
        <v/>
      </c>
      <c r="H675" s="54" t="str">
        <f t="shared" ca="1" si="218"/>
        <v/>
      </c>
      <c r="I675" s="54" t="str">
        <f t="shared" ca="1" si="219"/>
        <v/>
      </c>
      <c r="J675" s="54" t="str">
        <f t="shared" ca="1" si="220"/>
        <v/>
      </c>
      <c r="K675" s="54" t="str">
        <f t="shared" ca="1" si="221"/>
        <v/>
      </c>
      <c r="L675" s="54" t="str">
        <f t="shared" ca="1" si="228"/>
        <v/>
      </c>
      <c r="M675" s="54" t="str">
        <f t="shared" ca="1" si="229"/>
        <v/>
      </c>
      <c r="N675" s="54" t="str">
        <f t="shared" ca="1" si="222"/>
        <v/>
      </c>
      <c r="O675" s="55" t="str">
        <f t="shared" ca="1" si="230"/>
        <v/>
      </c>
      <c r="P675" s="54" t="str">
        <f t="shared" ca="1" si="231"/>
        <v/>
      </c>
      <c r="Q675" s="55" t="str">
        <f t="shared" ca="1" si="223"/>
        <v/>
      </c>
      <c r="R675" s="54" t="str">
        <f t="shared" ca="1" si="224"/>
        <v/>
      </c>
      <c r="T675" t="str">
        <f t="shared" ca="1" si="232"/>
        <v/>
      </c>
      <c r="U675" t="str">
        <f t="shared" ca="1" si="225"/>
        <v/>
      </c>
      <c r="V675" t="str">
        <f t="shared" ca="1" si="214"/>
        <v/>
      </c>
      <c r="W675" t="e">
        <f t="shared" ca="1" si="233"/>
        <v>#VALUE!</v>
      </c>
    </row>
    <row r="676" spans="2:23" x14ac:dyDescent="0.3">
      <c r="B676" s="1">
        <f t="shared" si="226"/>
        <v>75</v>
      </c>
      <c r="C676" s="1">
        <f t="shared" si="213"/>
        <v>9</v>
      </c>
      <c r="D676" t="str">
        <f t="shared" ca="1" si="215"/>
        <v/>
      </c>
      <c r="E676" s="55" t="str">
        <f t="shared" ca="1" si="227"/>
        <v/>
      </c>
      <c r="F676" s="54" t="str">
        <f t="shared" ca="1" si="216"/>
        <v/>
      </c>
      <c r="G676" s="54" t="str">
        <f t="shared" ca="1" si="217"/>
        <v/>
      </c>
      <c r="H676" s="54" t="str">
        <f t="shared" ca="1" si="218"/>
        <v/>
      </c>
      <c r="I676" s="54" t="str">
        <f t="shared" ca="1" si="219"/>
        <v/>
      </c>
      <c r="J676" s="54" t="str">
        <f t="shared" ca="1" si="220"/>
        <v/>
      </c>
      <c r="K676" s="54" t="str">
        <f t="shared" ca="1" si="221"/>
        <v/>
      </c>
      <c r="L676" s="54" t="str">
        <f t="shared" ca="1" si="228"/>
        <v/>
      </c>
      <c r="M676" s="54" t="str">
        <f t="shared" ca="1" si="229"/>
        <v/>
      </c>
      <c r="N676" s="54" t="str">
        <f t="shared" ca="1" si="222"/>
        <v/>
      </c>
      <c r="O676" s="55" t="str">
        <f t="shared" ca="1" si="230"/>
        <v/>
      </c>
      <c r="P676" s="54" t="str">
        <f t="shared" ca="1" si="231"/>
        <v/>
      </c>
      <c r="Q676" s="55" t="str">
        <f t="shared" ca="1" si="223"/>
        <v/>
      </c>
      <c r="R676" s="54" t="str">
        <f t="shared" ca="1" si="224"/>
        <v/>
      </c>
      <c r="T676" t="str">
        <f t="shared" ca="1" si="232"/>
        <v/>
      </c>
      <c r="U676" t="str">
        <f t="shared" ca="1" si="225"/>
        <v/>
      </c>
      <c r="V676" t="str">
        <f t="shared" ca="1" si="214"/>
        <v/>
      </c>
      <c r="W676" t="e">
        <f t="shared" ca="1" si="233"/>
        <v>#VALUE!</v>
      </c>
    </row>
    <row r="677" spans="2:23" x14ac:dyDescent="0.3">
      <c r="B677" s="1">
        <f t="shared" si="226"/>
        <v>76</v>
      </c>
      <c r="C677" s="1">
        <f t="shared" si="213"/>
        <v>1</v>
      </c>
      <c r="D677" t="str">
        <f t="shared" ca="1" si="215"/>
        <v/>
      </c>
      <c r="E677" s="55" t="str">
        <f t="shared" ca="1" si="227"/>
        <v/>
      </c>
      <c r="F677" s="54" t="str">
        <f t="shared" ca="1" si="216"/>
        <v/>
      </c>
      <c r="G677" s="54" t="str">
        <f t="shared" ca="1" si="217"/>
        <v/>
      </c>
      <c r="H677" s="54" t="str">
        <f t="shared" ca="1" si="218"/>
        <v/>
      </c>
      <c r="I677" s="54" t="str">
        <f t="shared" ca="1" si="219"/>
        <v/>
      </c>
      <c r="J677" s="54" t="str">
        <f t="shared" ca="1" si="220"/>
        <v/>
      </c>
      <c r="K677" s="54" t="str">
        <f t="shared" ca="1" si="221"/>
        <v/>
      </c>
      <c r="L677" s="54" t="str">
        <f t="shared" ca="1" si="228"/>
        <v/>
      </c>
      <c r="M677" s="54" t="str">
        <f t="shared" ca="1" si="229"/>
        <v/>
      </c>
      <c r="N677" s="54" t="str">
        <f t="shared" ca="1" si="222"/>
        <v/>
      </c>
      <c r="O677" s="55" t="str">
        <f t="shared" ca="1" si="230"/>
        <v/>
      </c>
      <c r="P677" s="54" t="str">
        <f t="shared" ca="1" si="231"/>
        <v/>
      </c>
      <c r="Q677" s="55" t="str">
        <f t="shared" ca="1" si="223"/>
        <v/>
      </c>
      <c r="R677" s="54" t="str">
        <f t="shared" ca="1" si="224"/>
        <v/>
      </c>
      <c r="T677" t="str">
        <f t="shared" ca="1" si="232"/>
        <v/>
      </c>
      <c r="U677" t="str">
        <f t="shared" ca="1" si="225"/>
        <v/>
      </c>
      <c r="V677" t="str">
        <f t="shared" ca="1" si="214"/>
        <v/>
      </c>
      <c r="W677" t="e">
        <f t="shared" ca="1" si="233"/>
        <v>#VALUE!</v>
      </c>
    </row>
    <row r="678" spans="2:23" x14ac:dyDescent="0.3">
      <c r="B678" s="1">
        <f t="shared" si="226"/>
        <v>76</v>
      </c>
      <c r="C678" s="1">
        <f t="shared" si="213"/>
        <v>2</v>
      </c>
      <c r="D678" t="str">
        <f t="shared" ca="1" si="215"/>
        <v/>
      </c>
      <c r="E678" s="55" t="str">
        <f t="shared" ca="1" si="227"/>
        <v/>
      </c>
      <c r="F678" s="54" t="str">
        <f t="shared" ca="1" si="216"/>
        <v/>
      </c>
      <c r="G678" s="54" t="str">
        <f t="shared" ca="1" si="217"/>
        <v/>
      </c>
      <c r="H678" s="54" t="str">
        <f t="shared" ca="1" si="218"/>
        <v/>
      </c>
      <c r="I678" s="54" t="str">
        <f t="shared" ca="1" si="219"/>
        <v/>
      </c>
      <c r="J678" s="54" t="str">
        <f t="shared" ca="1" si="220"/>
        <v/>
      </c>
      <c r="K678" s="54" t="str">
        <f t="shared" ca="1" si="221"/>
        <v/>
      </c>
      <c r="L678" s="54" t="str">
        <f t="shared" ca="1" si="228"/>
        <v/>
      </c>
      <c r="M678" s="54" t="str">
        <f t="shared" ca="1" si="229"/>
        <v/>
      </c>
      <c r="N678" s="54" t="str">
        <f t="shared" ca="1" si="222"/>
        <v/>
      </c>
      <c r="O678" s="55" t="str">
        <f t="shared" ca="1" si="230"/>
        <v/>
      </c>
      <c r="P678" s="54" t="str">
        <f t="shared" ca="1" si="231"/>
        <v/>
      </c>
      <c r="Q678" s="55" t="str">
        <f t="shared" ca="1" si="223"/>
        <v/>
      </c>
      <c r="R678" s="54" t="str">
        <f t="shared" ca="1" si="224"/>
        <v/>
      </c>
      <c r="T678" t="str">
        <f t="shared" ca="1" si="232"/>
        <v/>
      </c>
      <c r="U678" t="str">
        <f t="shared" ca="1" si="225"/>
        <v/>
      </c>
      <c r="V678" t="str">
        <f t="shared" ca="1" si="214"/>
        <v/>
      </c>
      <c r="W678" t="e">
        <f t="shared" ca="1" si="233"/>
        <v>#VALUE!</v>
      </c>
    </row>
    <row r="679" spans="2:23" x14ac:dyDescent="0.3">
      <c r="B679" s="1">
        <f t="shared" si="226"/>
        <v>76</v>
      </c>
      <c r="C679" s="1">
        <f t="shared" si="213"/>
        <v>3</v>
      </c>
      <c r="D679" t="str">
        <f t="shared" ca="1" si="215"/>
        <v/>
      </c>
      <c r="E679" s="55" t="str">
        <f t="shared" ca="1" si="227"/>
        <v/>
      </c>
      <c r="F679" s="54" t="str">
        <f t="shared" ca="1" si="216"/>
        <v/>
      </c>
      <c r="G679" s="54" t="str">
        <f t="shared" ca="1" si="217"/>
        <v/>
      </c>
      <c r="H679" s="54" t="str">
        <f t="shared" ca="1" si="218"/>
        <v/>
      </c>
      <c r="I679" s="54" t="str">
        <f t="shared" ca="1" si="219"/>
        <v/>
      </c>
      <c r="J679" s="54" t="str">
        <f t="shared" ca="1" si="220"/>
        <v/>
      </c>
      <c r="K679" s="54" t="str">
        <f t="shared" ca="1" si="221"/>
        <v/>
      </c>
      <c r="L679" s="54" t="str">
        <f t="shared" ca="1" si="228"/>
        <v/>
      </c>
      <c r="M679" s="54" t="str">
        <f t="shared" ca="1" si="229"/>
        <v/>
      </c>
      <c r="N679" s="54" t="str">
        <f t="shared" ca="1" si="222"/>
        <v/>
      </c>
      <c r="O679" s="55" t="str">
        <f t="shared" ca="1" si="230"/>
        <v/>
      </c>
      <c r="P679" s="54" t="str">
        <f t="shared" ca="1" si="231"/>
        <v/>
      </c>
      <c r="Q679" s="55" t="str">
        <f t="shared" ca="1" si="223"/>
        <v/>
      </c>
      <c r="R679" s="54" t="str">
        <f t="shared" ca="1" si="224"/>
        <v/>
      </c>
      <c r="T679" t="str">
        <f t="shared" ca="1" si="232"/>
        <v/>
      </c>
      <c r="U679" t="str">
        <f t="shared" ca="1" si="225"/>
        <v/>
      </c>
      <c r="V679" t="str">
        <f t="shared" ca="1" si="214"/>
        <v/>
      </c>
      <c r="W679" t="e">
        <f t="shared" ca="1" si="233"/>
        <v>#VALUE!</v>
      </c>
    </row>
    <row r="680" spans="2:23" x14ac:dyDescent="0.3">
      <c r="B680" s="1">
        <f t="shared" si="226"/>
        <v>76</v>
      </c>
      <c r="C680" s="1">
        <f t="shared" si="213"/>
        <v>4</v>
      </c>
      <c r="D680" t="str">
        <f t="shared" ca="1" si="215"/>
        <v/>
      </c>
      <c r="E680" s="55" t="str">
        <f t="shared" ca="1" si="227"/>
        <v/>
      </c>
      <c r="F680" s="54" t="str">
        <f t="shared" ca="1" si="216"/>
        <v/>
      </c>
      <c r="G680" s="54" t="str">
        <f t="shared" ca="1" si="217"/>
        <v/>
      </c>
      <c r="H680" s="54" t="str">
        <f t="shared" ca="1" si="218"/>
        <v/>
      </c>
      <c r="I680" s="54" t="str">
        <f t="shared" ca="1" si="219"/>
        <v/>
      </c>
      <c r="J680" s="54" t="str">
        <f t="shared" ca="1" si="220"/>
        <v/>
      </c>
      <c r="K680" s="54" t="str">
        <f t="shared" ca="1" si="221"/>
        <v/>
      </c>
      <c r="L680" s="54" t="str">
        <f t="shared" ca="1" si="228"/>
        <v/>
      </c>
      <c r="M680" s="54" t="str">
        <f t="shared" ca="1" si="229"/>
        <v/>
      </c>
      <c r="N680" s="54" t="str">
        <f t="shared" ca="1" si="222"/>
        <v/>
      </c>
      <c r="O680" s="55" t="str">
        <f t="shared" ca="1" si="230"/>
        <v/>
      </c>
      <c r="P680" s="54" t="str">
        <f t="shared" ca="1" si="231"/>
        <v/>
      </c>
      <c r="Q680" s="55" t="str">
        <f t="shared" ca="1" si="223"/>
        <v/>
      </c>
      <c r="R680" s="54" t="str">
        <f t="shared" ca="1" si="224"/>
        <v/>
      </c>
      <c r="T680" t="str">
        <f t="shared" ca="1" si="232"/>
        <v/>
      </c>
      <c r="U680" t="str">
        <f t="shared" ca="1" si="225"/>
        <v/>
      </c>
      <c r="V680" t="str">
        <f t="shared" ca="1" si="214"/>
        <v/>
      </c>
      <c r="W680" t="e">
        <f t="shared" ca="1" si="233"/>
        <v>#VALUE!</v>
      </c>
    </row>
    <row r="681" spans="2:23" x14ac:dyDescent="0.3">
      <c r="B681" s="1">
        <f t="shared" si="226"/>
        <v>76</v>
      </c>
      <c r="C681" s="1">
        <f t="shared" si="213"/>
        <v>5</v>
      </c>
      <c r="D681" t="str">
        <f t="shared" ca="1" si="215"/>
        <v/>
      </c>
      <c r="E681" s="55" t="str">
        <f t="shared" ca="1" si="227"/>
        <v/>
      </c>
      <c r="F681" s="54" t="str">
        <f t="shared" ca="1" si="216"/>
        <v/>
      </c>
      <c r="G681" s="54" t="str">
        <f t="shared" ca="1" si="217"/>
        <v/>
      </c>
      <c r="H681" s="54" t="str">
        <f t="shared" ca="1" si="218"/>
        <v/>
      </c>
      <c r="I681" s="54" t="str">
        <f t="shared" ca="1" si="219"/>
        <v/>
      </c>
      <c r="J681" s="54" t="str">
        <f t="shared" ca="1" si="220"/>
        <v/>
      </c>
      <c r="K681" s="54" t="str">
        <f t="shared" ca="1" si="221"/>
        <v/>
      </c>
      <c r="L681" s="54" t="str">
        <f t="shared" ca="1" si="228"/>
        <v/>
      </c>
      <c r="M681" s="54" t="str">
        <f t="shared" ca="1" si="229"/>
        <v/>
      </c>
      <c r="N681" s="54" t="str">
        <f t="shared" ca="1" si="222"/>
        <v/>
      </c>
      <c r="O681" s="55" t="str">
        <f t="shared" ca="1" si="230"/>
        <v/>
      </c>
      <c r="P681" s="54" t="str">
        <f t="shared" ca="1" si="231"/>
        <v/>
      </c>
      <c r="Q681" s="55" t="str">
        <f t="shared" ca="1" si="223"/>
        <v/>
      </c>
      <c r="R681" s="54" t="str">
        <f t="shared" ca="1" si="224"/>
        <v/>
      </c>
      <c r="T681" t="str">
        <f t="shared" ca="1" si="232"/>
        <v/>
      </c>
      <c r="U681" t="str">
        <f t="shared" ca="1" si="225"/>
        <v/>
      </c>
      <c r="V681" t="str">
        <f t="shared" ca="1" si="214"/>
        <v/>
      </c>
      <c r="W681" t="e">
        <f t="shared" ca="1" si="233"/>
        <v>#VALUE!</v>
      </c>
    </row>
    <row r="682" spans="2:23" x14ac:dyDescent="0.3">
      <c r="B682" s="1">
        <f t="shared" si="226"/>
        <v>76</v>
      </c>
      <c r="C682" s="1">
        <f t="shared" si="213"/>
        <v>6</v>
      </c>
      <c r="D682" t="str">
        <f t="shared" ca="1" si="215"/>
        <v/>
      </c>
      <c r="E682" s="55" t="str">
        <f t="shared" ca="1" si="227"/>
        <v/>
      </c>
      <c r="F682" s="54" t="str">
        <f t="shared" ca="1" si="216"/>
        <v/>
      </c>
      <c r="G682" s="54" t="str">
        <f t="shared" ca="1" si="217"/>
        <v/>
      </c>
      <c r="H682" s="54" t="str">
        <f t="shared" ca="1" si="218"/>
        <v/>
      </c>
      <c r="I682" s="54" t="str">
        <f t="shared" ca="1" si="219"/>
        <v/>
      </c>
      <c r="J682" s="54" t="str">
        <f t="shared" ca="1" si="220"/>
        <v/>
      </c>
      <c r="K682" s="54" t="str">
        <f t="shared" ca="1" si="221"/>
        <v/>
      </c>
      <c r="L682" s="54" t="str">
        <f t="shared" ca="1" si="228"/>
        <v/>
      </c>
      <c r="M682" s="54" t="str">
        <f t="shared" ca="1" si="229"/>
        <v/>
      </c>
      <c r="N682" s="54" t="str">
        <f t="shared" ca="1" si="222"/>
        <v/>
      </c>
      <c r="O682" s="55" t="str">
        <f t="shared" ca="1" si="230"/>
        <v/>
      </c>
      <c r="P682" s="54" t="str">
        <f t="shared" ca="1" si="231"/>
        <v/>
      </c>
      <c r="Q682" s="55" t="str">
        <f t="shared" ca="1" si="223"/>
        <v/>
      </c>
      <c r="R682" s="54" t="str">
        <f t="shared" ca="1" si="224"/>
        <v/>
      </c>
      <c r="T682" t="str">
        <f t="shared" ca="1" si="232"/>
        <v/>
      </c>
      <c r="U682" t="str">
        <f t="shared" ca="1" si="225"/>
        <v/>
      </c>
      <c r="V682" t="str">
        <f t="shared" ca="1" si="214"/>
        <v/>
      </c>
      <c r="W682" t="e">
        <f t="shared" ca="1" si="233"/>
        <v>#VALUE!</v>
      </c>
    </row>
    <row r="683" spans="2:23" x14ac:dyDescent="0.3">
      <c r="B683" s="1">
        <f t="shared" si="226"/>
        <v>76</v>
      </c>
      <c r="C683" s="1">
        <f t="shared" si="213"/>
        <v>7</v>
      </c>
      <c r="D683" t="str">
        <f t="shared" ca="1" si="215"/>
        <v/>
      </c>
      <c r="E683" s="55" t="str">
        <f t="shared" ca="1" si="227"/>
        <v/>
      </c>
      <c r="F683" s="54" t="str">
        <f t="shared" ca="1" si="216"/>
        <v/>
      </c>
      <c r="G683" s="54" t="str">
        <f t="shared" ca="1" si="217"/>
        <v/>
      </c>
      <c r="H683" s="54" t="str">
        <f t="shared" ca="1" si="218"/>
        <v/>
      </c>
      <c r="I683" s="54" t="str">
        <f t="shared" ca="1" si="219"/>
        <v/>
      </c>
      <c r="J683" s="54" t="str">
        <f t="shared" ca="1" si="220"/>
        <v/>
      </c>
      <c r="K683" s="54" t="str">
        <f t="shared" ca="1" si="221"/>
        <v/>
      </c>
      <c r="L683" s="54" t="str">
        <f t="shared" ca="1" si="228"/>
        <v/>
      </c>
      <c r="M683" s="54" t="str">
        <f t="shared" ca="1" si="229"/>
        <v/>
      </c>
      <c r="N683" s="54" t="str">
        <f t="shared" ca="1" si="222"/>
        <v/>
      </c>
      <c r="O683" s="55" t="str">
        <f t="shared" ca="1" si="230"/>
        <v/>
      </c>
      <c r="P683" s="54" t="str">
        <f t="shared" ca="1" si="231"/>
        <v/>
      </c>
      <c r="Q683" s="55" t="str">
        <f t="shared" ca="1" si="223"/>
        <v/>
      </c>
      <c r="R683" s="54" t="str">
        <f t="shared" ca="1" si="224"/>
        <v/>
      </c>
      <c r="T683" t="str">
        <f t="shared" ca="1" si="232"/>
        <v/>
      </c>
      <c r="U683" t="str">
        <f t="shared" ca="1" si="225"/>
        <v/>
      </c>
      <c r="V683" t="str">
        <f t="shared" ca="1" si="214"/>
        <v/>
      </c>
      <c r="W683" t="e">
        <f t="shared" ca="1" si="233"/>
        <v>#VALUE!</v>
      </c>
    </row>
    <row r="684" spans="2:23" x14ac:dyDescent="0.3">
      <c r="B684" s="1">
        <f t="shared" si="226"/>
        <v>76</v>
      </c>
      <c r="C684" s="1">
        <f t="shared" si="213"/>
        <v>8</v>
      </c>
      <c r="D684" t="str">
        <f t="shared" ca="1" si="215"/>
        <v/>
      </c>
      <c r="E684" s="55" t="str">
        <f t="shared" ca="1" si="227"/>
        <v/>
      </c>
      <c r="F684" s="54" t="str">
        <f t="shared" ca="1" si="216"/>
        <v/>
      </c>
      <c r="G684" s="54" t="str">
        <f t="shared" ca="1" si="217"/>
        <v/>
      </c>
      <c r="H684" s="54" t="str">
        <f t="shared" ca="1" si="218"/>
        <v/>
      </c>
      <c r="I684" s="54" t="str">
        <f t="shared" ca="1" si="219"/>
        <v/>
      </c>
      <c r="J684" s="54" t="str">
        <f t="shared" ca="1" si="220"/>
        <v/>
      </c>
      <c r="K684" s="54" t="str">
        <f t="shared" ca="1" si="221"/>
        <v/>
      </c>
      <c r="L684" s="54" t="str">
        <f t="shared" ca="1" si="228"/>
        <v/>
      </c>
      <c r="M684" s="54" t="str">
        <f t="shared" ca="1" si="229"/>
        <v/>
      </c>
      <c r="N684" s="54" t="str">
        <f t="shared" ca="1" si="222"/>
        <v/>
      </c>
      <c r="O684" s="55" t="str">
        <f t="shared" ca="1" si="230"/>
        <v/>
      </c>
      <c r="P684" s="54" t="str">
        <f t="shared" ca="1" si="231"/>
        <v/>
      </c>
      <c r="Q684" s="55" t="str">
        <f t="shared" ca="1" si="223"/>
        <v/>
      </c>
      <c r="R684" s="54" t="str">
        <f t="shared" ca="1" si="224"/>
        <v/>
      </c>
      <c r="T684" t="str">
        <f t="shared" ca="1" si="232"/>
        <v/>
      </c>
      <c r="U684" t="str">
        <f t="shared" ca="1" si="225"/>
        <v/>
      </c>
      <c r="V684" t="str">
        <f t="shared" ca="1" si="214"/>
        <v/>
      </c>
      <c r="W684" t="e">
        <f t="shared" ca="1" si="233"/>
        <v>#VALUE!</v>
      </c>
    </row>
    <row r="685" spans="2:23" x14ac:dyDescent="0.3">
      <c r="B685" s="1">
        <f t="shared" si="226"/>
        <v>76</v>
      </c>
      <c r="C685" s="1">
        <f t="shared" si="213"/>
        <v>9</v>
      </c>
      <c r="D685" t="str">
        <f t="shared" ca="1" si="215"/>
        <v/>
      </c>
      <c r="E685" s="55" t="str">
        <f t="shared" ca="1" si="227"/>
        <v/>
      </c>
      <c r="F685" s="54" t="str">
        <f t="shared" ca="1" si="216"/>
        <v/>
      </c>
      <c r="G685" s="54" t="str">
        <f t="shared" ca="1" si="217"/>
        <v/>
      </c>
      <c r="H685" s="54" t="str">
        <f t="shared" ca="1" si="218"/>
        <v/>
      </c>
      <c r="I685" s="54" t="str">
        <f t="shared" ca="1" si="219"/>
        <v/>
      </c>
      <c r="J685" s="54" t="str">
        <f t="shared" ca="1" si="220"/>
        <v/>
      </c>
      <c r="K685" s="54" t="str">
        <f t="shared" ca="1" si="221"/>
        <v/>
      </c>
      <c r="L685" s="54" t="str">
        <f t="shared" ca="1" si="228"/>
        <v/>
      </c>
      <c r="M685" s="54" t="str">
        <f t="shared" ca="1" si="229"/>
        <v/>
      </c>
      <c r="N685" s="54" t="str">
        <f t="shared" ca="1" si="222"/>
        <v/>
      </c>
      <c r="O685" s="55" t="str">
        <f t="shared" ca="1" si="230"/>
        <v/>
      </c>
      <c r="P685" s="54" t="str">
        <f t="shared" ca="1" si="231"/>
        <v/>
      </c>
      <c r="Q685" s="55" t="str">
        <f t="shared" ca="1" si="223"/>
        <v/>
      </c>
      <c r="R685" s="54" t="str">
        <f t="shared" ca="1" si="224"/>
        <v/>
      </c>
      <c r="T685" t="str">
        <f t="shared" ca="1" si="232"/>
        <v/>
      </c>
      <c r="U685" t="str">
        <f t="shared" ca="1" si="225"/>
        <v/>
      </c>
      <c r="V685" t="str">
        <f t="shared" ca="1" si="214"/>
        <v/>
      </c>
      <c r="W685" t="e">
        <f t="shared" ca="1" si="233"/>
        <v>#VALUE!</v>
      </c>
    </row>
    <row r="686" spans="2:23" x14ac:dyDescent="0.3">
      <c r="B686" s="1">
        <f t="shared" si="226"/>
        <v>77</v>
      </c>
      <c r="C686" s="1">
        <f t="shared" si="213"/>
        <v>1</v>
      </c>
      <c r="D686" t="str">
        <f t="shared" ca="1" si="215"/>
        <v/>
      </c>
      <c r="E686" s="55" t="str">
        <f t="shared" ca="1" si="227"/>
        <v/>
      </c>
      <c r="F686" s="54" t="str">
        <f t="shared" ca="1" si="216"/>
        <v/>
      </c>
      <c r="G686" s="54" t="str">
        <f t="shared" ca="1" si="217"/>
        <v/>
      </c>
      <c r="H686" s="54" t="str">
        <f t="shared" ca="1" si="218"/>
        <v/>
      </c>
      <c r="I686" s="54" t="str">
        <f t="shared" ca="1" si="219"/>
        <v/>
      </c>
      <c r="J686" s="54" t="str">
        <f t="shared" ca="1" si="220"/>
        <v/>
      </c>
      <c r="K686" s="54" t="str">
        <f t="shared" ca="1" si="221"/>
        <v/>
      </c>
      <c r="L686" s="54" t="str">
        <f t="shared" ca="1" si="228"/>
        <v/>
      </c>
      <c r="M686" s="54" t="str">
        <f t="shared" ca="1" si="229"/>
        <v/>
      </c>
      <c r="N686" s="54" t="str">
        <f t="shared" ca="1" si="222"/>
        <v/>
      </c>
      <c r="O686" s="55" t="str">
        <f t="shared" ca="1" si="230"/>
        <v/>
      </c>
      <c r="P686" s="54" t="str">
        <f t="shared" ca="1" si="231"/>
        <v/>
      </c>
      <c r="Q686" s="55" t="str">
        <f t="shared" ca="1" si="223"/>
        <v/>
      </c>
      <c r="R686" s="54" t="str">
        <f t="shared" ca="1" si="224"/>
        <v/>
      </c>
      <c r="T686" t="str">
        <f t="shared" ca="1" si="232"/>
        <v/>
      </c>
      <c r="U686" t="str">
        <f t="shared" ca="1" si="225"/>
        <v/>
      </c>
      <c r="V686" t="str">
        <f t="shared" ca="1" si="214"/>
        <v/>
      </c>
      <c r="W686" t="e">
        <f t="shared" ca="1" si="233"/>
        <v>#VALUE!</v>
      </c>
    </row>
    <row r="687" spans="2:23" x14ac:dyDescent="0.3">
      <c r="B687" s="1">
        <f t="shared" si="226"/>
        <v>77</v>
      </c>
      <c r="C687" s="1">
        <f t="shared" si="213"/>
        <v>2</v>
      </c>
      <c r="D687" t="str">
        <f t="shared" ca="1" si="215"/>
        <v/>
      </c>
      <c r="E687" s="55" t="str">
        <f t="shared" ca="1" si="227"/>
        <v/>
      </c>
      <c r="F687" s="54" t="str">
        <f t="shared" ca="1" si="216"/>
        <v/>
      </c>
      <c r="G687" s="54" t="str">
        <f t="shared" ca="1" si="217"/>
        <v/>
      </c>
      <c r="H687" s="54" t="str">
        <f t="shared" ca="1" si="218"/>
        <v/>
      </c>
      <c r="I687" s="54" t="str">
        <f t="shared" ca="1" si="219"/>
        <v/>
      </c>
      <c r="J687" s="54" t="str">
        <f t="shared" ca="1" si="220"/>
        <v/>
      </c>
      <c r="K687" s="54" t="str">
        <f t="shared" ca="1" si="221"/>
        <v/>
      </c>
      <c r="L687" s="54" t="str">
        <f t="shared" ca="1" si="228"/>
        <v/>
      </c>
      <c r="M687" s="54" t="str">
        <f t="shared" ca="1" si="229"/>
        <v/>
      </c>
      <c r="N687" s="54" t="str">
        <f t="shared" ca="1" si="222"/>
        <v/>
      </c>
      <c r="O687" s="55" t="str">
        <f t="shared" ca="1" si="230"/>
        <v/>
      </c>
      <c r="P687" s="54" t="str">
        <f t="shared" ca="1" si="231"/>
        <v/>
      </c>
      <c r="Q687" s="55" t="str">
        <f t="shared" ca="1" si="223"/>
        <v/>
      </c>
      <c r="R687" s="54" t="str">
        <f t="shared" ca="1" si="224"/>
        <v/>
      </c>
      <c r="T687" t="str">
        <f t="shared" ca="1" si="232"/>
        <v/>
      </c>
      <c r="U687" t="str">
        <f t="shared" ca="1" si="225"/>
        <v/>
      </c>
      <c r="V687" t="str">
        <f t="shared" ca="1" si="214"/>
        <v/>
      </c>
      <c r="W687" t="e">
        <f t="shared" ca="1" si="233"/>
        <v>#VALUE!</v>
      </c>
    </row>
    <row r="688" spans="2:23" x14ac:dyDescent="0.3">
      <c r="B688" s="1">
        <f t="shared" si="226"/>
        <v>77</v>
      </c>
      <c r="C688" s="1">
        <f t="shared" si="213"/>
        <v>3</v>
      </c>
      <c r="D688" t="str">
        <f t="shared" ca="1" si="215"/>
        <v/>
      </c>
      <c r="E688" s="55" t="str">
        <f t="shared" ca="1" si="227"/>
        <v/>
      </c>
      <c r="F688" s="54" t="str">
        <f t="shared" ca="1" si="216"/>
        <v/>
      </c>
      <c r="G688" s="54" t="str">
        <f t="shared" ca="1" si="217"/>
        <v/>
      </c>
      <c r="H688" s="54" t="str">
        <f t="shared" ca="1" si="218"/>
        <v/>
      </c>
      <c r="I688" s="54" t="str">
        <f t="shared" ca="1" si="219"/>
        <v/>
      </c>
      <c r="J688" s="54" t="str">
        <f t="shared" ca="1" si="220"/>
        <v/>
      </c>
      <c r="K688" s="54" t="str">
        <f t="shared" ca="1" si="221"/>
        <v/>
      </c>
      <c r="L688" s="54" t="str">
        <f t="shared" ca="1" si="228"/>
        <v/>
      </c>
      <c r="M688" s="54" t="str">
        <f t="shared" ca="1" si="229"/>
        <v/>
      </c>
      <c r="N688" s="54" t="str">
        <f t="shared" ca="1" si="222"/>
        <v/>
      </c>
      <c r="O688" s="55" t="str">
        <f t="shared" ca="1" si="230"/>
        <v/>
      </c>
      <c r="P688" s="54" t="str">
        <f t="shared" ca="1" si="231"/>
        <v/>
      </c>
      <c r="Q688" s="55" t="str">
        <f t="shared" ca="1" si="223"/>
        <v/>
      </c>
      <c r="R688" s="54" t="str">
        <f t="shared" ca="1" si="224"/>
        <v/>
      </c>
      <c r="T688" t="str">
        <f t="shared" ca="1" si="232"/>
        <v/>
      </c>
      <c r="U688" t="str">
        <f t="shared" ca="1" si="225"/>
        <v/>
      </c>
      <c r="V688" t="str">
        <f t="shared" ca="1" si="214"/>
        <v/>
      </c>
      <c r="W688" t="e">
        <f t="shared" ca="1" si="233"/>
        <v>#VALUE!</v>
      </c>
    </row>
    <row r="689" spans="2:23" x14ac:dyDescent="0.3">
      <c r="B689" s="1">
        <f t="shared" si="226"/>
        <v>77</v>
      </c>
      <c r="C689" s="1">
        <f t="shared" si="213"/>
        <v>4</v>
      </c>
      <c r="D689" t="str">
        <f t="shared" ca="1" si="215"/>
        <v/>
      </c>
      <c r="E689" s="55" t="str">
        <f t="shared" ca="1" si="227"/>
        <v/>
      </c>
      <c r="F689" s="54" t="str">
        <f t="shared" ca="1" si="216"/>
        <v/>
      </c>
      <c r="G689" s="54" t="str">
        <f t="shared" ca="1" si="217"/>
        <v/>
      </c>
      <c r="H689" s="54" t="str">
        <f t="shared" ca="1" si="218"/>
        <v/>
      </c>
      <c r="I689" s="54" t="str">
        <f t="shared" ca="1" si="219"/>
        <v/>
      </c>
      <c r="J689" s="54" t="str">
        <f t="shared" ca="1" si="220"/>
        <v/>
      </c>
      <c r="K689" s="54" t="str">
        <f t="shared" ca="1" si="221"/>
        <v/>
      </c>
      <c r="L689" s="54" t="str">
        <f t="shared" ca="1" si="228"/>
        <v/>
      </c>
      <c r="M689" s="54" t="str">
        <f t="shared" ca="1" si="229"/>
        <v/>
      </c>
      <c r="N689" s="54" t="str">
        <f t="shared" ca="1" si="222"/>
        <v/>
      </c>
      <c r="O689" s="55" t="str">
        <f t="shared" ca="1" si="230"/>
        <v/>
      </c>
      <c r="P689" s="54" t="str">
        <f t="shared" ca="1" si="231"/>
        <v/>
      </c>
      <c r="Q689" s="55" t="str">
        <f t="shared" ca="1" si="223"/>
        <v/>
      </c>
      <c r="R689" s="54" t="str">
        <f t="shared" ca="1" si="224"/>
        <v/>
      </c>
      <c r="T689" t="str">
        <f t="shared" ca="1" si="232"/>
        <v/>
      </c>
      <c r="U689" t="str">
        <f t="shared" ca="1" si="225"/>
        <v/>
      </c>
      <c r="V689" t="str">
        <f t="shared" ca="1" si="214"/>
        <v/>
      </c>
      <c r="W689" t="e">
        <f t="shared" ca="1" si="233"/>
        <v>#VALUE!</v>
      </c>
    </row>
    <row r="690" spans="2:23" x14ac:dyDescent="0.3">
      <c r="B690" s="1">
        <f t="shared" si="226"/>
        <v>77</v>
      </c>
      <c r="C690" s="1">
        <f t="shared" si="213"/>
        <v>5</v>
      </c>
      <c r="D690" t="str">
        <f t="shared" ca="1" si="215"/>
        <v/>
      </c>
      <c r="E690" s="55" t="str">
        <f t="shared" ca="1" si="227"/>
        <v/>
      </c>
      <c r="F690" s="54" t="str">
        <f t="shared" ca="1" si="216"/>
        <v/>
      </c>
      <c r="G690" s="54" t="str">
        <f t="shared" ca="1" si="217"/>
        <v/>
      </c>
      <c r="H690" s="54" t="str">
        <f t="shared" ca="1" si="218"/>
        <v/>
      </c>
      <c r="I690" s="54" t="str">
        <f t="shared" ca="1" si="219"/>
        <v/>
      </c>
      <c r="J690" s="54" t="str">
        <f t="shared" ca="1" si="220"/>
        <v/>
      </c>
      <c r="K690" s="54" t="str">
        <f t="shared" ca="1" si="221"/>
        <v/>
      </c>
      <c r="L690" s="54" t="str">
        <f t="shared" ca="1" si="228"/>
        <v/>
      </c>
      <c r="M690" s="54" t="str">
        <f t="shared" ca="1" si="229"/>
        <v/>
      </c>
      <c r="N690" s="54" t="str">
        <f t="shared" ca="1" si="222"/>
        <v/>
      </c>
      <c r="O690" s="55" t="str">
        <f t="shared" ca="1" si="230"/>
        <v/>
      </c>
      <c r="P690" s="54" t="str">
        <f t="shared" ca="1" si="231"/>
        <v/>
      </c>
      <c r="Q690" s="55" t="str">
        <f t="shared" ca="1" si="223"/>
        <v/>
      </c>
      <c r="R690" s="54" t="str">
        <f t="shared" ca="1" si="224"/>
        <v/>
      </c>
      <c r="T690" t="str">
        <f t="shared" ca="1" si="232"/>
        <v/>
      </c>
      <c r="U690" t="str">
        <f t="shared" ca="1" si="225"/>
        <v/>
      </c>
      <c r="V690" t="str">
        <f t="shared" ca="1" si="214"/>
        <v/>
      </c>
      <c r="W690" t="e">
        <f t="shared" ca="1" si="233"/>
        <v>#VALUE!</v>
      </c>
    </row>
    <row r="691" spans="2:23" x14ac:dyDescent="0.3">
      <c r="B691" s="1">
        <f t="shared" si="226"/>
        <v>77</v>
      </c>
      <c r="C691" s="1">
        <f t="shared" si="213"/>
        <v>6</v>
      </c>
      <c r="D691" t="str">
        <f t="shared" ca="1" si="215"/>
        <v/>
      </c>
      <c r="E691" s="55" t="str">
        <f t="shared" ca="1" si="227"/>
        <v/>
      </c>
      <c r="F691" s="54" t="str">
        <f t="shared" ca="1" si="216"/>
        <v/>
      </c>
      <c r="G691" s="54" t="str">
        <f t="shared" ca="1" si="217"/>
        <v/>
      </c>
      <c r="H691" s="54" t="str">
        <f t="shared" ca="1" si="218"/>
        <v/>
      </c>
      <c r="I691" s="54" t="str">
        <f t="shared" ca="1" si="219"/>
        <v/>
      </c>
      <c r="J691" s="54" t="str">
        <f t="shared" ca="1" si="220"/>
        <v/>
      </c>
      <c r="K691" s="54" t="str">
        <f t="shared" ca="1" si="221"/>
        <v/>
      </c>
      <c r="L691" s="54" t="str">
        <f t="shared" ca="1" si="228"/>
        <v/>
      </c>
      <c r="M691" s="54" t="str">
        <f t="shared" ca="1" si="229"/>
        <v/>
      </c>
      <c r="N691" s="54" t="str">
        <f t="shared" ca="1" si="222"/>
        <v/>
      </c>
      <c r="O691" s="55" t="str">
        <f t="shared" ca="1" si="230"/>
        <v/>
      </c>
      <c r="P691" s="54" t="str">
        <f t="shared" ca="1" si="231"/>
        <v/>
      </c>
      <c r="Q691" s="55" t="str">
        <f t="shared" ca="1" si="223"/>
        <v/>
      </c>
      <c r="R691" s="54" t="str">
        <f t="shared" ca="1" si="224"/>
        <v/>
      </c>
      <c r="T691" t="str">
        <f t="shared" ca="1" si="232"/>
        <v/>
      </c>
      <c r="U691" t="str">
        <f t="shared" ca="1" si="225"/>
        <v/>
      </c>
      <c r="V691" t="str">
        <f t="shared" ca="1" si="214"/>
        <v/>
      </c>
      <c r="W691" t="e">
        <f t="shared" ca="1" si="233"/>
        <v>#VALUE!</v>
      </c>
    </row>
    <row r="692" spans="2:23" x14ac:dyDescent="0.3">
      <c r="B692" s="1">
        <f t="shared" si="226"/>
        <v>77</v>
      </c>
      <c r="C692" s="1">
        <f t="shared" si="213"/>
        <v>7</v>
      </c>
      <c r="D692" t="str">
        <f t="shared" ca="1" si="215"/>
        <v/>
      </c>
      <c r="E692" s="55" t="str">
        <f t="shared" ca="1" si="227"/>
        <v/>
      </c>
      <c r="F692" s="54" t="str">
        <f t="shared" ca="1" si="216"/>
        <v/>
      </c>
      <c r="G692" s="54" t="str">
        <f t="shared" ca="1" si="217"/>
        <v/>
      </c>
      <c r="H692" s="54" t="str">
        <f t="shared" ca="1" si="218"/>
        <v/>
      </c>
      <c r="I692" s="54" t="str">
        <f t="shared" ca="1" si="219"/>
        <v/>
      </c>
      <c r="J692" s="54" t="str">
        <f t="shared" ca="1" si="220"/>
        <v/>
      </c>
      <c r="K692" s="54" t="str">
        <f t="shared" ca="1" si="221"/>
        <v/>
      </c>
      <c r="L692" s="54" t="str">
        <f t="shared" ca="1" si="228"/>
        <v/>
      </c>
      <c r="M692" s="54" t="str">
        <f t="shared" ca="1" si="229"/>
        <v/>
      </c>
      <c r="N692" s="54" t="str">
        <f t="shared" ca="1" si="222"/>
        <v/>
      </c>
      <c r="O692" s="55" t="str">
        <f t="shared" ca="1" si="230"/>
        <v/>
      </c>
      <c r="P692" s="54" t="str">
        <f t="shared" ca="1" si="231"/>
        <v/>
      </c>
      <c r="Q692" s="55" t="str">
        <f t="shared" ca="1" si="223"/>
        <v/>
      </c>
      <c r="R692" s="54" t="str">
        <f t="shared" ca="1" si="224"/>
        <v/>
      </c>
      <c r="T692" t="str">
        <f t="shared" ca="1" si="232"/>
        <v/>
      </c>
      <c r="U692" t="str">
        <f t="shared" ca="1" si="225"/>
        <v/>
      </c>
      <c r="V692" t="str">
        <f t="shared" ca="1" si="214"/>
        <v/>
      </c>
      <c r="W692" t="e">
        <f t="shared" ca="1" si="233"/>
        <v>#VALUE!</v>
      </c>
    </row>
    <row r="693" spans="2:23" x14ac:dyDescent="0.3">
      <c r="B693" s="1">
        <f t="shared" si="226"/>
        <v>77</v>
      </c>
      <c r="C693" s="1">
        <f t="shared" si="213"/>
        <v>8</v>
      </c>
      <c r="D693" t="str">
        <f t="shared" ca="1" si="215"/>
        <v/>
      </c>
      <c r="E693" s="55" t="str">
        <f t="shared" ca="1" si="227"/>
        <v/>
      </c>
      <c r="F693" s="54" t="str">
        <f t="shared" ca="1" si="216"/>
        <v/>
      </c>
      <c r="G693" s="54" t="str">
        <f t="shared" ca="1" si="217"/>
        <v/>
      </c>
      <c r="H693" s="54" t="str">
        <f t="shared" ca="1" si="218"/>
        <v/>
      </c>
      <c r="I693" s="54" t="str">
        <f t="shared" ca="1" si="219"/>
        <v/>
      </c>
      <c r="J693" s="54" t="str">
        <f t="shared" ca="1" si="220"/>
        <v/>
      </c>
      <c r="K693" s="54" t="str">
        <f t="shared" ca="1" si="221"/>
        <v/>
      </c>
      <c r="L693" s="54" t="str">
        <f t="shared" ca="1" si="228"/>
        <v/>
      </c>
      <c r="M693" s="54" t="str">
        <f t="shared" ca="1" si="229"/>
        <v/>
      </c>
      <c r="N693" s="54" t="str">
        <f t="shared" ca="1" si="222"/>
        <v/>
      </c>
      <c r="O693" s="55" t="str">
        <f t="shared" ca="1" si="230"/>
        <v/>
      </c>
      <c r="P693" s="54" t="str">
        <f t="shared" ca="1" si="231"/>
        <v/>
      </c>
      <c r="Q693" s="55" t="str">
        <f t="shared" ca="1" si="223"/>
        <v/>
      </c>
      <c r="R693" s="54" t="str">
        <f t="shared" ca="1" si="224"/>
        <v/>
      </c>
      <c r="T693" t="str">
        <f t="shared" ca="1" si="232"/>
        <v/>
      </c>
      <c r="U693" t="str">
        <f t="shared" ca="1" si="225"/>
        <v/>
      </c>
      <c r="V693" t="str">
        <f t="shared" ca="1" si="214"/>
        <v/>
      </c>
      <c r="W693" t="e">
        <f t="shared" ca="1" si="233"/>
        <v>#VALUE!</v>
      </c>
    </row>
    <row r="694" spans="2:23" x14ac:dyDescent="0.3">
      <c r="B694" s="1">
        <f t="shared" si="226"/>
        <v>77</v>
      </c>
      <c r="C694" s="1">
        <f t="shared" si="213"/>
        <v>9</v>
      </c>
      <c r="D694" t="str">
        <f t="shared" ca="1" si="215"/>
        <v/>
      </c>
      <c r="E694" s="55" t="str">
        <f t="shared" ca="1" si="227"/>
        <v/>
      </c>
      <c r="F694" s="54" t="str">
        <f t="shared" ca="1" si="216"/>
        <v/>
      </c>
      <c r="G694" s="54" t="str">
        <f t="shared" ca="1" si="217"/>
        <v/>
      </c>
      <c r="H694" s="54" t="str">
        <f t="shared" ca="1" si="218"/>
        <v/>
      </c>
      <c r="I694" s="54" t="str">
        <f t="shared" ca="1" si="219"/>
        <v/>
      </c>
      <c r="J694" s="54" t="str">
        <f t="shared" ca="1" si="220"/>
        <v/>
      </c>
      <c r="K694" s="54" t="str">
        <f t="shared" ca="1" si="221"/>
        <v/>
      </c>
      <c r="L694" s="54" t="str">
        <f t="shared" ca="1" si="228"/>
        <v/>
      </c>
      <c r="M694" s="54" t="str">
        <f t="shared" ca="1" si="229"/>
        <v/>
      </c>
      <c r="N694" s="54" t="str">
        <f t="shared" ca="1" si="222"/>
        <v/>
      </c>
      <c r="O694" s="55" t="str">
        <f t="shared" ca="1" si="230"/>
        <v/>
      </c>
      <c r="P694" s="54" t="str">
        <f t="shared" ca="1" si="231"/>
        <v/>
      </c>
      <c r="Q694" s="55" t="str">
        <f t="shared" ca="1" si="223"/>
        <v/>
      </c>
      <c r="R694" s="54" t="str">
        <f t="shared" ca="1" si="224"/>
        <v/>
      </c>
      <c r="T694" t="str">
        <f t="shared" ca="1" si="232"/>
        <v/>
      </c>
      <c r="U694" t="str">
        <f t="shared" ca="1" si="225"/>
        <v/>
      </c>
      <c r="V694" t="str">
        <f t="shared" ca="1" si="214"/>
        <v/>
      </c>
      <c r="W694" t="e">
        <f t="shared" ca="1" si="233"/>
        <v>#VALUE!</v>
      </c>
    </row>
    <row r="695" spans="2:23" x14ac:dyDescent="0.3">
      <c r="B695" s="1">
        <f t="shared" si="226"/>
        <v>78</v>
      </c>
      <c r="C695" s="1">
        <f t="shared" si="213"/>
        <v>1</v>
      </c>
      <c r="D695" t="str">
        <f t="shared" ca="1" si="215"/>
        <v/>
      </c>
      <c r="E695" s="55" t="str">
        <f t="shared" ca="1" si="227"/>
        <v/>
      </c>
      <c r="F695" s="54" t="str">
        <f t="shared" ca="1" si="216"/>
        <v/>
      </c>
      <c r="G695" s="54" t="str">
        <f t="shared" ca="1" si="217"/>
        <v/>
      </c>
      <c r="H695" s="54" t="str">
        <f t="shared" ca="1" si="218"/>
        <v/>
      </c>
      <c r="I695" s="54" t="str">
        <f t="shared" ca="1" si="219"/>
        <v/>
      </c>
      <c r="J695" s="54" t="str">
        <f t="shared" ca="1" si="220"/>
        <v/>
      </c>
      <c r="K695" s="54" t="str">
        <f t="shared" ca="1" si="221"/>
        <v/>
      </c>
      <c r="L695" s="54" t="str">
        <f t="shared" ca="1" si="228"/>
        <v/>
      </c>
      <c r="M695" s="54" t="str">
        <f t="shared" ca="1" si="229"/>
        <v/>
      </c>
      <c r="N695" s="54" t="str">
        <f t="shared" ca="1" si="222"/>
        <v/>
      </c>
      <c r="O695" s="55" t="str">
        <f t="shared" ca="1" si="230"/>
        <v/>
      </c>
      <c r="P695" s="54" t="str">
        <f t="shared" ca="1" si="231"/>
        <v/>
      </c>
      <c r="Q695" s="55" t="str">
        <f t="shared" ca="1" si="223"/>
        <v/>
      </c>
      <c r="R695" s="54" t="str">
        <f t="shared" ca="1" si="224"/>
        <v/>
      </c>
      <c r="T695" t="str">
        <f t="shared" ca="1" si="232"/>
        <v/>
      </c>
      <c r="U695" t="str">
        <f t="shared" ca="1" si="225"/>
        <v/>
      </c>
      <c r="V695" t="str">
        <f t="shared" ca="1" si="214"/>
        <v/>
      </c>
      <c r="W695" t="e">
        <f t="shared" ca="1" si="233"/>
        <v>#VALUE!</v>
      </c>
    </row>
    <row r="696" spans="2:23" x14ac:dyDescent="0.3">
      <c r="B696" s="1">
        <f t="shared" si="226"/>
        <v>78</v>
      </c>
      <c r="C696" s="1">
        <f t="shared" si="213"/>
        <v>2</v>
      </c>
      <c r="D696" t="str">
        <f t="shared" ca="1" si="215"/>
        <v/>
      </c>
      <c r="E696" s="55" t="str">
        <f t="shared" ca="1" si="227"/>
        <v/>
      </c>
      <c r="F696" s="54" t="str">
        <f t="shared" ca="1" si="216"/>
        <v/>
      </c>
      <c r="G696" s="54" t="str">
        <f t="shared" ca="1" si="217"/>
        <v/>
      </c>
      <c r="H696" s="54" t="str">
        <f t="shared" ca="1" si="218"/>
        <v/>
      </c>
      <c r="I696" s="54" t="str">
        <f t="shared" ca="1" si="219"/>
        <v/>
      </c>
      <c r="J696" s="54" t="str">
        <f t="shared" ca="1" si="220"/>
        <v/>
      </c>
      <c r="K696" s="54" t="str">
        <f t="shared" ca="1" si="221"/>
        <v/>
      </c>
      <c r="L696" s="54" t="str">
        <f t="shared" ca="1" si="228"/>
        <v/>
      </c>
      <c r="M696" s="54" t="str">
        <f t="shared" ca="1" si="229"/>
        <v/>
      </c>
      <c r="N696" s="54" t="str">
        <f t="shared" ca="1" si="222"/>
        <v/>
      </c>
      <c r="O696" s="55" t="str">
        <f t="shared" ca="1" si="230"/>
        <v/>
      </c>
      <c r="P696" s="54" t="str">
        <f t="shared" ca="1" si="231"/>
        <v/>
      </c>
      <c r="Q696" s="55" t="str">
        <f t="shared" ca="1" si="223"/>
        <v/>
      </c>
      <c r="R696" s="54" t="str">
        <f t="shared" ca="1" si="224"/>
        <v/>
      </c>
      <c r="T696" t="str">
        <f t="shared" ca="1" si="232"/>
        <v/>
      </c>
      <c r="U696" t="str">
        <f t="shared" ca="1" si="225"/>
        <v/>
      </c>
      <c r="V696" t="str">
        <f t="shared" ca="1" si="214"/>
        <v/>
      </c>
      <c r="W696" t="e">
        <f t="shared" ca="1" si="233"/>
        <v>#VALUE!</v>
      </c>
    </row>
    <row r="697" spans="2:23" x14ac:dyDescent="0.3">
      <c r="B697" s="1">
        <f t="shared" si="226"/>
        <v>78</v>
      </c>
      <c r="C697" s="1">
        <f t="shared" si="213"/>
        <v>3</v>
      </c>
      <c r="D697" t="str">
        <f t="shared" ca="1" si="215"/>
        <v/>
      </c>
      <c r="E697" s="55" t="str">
        <f t="shared" ca="1" si="227"/>
        <v/>
      </c>
      <c r="F697" s="54" t="str">
        <f t="shared" ca="1" si="216"/>
        <v/>
      </c>
      <c r="G697" s="54" t="str">
        <f t="shared" ca="1" si="217"/>
        <v/>
      </c>
      <c r="H697" s="54" t="str">
        <f t="shared" ca="1" si="218"/>
        <v/>
      </c>
      <c r="I697" s="54" t="str">
        <f t="shared" ca="1" si="219"/>
        <v/>
      </c>
      <c r="J697" s="54" t="str">
        <f t="shared" ca="1" si="220"/>
        <v/>
      </c>
      <c r="K697" s="54" t="str">
        <f t="shared" ca="1" si="221"/>
        <v/>
      </c>
      <c r="L697" s="54" t="str">
        <f t="shared" ca="1" si="228"/>
        <v/>
      </c>
      <c r="M697" s="54" t="str">
        <f t="shared" ca="1" si="229"/>
        <v/>
      </c>
      <c r="N697" s="54" t="str">
        <f t="shared" ca="1" si="222"/>
        <v/>
      </c>
      <c r="O697" s="55" t="str">
        <f t="shared" ca="1" si="230"/>
        <v/>
      </c>
      <c r="P697" s="54" t="str">
        <f t="shared" ca="1" si="231"/>
        <v/>
      </c>
      <c r="Q697" s="55" t="str">
        <f t="shared" ca="1" si="223"/>
        <v/>
      </c>
      <c r="R697" s="54" t="str">
        <f t="shared" ca="1" si="224"/>
        <v/>
      </c>
      <c r="T697" t="str">
        <f t="shared" ca="1" si="232"/>
        <v/>
      </c>
      <c r="U697" t="str">
        <f t="shared" ca="1" si="225"/>
        <v/>
      </c>
      <c r="V697" t="str">
        <f t="shared" ca="1" si="214"/>
        <v/>
      </c>
      <c r="W697" t="e">
        <f t="shared" ca="1" si="233"/>
        <v>#VALUE!</v>
      </c>
    </row>
    <row r="698" spans="2:23" x14ac:dyDescent="0.3">
      <c r="B698" s="1">
        <f t="shared" si="226"/>
        <v>78</v>
      </c>
      <c r="C698" s="1">
        <f t="shared" si="213"/>
        <v>4</v>
      </c>
      <c r="D698" t="str">
        <f t="shared" ca="1" si="215"/>
        <v/>
      </c>
      <c r="E698" s="55" t="str">
        <f t="shared" ca="1" si="227"/>
        <v/>
      </c>
      <c r="F698" s="54" t="str">
        <f t="shared" ca="1" si="216"/>
        <v/>
      </c>
      <c r="G698" s="54" t="str">
        <f t="shared" ca="1" si="217"/>
        <v/>
      </c>
      <c r="H698" s="54" t="str">
        <f t="shared" ca="1" si="218"/>
        <v/>
      </c>
      <c r="I698" s="54" t="str">
        <f t="shared" ca="1" si="219"/>
        <v/>
      </c>
      <c r="J698" s="54" t="str">
        <f t="shared" ca="1" si="220"/>
        <v/>
      </c>
      <c r="K698" s="54" t="str">
        <f t="shared" ca="1" si="221"/>
        <v/>
      </c>
      <c r="L698" s="54" t="str">
        <f t="shared" ca="1" si="228"/>
        <v/>
      </c>
      <c r="M698" s="54" t="str">
        <f t="shared" ca="1" si="229"/>
        <v/>
      </c>
      <c r="N698" s="54" t="str">
        <f t="shared" ca="1" si="222"/>
        <v/>
      </c>
      <c r="O698" s="55" t="str">
        <f t="shared" ca="1" si="230"/>
        <v/>
      </c>
      <c r="P698" s="54" t="str">
        <f t="shared" ca="1" si="231"/>
        <v/>
      </c>
      <c r="Q698" s="55" t="str">
        <f t="shared" ca="1" si="223"/>
        <v/>
      </c>
      <c r="R698" s="54" t="str">
        <f t="shared" ca="1" si="224"/>
        <v/>
      </c>
      <c r="T698" t="str">
        <f t="shared" ca="1" si="232"/>
        <v/>
      </c>
      <c r="U698" t="str">
        <f t="shared" ca="1" si="225"/>
        <v/>
      </c>
      <c r="V698" t="str">
        <f t="shared" ca="1" si="214"/>
        <v/>
      </c>
      <c r="W698" t="e">
        <f t="shared" ca="1" si="233"/>
        <v>#VALUE!</v>
      </c>
    </row>
    <row r="699" spans="2:23" x14ac:dyDescent="0.3">
      <c r="B699" s="1">
        <f t="shared" si="226"/>
        <v>78</v>
      </c>
      <c r="C699" s="1">
        <f t="shared" si="213"/>
        <v>5</v>
      </c>
      <c r="D699" t="str">
        <f t="shared" ca="1" si="215"/>
        <v/>
      </c>
      <c r="E699" s="55" t="str">
        <f t="shared" ca="1" si="227"/>
        <v/>
      </c>
      <c r="F699" s="54" t="str">
        <f t="shared" ca="1" si="216"/>
        <v/>
      </c>
      <c r="G699" s="54" t="str">
        <f t="shared" ca="1" si="217"/>
        <v/>
      </c>
      <c r="H699" s="54" t="str">
        <f t="shared" ca="1" si="218"/>
        <v/>
      </c>
      <c r="I699" s="54" t="str">
        <f t="shared" ca="1" si="219"/>
        <v/>
      </c>
      <c r="J699" s="54" t="str">
        <f t="shared" ca="1" si="220"/>
        <v/>
      </c>
      <c r="K699" s="54" t="str">
        <f t="shared" ca="1" si="221"/>
        <v/>
      </c>
      <c r="L699" s="54" t="str">
        <f t="shared" ca="1" si="228"/>
        <v/>
      </c>
      <c r="M699" s="54" t="str">
        <f t="shared" ca="1" si="229"/>
        <v/>
      </c>
      <c r="N699" s="54" t="str">
        <f t="shared" ca="1" si="222"/>
        <v/>
      </c>
      <c r="O699" s="55" t="str">
        <f t="shared" ca="1" si="230"/>
        <v/>
      </c>
      <c r="P699" s="54" t="str">
        <f t="shared" ca="1" si="231"/>
        <v/>
      </c>
      <c r="Q699" s="55" t="str">
        <f t="shared" ca="1" si="223"/>
        <v/>
      </c>
      <c r="R699" s="54" t="str">
        <f t="shared" ca="1" si="224"/>
        <v/>
      </c>
      <c r="T699" t="str">
        <f t="shared" ca="1" si="232"/>
        <v/>
      </c>
      <c r="U699" t="str">
        <f t="shared" ca="1" si="225"/>
        <v/>
      </c>
      <c r="V699" t="str">
        <f t="shared" ca="1" si="214"/>
        <v/>
      </c>
      <c r="W699" t="e">
        <f t="shared" ca="1" si="233"/>
        <v>#VALUE!</v>
      </c>
    </row>
    <row r="700" spans="2:23" x14ac:dyDescent="0.3">
      <c r="B700" s="1">
        <f t="shared" si="226"/>
        <v>78</v>
      </c>
      <c r="C700" s="1">
        <f t="shared" si="213"/>
        <v>6</v>
      </c>
      <c r="D700" t="str">
        <f t="shared" ca="1" si="215"/>
        <v/>
      </c>
      <c r="E700" s="55" t="str">
        <f t="shared" ca="1" si="227"/>
        <v/>
      </c>
      <c r="F700" s="54" t="str">
        <f t="shared" ca="1" si="216"/>
        <v/>
      </c>
      <c r="G700" s="54" t="str">
        <f t="shared" ca="1" si="217"/>
        <v/>
      </c>
      <c r="H700" s="54" t="str">
        <f t="shared" ca="1" si="218"/>
        <v/>
      </c>
      <c r="I700" s="54" t="str">
        <f t="shared" ca="1" si="219"/>
        <v/>
      </c>
      <c r="J700" s="54" t="str">
        <f t="shared" ca="1" si="220"/>
        <v/>
      </c>
      <c r="K700" s="54" t="str">
        <f t="shared" ca="1" si="221"/>
        <v/>
      </c>
      <c r="L700" s="54" t="str">
        <f t="shared" ca="1" si="228"/>
        <v/>
      </c>
      <c r="M700" s="54" t="str">
        <f t="shared" ca="1" si="229"/>
        <v/>
      </c>
      <c r="N700" s="54" t="str">
        <f t="shared" ca="1" si="222"/>
        <v/>
      </c>
      <c r="O700" s="55" t="str">
        <f t="shared" ca="1" si="230"/>
        <v/>
      </c>
      <c r="P700" s="54" t="str">
        <f t="shared" ca="1" si="231"/>
        <v/>
      </c>
      <c r="Q700" s="55" t="str">
        <f t="shared" ca="1" si="223"/>
        <v/>
      </c>
      <c r="R700" s="54" t="str">
        <f t="shared" ca="1" si="224"/>
        <v/>
      </c>
      <c r="T700" t="str">
        <f t="shared" ca="1" si="232"/>
        <v/>
      </c>
      <c r="U700" t="str">
        <f t="shared" ca="1" si="225"/>
        <v/>
      </c>
      <c r="V700" t="str">
        <f t="shared" ca="1" si="214"/>
        <v/>
      </c>
      <c r="W700" t="e">
        <f t="shared" ca="1" si="233"/>
        <v>#VALUE!</v>
      </c>
    </row>
    <row r="701" spans="2:23" x14ac:dyDescent="0.3">
      <c r="B701" s="1">
        <f t="shared" si="226"/>
        <v>78</v>
      </c>
      <c r="C701" s="1">
        <f t="shared" ref="C701:C764" si="234">C692</f>
        <v>7</v>
      </c>
      <c r="D701" t="str">
        <f t="shared" ca="1" si="215"/>
        <v/>
      </c>
      <c r="E701" s="55" t="str">
        <f t="shared" ca="1" si="227"/>
        <v/>
      </c>
      <c r="F701" s="54" t="str">
        <f t="shared" ca="1" si="216"/>
        <v/>
      </c>
      <c r="G701" s="54" t="str">
        <f t="shared" ca="1" si="217"/>
        <v/>
      </c>
      <c r="H701" s="54" t="str">
        <f t="shared" ca="1" si="218"/>
        <v/>
      </c>
      <c r="I701" s="54" t="str">
        <f t="shared" ca="1" si="219"/>
        <v/>
      </c>
      <c r="J701" s="54" t="str">
        <f t="shared" ca="1" si="220"/>
        <v/>
      </c>
      <c r="K701" s="54" t="str">
        <f t="shared" ca="1" si="221"/>
        <v/>
      </c>
      <c r="L701" s="54" t="str">
        <f t="shared" ca="1" si="228"/>
        <v/>
      </c>
      <c r="M701" s="54" t="str">
        <f t="shared" ca="1" si="229"/>
        <v/>
      </c>
      <c r="N701" s="54" t="str">
        <f t="shared" ca="1" si="222"/>
        <v/>
      </c>
      <c r="O701" s="55" t="str">
        <f t="shared" ca="1" si="230"/>
        <v/>
      </c>
      <c r="P701" s="54" t="str">
        <f t="shared" ca="1" si="231"/>
        <v/>
      </c>
      <c r="Q701" s="55" t="str">
        <f t="shared" ca="1" si="223"/>
        <v/>
      </c>
      <c r="R701" s="54" t="str">
        <f t="shared" ca="1" si="224"/>
        <v/>
      </c>
      <c r="T701" t="str">
        <f t="shared" ca="1" si="232"/>
        <v/>
      </c>
      <c r="U701" t="str">
        <f t="shared" ca="1" si="225"/>
        <v/>
      </c>
      <c r="V701" t="str">
        <f t="shared" ref="V701:V764" ca="1" si="235">IF($E701="","",OFFSET(EventBase,$B701,2+C701))</f>
        <v/>
      </c>
      <c r="W701" t="e">
        <f t="shared" ca="1" si="233"/>
        <v>#VALUE!</v>
      </c>
    </row>
    <row r="702" spans="2:23" x14ac:dyDescent="0.3">
      <c r="B702" s="1">
        <f t="shared" si="226"/>
        <v>78</v>
      </c>
      <c r="C702" s="1">
        <f t="shared" si="234"/>
        <v>8</v>
      </c>
      <c r="D702" t="str">
        <f t="shared" ca="1" si="215"/>
        <v/>
      </c>
      <c r="E702" s="55" t="str">
        <f t="shared" ca="1" si="227"/>
        <v/>
      </c>
      <c r="F702" s="54" t="str">
        <f t="shared" ca="1" si="216"/>
        <v/>
      </c>
      <c r="G702" s="54" t="str">
        <f t="shared" ca="1" si="217"/>
        <v/>
      </c>
      <c r="H702" s="54" t="str">
        <f t="shared" ca="1" si="218"/>
        <v/>
      </c>
      <c r="I702" s="54" t="str">
        <f t="shared" ca="1" si="219"/>
        <v/>
      </c>
      <c r="J702" s="54" t="str">
        <f t="shared" ca="1" si="220"/>
        <v/>
      </c>
      <c r="K702" s="54" t="str">
        <f t="shared" ca="1" si="221"/>
        <v/>
      </c>
      <c r="L702" s="54" t="str">
        <f t="shared" ca="1" si="228"/>
        <v/>
      </c>
      <c r="M702" s="54" t="str">
        <f t="shared" ca="1" si="229"/>
        <v/>
      </c>
      <c r="N702" s="54" t="str">
        <f t="shared" ca="1" si="222"/>
        <v/>
      </c>
      <c r="O702" s="55" t="str">
        <f t="shared" ca="1" si="230"/>
        <v/>
      </c>
      <c r="P702" s="54" t="str">
        <f t="shared" ca="1" si="231"/>
        <v/>
      </c>
      <c r="Q702" s="55" t="str">
        <f t="shared" ca="1" si="223"/>
        <v/>
      </c>
      <c r="R702" s="54" t="str">
        <f t="shared" ca="1" si="224"/>
        <v/>
      </c>
      <c r="T702" t="str">
        <f t="shared" ca="1" si="232"/>
        <v/>
      </c>
      <c r="U702" t="str">
        <f t="shared" ca="1" si="225"/>
        <v/>
      </c>
      <c r="V702" t="str">
        <f t="shared" ca="1" si="235"/>
        <v/>
      </c>
      <c r="W702" t="e">
        <f t="shared" ca="1" si="233"/>
        <v>#VALUE!</v>
      </c>
    </row>
    <row r="703" spans="2:23" x14ac:dyDescent="0.3">
      <c r="B703" s="1">
        <f t="shared" si="226"/>
        <v>78</v>
      </c>
      <c r="C703" s="1">
        <f t="shared" si="234"/>
        <v>9</v>
      </c>
      <c r="D703" t="str">
        <f t="shared" ca="1" si="215"/>
        <v/>
      </c>
      <c r="E703" s="55" t="str">
        <f t="shared" ca="1" si="227"/>
        <v/>
      </c>
      <c r="F703" s="54" t="str">
        <f t="shared" ca="1" si="216"/>
        <v/>
      </c>
      <c r="G703" s="54" t="str">
        <f t="shared" ca="1" si="217"/>
        <v/>
      </c>
      <c r="H703" s="54" t="str">
        <f t="shared" ca="1" si="218"/>
        <v/>
      </c>
      <c r="I703" s="54" t="str">
        <f t="shared" ca="1" si="219"/>
        <v/>
      </c>
      <c r="J703" s="54" t="str">
        <f t="shared" ca="1" si="220"/>
        <v/>
      </c>
      <c r="K703" s="54" t="str">
        <f t="shared" ca="1" si="221"/>
        <v/>
      </c>
      <c r="L703" s="54" t="str">
        <f t="shared" ca="1" si="228"/>
        <v/>
      </c>
      <c r="M703" s="54" t="str">
        <f t="shared" ca="1" si="229"/>
        <v/>
      </c>
      <c r="N703" s="54" t="str">
        <f t="shared" ca="1" si="222"/>
        <v/>
      </c>
      <c r="O703" s="55" t="str">
        <f t="shared" ca="1" si="230"/>
        <v/>
      </c>
      <c r="P703" s="54" t="str">
        <f t="shared" ca="1" si="231"/>
        <v/>
      </c>
      <c r="Q703" s="55" t="str">
        <f t="shared" ca="1" si="223"/>
        <v/>
      </c>
      <c r="R703" s="54" t="str">
        <f t="shared" ca="1" si="224"/>
        <v/>
      </c>
      <c r="T703" t="str">
        <f t="shared" ca="1" si="232"/>
        <v/>
      </c>
      <c r="U703" t="str">
        <f t="shared" ca="1" si="225"/>
        <v/>
      </c>
      <c r="V703" t="str">
        <f t="shared" ca="1" si="235"/>
        <v/>
      </c>
      <c r="W703" t="e">
        <f t="shared" ca="1" si="233"/>
        <v>#VALUE!</v>
      </c>
    </row>
    <row r="704" spans="2:23" x14ac:dyDescent="0.3">
      <c r="B704" s="1">
        <f t="shared" si="226"/>
        <v>79</v>
      </c>
      <c r="C704" s="1">
        <f t="shared" si="234"/>
        <v>1</v>
      </c>
      <c r="D704" t="str">
        <f t="shared" ca="1" si="215"/>
        <v/>
      </c>
      <c r="E704" s="55" t="str">
        <f t="shared" ca="1" si="227"/>
        <v/>
      </c>
      <c r="F704" s="54" t="str">
        <f t="shared" ca="1" si="216"/>
        <v/>
      </c>
      <c r="G704" s="54" t="str">
        <f t="shared" ca="1" si="217"/>
        <v/>
      </c>
      <c r="H704" s="54" t="str">
        <f t="shared" ca="1" si="218"/>
        <v/>
      </c>
      <c r="I704" s="54" t="str">
        <f t="shared" ca="1" si="219"/>
        <v/>
      </c>
      <c r="J704" s="54" t="str">
        <f t="shared" ca="1" si="220"/>
        <v/>
      </c>
      <c r="K704" s="54" t="str">
        <f t="shared" ca="1" si="221"/>
        <v/>
      </c>
      <c r="L704" s="54" t="str">
        <f t="shared" ca="1" si="228"/>
        <v/>
      </c>
      <c r="M704" s="54" t="str">
        <f t="shared" ca="1" si="229"/>
        <v/>
      </c>
      <c r="N704" s="54" t="str">
        <f t="shared" ca="1" si="222"/>
        <v/>
      </c>
      <c r="O704" s="55" t="str">
        <f t="shared" ca="1" si="230"/>
        <v/>
      </c>
      <c r="P704" s="54" t="str">
        <f t="shared" ca="1" si="231"/>
        <v/>
      </c>
      <c r="Q704" s="55" t="str">
        <f t="shared" ca="1" si="223"/>
        <v/>
      </c>
      <c r="R704" s="54" t="str">
        <f t="shared" ca="1" si="224"/>
        <v/>
      </c>
      <c r="T704" t="str">
        <f t="shared" ca="1" si="232"/>
        <v/>
      </c>
      <c r="U704" t="str">
        <f t="shared" ca="1" si="225"/>
        <v/>
      </c>
      <c r="V704" t="str">
        <f t="shared" ca="1" si="235"/>
        <v/>
      </c>
      <c r="W704" t="e">
        <f t="shared" ca="1" si="233"/>
        <v>#VALUE!</v>
      </c>
    </row>
    <row r="705" spans="2:23" x14ac:dyDescent="0.3">
      <c r="B705" s="1">
        <f t="shared" si="226"/>
        <v>79</v>
      </c>
      <c r="C705" s="1">
        <f t="shared" si="234"/>
        <v>2</v>
      </c>
      <c r="D705" t="str">
        <f t="shared" ca="1" si="215"/>
        <v/>
      </c>
      <c r="E705" s="55" t="str">
        <f t="shared" ca="1" si="227"/>
        <v/>
      </c>
      <c r="F705" s="54" t="str">
        <f t="shared" ca="1" si="216"/>
        <v/>
      </c>
      <c r="G705" s="54" t="str">
        <f t="shared" ca="1" si="217"/>
        <v/>
      </c>
      <c r="H705" s="54" t="str">
        <f t="shared" ca="1" si="218"/>
        <v/>
      </c>
      <c r="I705" s="54" t="str">
        <f t="shared" ca="1" si="219"/>
        <v/>
      </c>
      <c r="J705" s="54" t="str">
        <f t="shared" ca="1" si="220"/>
        <v/>
      </c>
      <c r="K705" s="54" t="str">
        <f t="shared" ca="1" si="221"/>
        <v/>
      </c>
      <c r="L705" s="54" t="str">
        <f t="shared" ca="1" si="228"/>
        <v/>
      </c>
      <c r="M705" s="54" t="str">
        <f t="shared" ca="1" si="229"/>
        <v/>
      </c>
      <c r="N705" s="54" t="str">
        <f t="shared" ca="1" si="222"/>
        <v/>
      </c>
      <c r="O705" s="55" t="str">
        <f t="shared" ca="1" si="230"/>
        <v/>
      </c>
      <c r="P705" s="54" t="str">
        <f t="shared" ca="1" si="231"/>
        <v/>
      </c>
      <c r="Q705" s="55" t="str">
        <f t="shared" ca="1" si="223"/>
        <v/>
      </c>
      <c r="R705" s="54" t="str">
        <f t="shared" ca="1" si="224"/>
        <v/>
      </c>
      <c r="T705" t="str">
        <f t="shared" ca="1" si="232"/>
        <v/>
      </c>
      <c r="U705" t="str">
        <f t="shared" ca="1" si="225"/>
        <v/>
      </c>
      <c r="V705" t="str">
        <f t="shared" ca="1" si="235"/>
        <v/>
      </c>
      <c r="W705" t="e">
        <f t="shared" ca="1" si="233"/>
        <v>#VALUE!</v>
      </c>
    </row>
    <row r="706" spans="2:23" x14ac:dyDescent="0.3">
      <c r="B706" s="1">
        <f t="shared" si="226"/>
        <v>79</v>
      </c>
      <c r="C706" s="1">
        <f t="shared" si="234"/>
        <v>3</v>
      </c>
      <c r="D706" t="str">
        <f t="shared" ref="D706:D769" ca="1" si="236">IF($E706="","",OFFSET(EventBase,$B706,-1))</f>
        <v/>
      </c>
      <c r="E706" s="55" t="str">
        <f t="shared" ca="1" si="227"/>
        <v/>
      </c>
      <c r="F706" s="54" t="str">
        <f t="shared" ref="F706:F769" ca="1" si="237">IF($E706="","",OFFSET(Selectbase,$B706,0))</f>
        <v/>
      </c>
      <c r="G706" s="54" t="str">
        <f t="shared" ref="G706:G769" ca="1" si="238">IF($E706="","",OFFSET(EventBase,$B706,T706+2))</f>
        <v/>
      </c>
      <c r="H706" s="54" t="str">
        <f t="shared" ref="H706:H769" ca="1" si="239">IF($E706="","",OFFSET(EventBase,$B706,19+C706))</f>
        <v/>
      </c>
      <c r="I706" s="54" t="str">
        <f t="shared" ref="I706:I769" ca="1" si="240">IF($E706="","",OFFSET(EventBase,$B706,19))</f>
        <v/>
      </c>
      <c r="J706" s="54" t="str">
        <f t="shared" ref="J706:J769" ca="1" si="241">IF($E706="","",OFFSET(EventBase,$B706,2))</f>
        <v/>
      </c>
      <c r="K706" s="54" t="str">
        <f t="shared" ref="K706:K769" ca="1" si="242">IF($E706="","",OFFSET(EventBase,$B706,59))</f>
        <v/>
      </c>
      <c r="L706" s="54" t="str">
        <f t="shared" ca="1" si="228"/>
        <v/>
      </c>
      <c r="M706" s="54" t="str">
        <f t="shared" ca="1" si="229"/>
        <v/>
      </c>
      <c r="N706" s="54" t="str">
        <f t="shared" ref="N706:N769" ca="1" si="243">IF($E706="","",OFFSET(EventBase,$B706,48+C706))</f>
        <v/>
      </c>
      <c r="O706" s="55" t="str">
        <f t="shared" ca="1" si="230"/>
        <v/>
      </c>
      <c r="P706" s="54" t="str">
        <f t="shared" ca="1" si="231"/>
        <v/>
      </c>
      <c r="Q706" s="55" t="str">
        <f t="shared" ref="Q706:Q769" ca="1" si="244">IF($E706="","",OFFSET(EventBase,$B706,58))</f>
        <v/>
      </c>
      <c r="R706" s="54" t="str">
        <f t="shared" ref="R706:R769" ca="1" si="245">IF($E706="","",IF(OR(C706=U706,C706&gt;T706),IF(OFFSET(EventBase,$B706,14)="","",OFFSET(EventBase,$B706,14)),""))</f>
        <v/>
      </c>
      <c r="T706" t="str">
        <f t="shared" ca="1" si="232"/>
        <v/>
      </c>
      <c r="U706" t="str">
        <f t="shared" ref="U706:U769" ca="1" si="246">OFFSET(EventBase,$B706,17)</f>
        <v/>
      </c>
      <c r="V706" t="str">
        <f t="shared" ca="1" si="235"/>
        <v/>
      </c>
      <c r="W706" t="e">
        <f t="shared" ca="1" si="233"/>
        <v>#VALUE!</v>
      </c>
    </row>
    <row r="707" spans="2:23" x14ac:dyDescent="0.3">
      <c r="B707" s="1">
        <f t="shared" ref="B707:B770" si="247">TRUNC((7+ROW())/9)</f>
        <v>79</v>
      </c>
      <c r="C707" s="1">
        <f t="shared" si="234"/>
        <v>4</v>
      </c>
      <c r="D707" t="str">
        <f t="shared" ca="1" si="236"/>
        <v/>
      </c>
      <c r="E707" s="55" t="str">
        <f t="shared" ref="E707:E770" ca="1" si="248">IF(OR(C707&lt;=T707,AND(C707=9,U707&gt;T707)),OFFSET(EventBase,$B707,0),"")</f>
        <v/>
      </c>
      <c r="F707" s="54" t="str">
        <f t="shared" ca="1" si="237"/>
        <v/>
      </c>
      <c r="G707" s="54" t="str">
        <f t="shared" ca="1" si="238"/>
        <v/>
      </c>
      <c r="H707" s="54" t="str">
        <f t="shared" ca="1" si="239"/>
        <v/>
      </c>
      <c r="I707" s="54" t="str">
        <f t="shared" ca="1" si="240"/>
        <v/>
      </c>
      <c r="J707" s="54" t="str">
        <f t="shared" ca="1" si="241"/>
        <v/>
      </c>
      <c r="K707" s="54" t="str">
        <f t="shared" ca="1" si="242"/>
        <v/>
      </c>
      <c r="L707" s="54" t="str">
        <f t="shared" ref="L707:L770" ca="1" si="249">IF(ISNUMBER(W707),LEFT(V707,W707-1),"")</f>
        <v/>
      </c>
      <c r="M707" s="54" t="str">
        <f t="shared" ref="M707:M770" ca="1" si="250">IF(ISNUMBER(W707),RIGHT(V707,LEN(V707)-W707),V707)</f>
        <v/>
      </c>
      <c r="N707" s="54" t="str">
        <f t="shared" ca="1" si="243"/>
        <v/>
      </c>
      <c r="O707" s="55" t="str">
        <f t="shared" ref="O707:O770" ca="1" si="251">IF($E707="","",IF(C707=9,"C",C707))</f>
        <v/>
      </c>
      <c r="P707" s="54" t="str">
        <f t="shared" ref="P707:P770" ca="1" si="252">IF($E707="","",OFFSET(M707,T707-C707,0))</f>
        <v/>
      </c>
      <c r="Q707" s="55" t="str">
        <f t="shared" ca="1" si="244"/>
        <v/>
      </c>
      <c r="R707" s="54" t="str">
        <f t="shared" ca="1" si="245"/>
        <v/>
      </c>
      <c r="T707" t="str">
        <f t="shared" ref="T707:T770" ca="1" si="253">IF(OR(U707=1,U707=2,U707=4,U707=""),U707,U707-1)</f>
        <v/>
      </c>
      <c r="U707" t="str">
        <f t="shared" ca="1" si="246"/>
        <v/>
      </c>
      <c r="V707" t="str">
        <f t="shared" ca="1" si="235"/>
        <v/>
      </c>
      <c r="W707" t="e">
        <f t="shared" ref="W707:W770" ca="1" si="254">FIND(" ",V707,1)</f>
        <v>#VALUE!</v>
      </c>
    </row>
    <row r="708" spans="2:23" x14ac:dyDescent="0.3">
      <c r="B708" s="1">
        <f t="shared" si="247"/>
        <v>79</v>
      </c>
      <c r="C708" s="1">
        <f t="shared" si="234"/>
        <v>5</v>
      </c>
      <c r="D708" t="str">
        <f t="shared" ca="1" si="236"/>
        <v/>
      </c>
      <c r="E708" s="55" t="str">
        <f t="shared" ca="1" si="248"/>
        <v/>
      </c>
      <c r="F708" s="54" t="str">
        <f t="shared" ca="1" si="237"/>
        <v/>
      </c>
      <c r="G708" s="54" t="str">
        <f t="shared" ca="1" si="238"/>
        <v/>
      </c>
      <c r="H708" s="54" t="str">
        <f t="shared" ca="1" si="239"/>
        <v/>
      </c>
      <c r="I708" s="54" t="str">
        <f t="shared" ca="1" si="240"/>
        <v/>
      </c>
      <c r="J708" s="54" t="str">
        <f t="shared" ca="1" si="241"/>
        <v/>
      </c>
      <c r="K708" s="54" t="str">
        <f t="shared" ca="1" si="242"/>
        <v/>
      </c>
      <c r="L708" s="54" t="str">
        <f t="shared" ca="1" si="249"/>
        <v/>
      </c>
      <c r="M708" s="54" t="str">
        <f t="shared" ca="1" si="250"/>
        <v/>
      </c>
      <c r="N708" s="54" t="str">
        <f t="shared" ca="1" si="243"/>
        <v/>
      </c>
      <c r="O708" s="55" t="str">
        <f t="shared" ca="1" si="251"/>
        <v/>
      </c>
      <c r="P708" s="54" t="str">
        <f t="shared" ca="1" si="252"/>
        <v/>
      </c>
      <c r="Q708" s="55" t="str">
        <f t="shared" ca="1" si="244"/>
        <v/>
      </c>
      <c r="R708" s="54" t="str">
        <f t="shared" ca="1" si="245"/>
        <v/>
      </c>
      <c r="T708" t="str">
        <f t="shared" ca="1" si="253"/>
        <v/>
      </c>
      <c r="U708" t="str">
        <f t="shared" ca="1" si="246"/>
        <v/>
      </c>
      <c r="V708" t="str">
        <f t="shared" ca="1" si="235"/>
        <v/>
      </c>
      <c r="W708" t="e">
        <f t="shared" ca="1" si="254"/>
        <v>#VALUE!</v>
      </c>
    </row>
    <row r="709" spans="2:23" x14ac:dyDescent="0.3">
      <c r="B709" s="1">
        <f t="shared" si="247"/>
        <v>79</v>
      </c>
      <c r="C709" s="1">
        <f t="shared" si="234"/>
        <v>6</v>
      </c>
      <c r="D709" t="str">
        <f t="shared" ca="1" si="236"/>
        <v/>
      </c>
      <c r="E709" s="55" t="str">
        <f t="shared" ca="1" si="248"/>
        <v/>
      </c>
      <c r="F709" s="54" t="str">
        <f t="shared" ca="1" si="237"/>
        <v/>
      </c>
      <c r="G709" s="54" t="str">
        <f t="shared" ca="1" si="238"/>
        <v/>
      </c>
      <c r="H709" s="54" t="str">
        <f t="shared" ca="1" si="239"/>
        <v/>
      </c>
      <c r="I709" s="54" t="str">
        <f t="shared" ca="1" si="240"/>
        <v/>
      </c>
      <c r="J709" s="54" t="str">
        <f t="shared" ca="1" si="241"/>
        <v/>
      </c>
      <c r="K709" s="54" t="str">
        <f t="shared" ca="1" si="242"/>
        <v/>
      </c>
      <c r="L709" s="54" t="str">
        <f t="shared" ca="1" si="249"/>
        <v/>
      </c>
      <c r="M709" s="54" t="str">
        <f t="shared" ca="1" si="250"/>
        <v/>
      </c>
      <c r="N709" s="54" t="str">
        <f t="shared" ca="1" si="243"/>
        <v/>
      </c>
      <c r="O709" s="55" t="str">
        <f t="shared" ca="1" si="251"/>
        <v/>
      </c>
      <c r="P709" s="54" t="str">
        <f t="shared" ca="1" si="252"/>
        <v/>
      </c>
      <c r="Q709" s="55" t="str">
        <f t="shared" ca="1" si="244"/>
        <v/>
      </c>
      <c r="R709" s="54" t="str">
        <f t="shared" ca="1" si="245"/>
        <v/>
      </c>
      <c r="T709" t="str">
        <f t="shared" ca="1" si="253"/>
        <v/>
      </c>
      <c r="U709" t="str">
        <f t="shared" ca="1" si="246"/>
        <v/>
      </c>
      <c r="V709" t="str">
        <f t="shared" ca="1" si="235"/>
        <v/>
      </c>
      <c r="W709" t="e">
        <f t="shared" ca="1" si="254"/>
        <v>#VALUE!</v>
      </c>
    </row>
    <row r="710" spans="2:23" x14ac:dyDescent="0.3">
      <c r="B710" s="1">
        <f t="shared" si="247"/>
        <v>79</v>
      </c>
      <c r="C710" s="1">
        <f t="shared" si="234"/>
        <v>7</v>
      </c>
      <c r="D710" t="str">
        <f t="shared" ca="1" si="236"/>
        <v/>
      </c>
      <c r="E710" s="55" t="str">
        <f t="shared" ca="1" si="248"/>
        <v/>
      </c>
      <c r="F710" s="54" t="str">
        <f t="shared" ca="1" si="237"/>
        <v/>
      </c>
      <c r="G710" s="54" t="str">
        <f t="shared" ca="1" si="238"/>
        <v/>
      </c>
      <c r="H710" s="54" t="str">
        <f t="shared" ca="1" si="239"/>
        <v/>
      </c>
      <c r="I710" s="54" t="str">
        <f t="shared" ca="1" si="240"/>
        <v/>
      </c>
      <c r="J710" s="54" t="str">
        <f t="shared" ca="1" si="241"/>
        <v/>
      </c>
      <c r="K710" s="54" t="str">
        <f t="shared" ca="1" si="242"/>
        <v/>
      </c>
      <c r="L710" s="54" t="str">
        <f t="shared" ca="1" si="249"/>
        <v/>
      </c>
      <c r="M710" s="54" t="str">
        <f t="shared" ca="1" si="250"/>
        <v/>
      </c>
      <c r="N710" s="54" t="str">
        <f t="shared" ca="1" si="243"/>
        <v/>
      </c>
      <c r="O710" s="55" t="str">
        <f t="shared" ca="1" si="251"/>
        <v/>
      </c>
      <c r="P710" s="54" t="str">
        <f t="shared" ca="1" si="252"/>
        <v/>
      </c>
      <c r="Q710" s="55" t="str">
        <f t="shared" ca="1" si="244"/>
        <v/>
      </c>
      <c r="R710" s="54" t="str">
        <f t="shared" ca="1" si="245"/>
        <v/>
      </c>
      <c r="T710" t="str">
        <f t="shared" ca="1" si="253"/>
        <v/>
      </c>
      <c r="U710" t="str">
        <f t="shared" ca="1" si="246"/>
        <v/>
      </c>
      <c r="V710" t="str">
        <f t="shared" ca="1" si="235"/>
        <v/>
      </c>
      <c r="W710" t="e">
        <f t="shared" ca="1" si="254"/>
        <v>#VALUE!</v>
      </c>
    </row>
    <row r="711" spans="2:23" x14ac:dyDescent="0.3">
      <c r="B711" s="1">
        <f t="shared" si="247"/>
        <v>79</v>
      </c>
      <c r="C711" s="1">
        <f t="shared" si="234"/>
        <v>8</v>
      </c>
      <c r="D711" t="str">
        <f t="shared" ca="1" si="236"/>
        <v/>
      </c>
      <c r="E711" s="55" t="str">
        <f t="shared" ca="1" si="248"/>
        <v/>
      </c>
      <c r="F711" s="54" t="str">
        <f t="shared" ca="1" si="237"/>
        <v/>
      </c>
      <c r="G711" s="54" t="str">
        <f t="shared" ca="1" si="238"/>
        <v/>
      </c>
      <c r="H711" s="54" t="str">
        <f t="shared" ca="1" si="239"/>
        <v/>
      </c>
      <c r="I711" s="54" t="str">
        <f t="shared" ca="1" si="240"/>
        <v/>
      </c>
      <c r="J711" s="54" t="str">
        <f t="shared" ca="1" si="241"/>
        <v/>
      </c>
      <c r="K711" s="54" t="str">
        <f t="shared" ca="1" si="242"/>
        <v/>
      </c>
      <c r="L711" s="54" t="str">
        <f t="shared" ca="1" si="249"/>
        <v/>
      </c>
      <c r="M711" s="54" t="str">
        <f t="shared" ca="1" si="250"/>
        <v/>
      </c>
      <c r="N711" s="54" t="str">
        <f t="shared" ca="1" si="243"/>
        <v/>
      </c>
      <c r="O711" s="55" t="str">
        <f t="shared" ca="1" si="251"/>
        <v/>
      </c>
      <c r="P711" s="54" t="str">
        <f t="shared" ca="1" si="252"/>
        <v/>
      </c>
      <c r="Q711" s="55" t="str">
        <f t="shared" ca="1" si="244"/>
        <v/>
      </c>
      <c r="R711" s="54" t="str">
        <f t="shared" ca="1" si="245"/>
        <v/>
      </c>
      <c r="T711" t="str">
        <f t="shared" ca="1" si="253"/>
        <v/>
      </c>
      <c r="U711" t="str">
        <f t="shared" ca="1" si="246"/>
        <v/>
      </c>
      <c r="V711" t="str">
        <f t="shared" ca="1" si="235"/>
        <v/>
      </c>
      <c r="W711" t="e">
        <f t="shared" ca="1" si="254"/>
        <v>#VALUE!</v>
      </c>
    </row>
    <row r="712" spans="2:23" x14ac:dyDescent="0.3">
      <c r="B712" s="1">
        <f t="shared" si="247"/>
        <v>79</v>
      </c>
      <c r="C712" s="1">
        <f t="shared" si="234"/>
        <v>9</v>
      </c>
      <c r="D712" t="str">
        <f t="shared" ca="1" si="236"/>
        <v/>
      </c>
      <c r="E712" s="55" t="str">
        <f t="shared" ca="1" si="248"/>
        <v/>
      </c>
      <c r="F712" s="54" t="str">
        <f t="shared" ca="1" si="237"/>
        <v/>
      </c>
      <c r="G712" s="54" t="str">
        <f t="shared" ca="1" si="238"/>
        <v/>
      </c>
      <c r="H712" s="54" t="str">
        <f t="shared" ca="1" si="239"/>
        <v/>
      </c>
      <c r="I712" s="54" t="str">
        <f t="shared" ca="1" si="240"/>
        <v/>
      </c>
      <c r="J712" s="54" t="str">
        <f t="shared" ca="1" si="241"/>
        <v/>
      </c>
      <c r="K712" s="54" t="str">
        <f t="shared" ca="1" si="242"/>
        <v/>
      </c>
      <c r="L712" s="54" t="str">
        <f t="shared" ca="1" si="249"/>
        <v/>
      </c>
      <c r="M712" s="54" t="str">
        <f t="shared" ca="1" si="250"/>
        <v/>
      </c>
      <c r="N712" s="54" t="str">
        <f t="shared" ca="1" si="243"/>
        <v/>
      </c>
      <c r="O712" s="55" t="str">
        <f t="shared" ca="1" si="251"/>
        <v/>
      </c>
      <c r="P712" s="54" t="str">
        <f t="shared" ca="1" si="252"/>
        <v/>
      </c>
      <c r="Q712" s="55" t="str">
        <f t="shared" ca="1" si="244"/>
        <v/>
      </c>
      <c r="R712" s="54" t="str">
        <f t="shared" ca="1" si="245"/>
        <v/>
      </c>
      <c r="T712" t="str">
        <f t="shared" ca="1" si="253"/>
        <v/>
      </c>
      <c r="U712" t="str">
        <f t="shared" ca="1" si="246"/>
        <v/>
      </c>
      <c r="V712" t="str">
        <f t="shared" ca="1" si="235"/>
        <v/>
      </c>
      <c r="W712" t="e">
        <f t="shared" ca="1" si="254"/>
        <v>#VALUE!</v>
      </c>
    </row>
    <row r="713" spans="2:23" x14ac:dyDescent="0.3">
      <c r="B713" s="1">
        <f t="shared" si="247"/>
        <v>80</v>
      </c>
      <c r="C713" s="1">
        <f t="shared" si="234"/>
        <v>1</v>
      </c>
      <c r="D713" t="str">
        <f t="shared" ca="1" si="236"/>
        <v/>
      </c>
      <c r="E713" s="55" t="str">
        <f t="shared" ca="1" si="248"/>
        <v/>
      </c>
      <c r="F713" s="54" t="str">
        <f t="shared" ca="1" si="237"/>
        <v/>
      </c>
      <c r="G713" s="54" t="str">
        <f t="shared" ca="1" si="238"/>
        <v/>
      </c>
      <c r="H713" s="54" t="str">
        <f t="shared" ca="1" si="239"/>
        <v/>
      </c>
      <c r="I713" s="54" t="str">
        <f t="shared" ca="1" si="240"/>
        <v/>
      </c>
      <c r="J713" s="54" t="str">
        <f t="shared" ca="1" si="241"/>
        <v/>
      </c>
      <c r="K713" s="54" t="str">
        <f t="shared" ca="1" si="242"/>
        <v/>
      </c>
      <c r="L713" s="54" t="str">
        <f t="shared" ca="1" si="249"/>
        <v/>
      </c>
      <c r="M713" s="54" t="str">
        <f t="shared" ca="1" si="250"/>
        <v/>
      </c>
      <c r="N713" s="54" t="str">
        <f t="shared" ca="1" si="243"/>
        <v/>
      </c>
      <c r="O713" s="55" t="str">
        <f t="shared" ca="1" si="251"/>
        <v/>
      </c>
      <c r="P713" s="54" t="str">
        <f t="shared" ca="1" si="252"/>
        <v/>
      </c>
      <c r="Q713" s="55" t="str">
        <f t="shared" ca="1" si="244"/>
        <v/>
      </c>
      <c r="R713" s="54" t="str">
        <f t="shared" ca="1" si="245"/>
        <v/>
      </c>
      <c r="T713" t="str">
        <f t="shared" ca="1" si="253"/>
        <v/>
      </c>
      <c r="U713" t="str">
        <f t="shared" ca="1" si="246"/>
        <v/>
      </c>
      <c r="V713" t="str">
        <f t="shared" ca="1" si="235"/>
        <v/>
      </c>
      <c r="W713" t="e">
        <f t="shared" ca="1" si="254"/>
        <v>#VALUE!</v>
      </c>
    </row>
    <row r="714" spans="2:23" x14ac:dyDescent="0.3">
      <c r="B714" s="1">
        <f t="shared" si="247"/>
        <v>80</v>
      </c>
      <c r="C714" s="1">
        <f t="shared" si="234"/>
        <v>2</v>
      </c>
      <c r="D714" t="str">
        <f t="shared" ca="1" si="236"/>
        <v/>
      </c>
      <c r="E714" s="55" t="str">
        <f t="shared" ca="1" si="248"/>
        <v/>
      </c>
      <c r="F714" s="54" t="str">
        <f t="shared" ca="1" si="237"/>
        <v/>
      </c>
      <c r="G714" s="54" t="str">
        <f t="shared" ca="1" si="238"/>
        <v/>
      </c>
      <c r="H714" s="54" t="str">
        <f t="shared" ca="1" si="239"/>
        <v/>
      </c>
      <c r="I714" s="54" t="str">
        <f t="shared" ca="1" si="240"/>
        <v/>
      </c>
      <c r="J714" s="54" t="str">
        <f t="shared" ca="1" si="241"/>
        <v/>
      </c>
      <c r="K714" s="54" t="str">
        <f t="shared" ca="1" si="242"/>
        <v/>
      </c>
      <c r="L714" s="54" t="str">
        <f t="shared" ca="1" si="249"/>
        <v/>
      </c>
      <c r="M714" s="54" t="str">
        <f t="shared" ca="1" si="250"/>
        <v/>
      </c>
      <c r="N714" s="54" t="str">
        <f t="shared" ca="1" si="243"/>
        <v/>
      </c>
      <c r="O714" s="55" t="str">
        <f t="shared" ca="1" si="251"/>
        <v/>
      </c>
      <c r="P714" s="54" t="str">
        <f t="shared" ca="1" si="252"/>
        <v/>
      </c>
      <c r="Q714" s="55" t="str">
        <f t="shared" ca="1" si="244"/>
        <v/>
      </c>
      <c r="R714" s="54" t="str">
        <f t="shared" ca="1" si="245"/>
        <v/>
      </c>
      <c r="T714" t="str">
        <f t="shared" ca="1" si="253"/>
        <v/>
      </c>
      <c r="U714" t="str">
        <f t="shared" ca="1" si="246"/>
        <v/>
      </c>
      <c r="V714" t="str">
        <f t="shared" ca="1" si="235"/>
        <v/>
      </c>
      <c r="W714" t="e">
        <f t="shared" ca="1" si="254"/>
        <v>#VALUE!</v>
      </c>
    </row>
    <row r="715" spans="2:23" x14ac:dyDescent="0.3">
      <c r="B715" s="1">
        <f t="shared" si="247"/>
        <v>80</v>
      </c>
      <c r="C715" s="1">
        <f t="shared" si="234"/>
        <v>3</v>
      </c>
      <c r="D715" t="str">
        <f t="shared" ca="1" si="236"/>
        <v/>
      </c>
      <c r="E715" s="55" t="str">
        <f t="shared" ca="1" si="248"/>
        <v/>
      </c>
      <c r="F715" s="54" t="str">
        <f t="shared" ca="1" si="237"/>
        <v/>
      </c>
      <c r="G715" s="54" t="str">
        <f t="shared" ca="1" si="238"/>
        <v/>
      </c>
      <c r="H715" s="54" t="str">
        <f t="shared" ca="1" si="239"/>
        <v/>
      </c>
      <c r="I715" s="54" t="str">
        <f t="shared" ca="1" si="240"/>
        <v/>
      </c>
      <c r="J715" s="54" t="str">
        <f t="shared" ca="1" si="241"/>
        <v/>
      </c>
      <c r="K715" s="54" t="str">
        <f t="shared" ca="1" si="242"/>
        <v/>
      </c>
      <c r="L715" s="54" t="str">
        <f t="shared" ca="1" si="249"/>
        <v/>
      </c>
      <c r="M715" s="54" t="str">
        <f t="shared" ca="1" si="250"/>
        <v/>
      </c>
      <c r="N715" s="54" t="str">
        <f t="shared" ca="1" si="243"/>
        <v/>
      </c>
      <c r="O715" s="55" t="str">
        <f t="shared" ca="1" si="251"/>
        <v/>
      </c>
      <c r="P715" s="54" t="str">
        <f t="shared" ca="1" si="252"/>
        <v/>
      </c>
      <c r="Q715" s="55" t="str">
        <f t="shared" ca="1" si="244"/>
        <v/>
      </c>
      <c r="R715" s="54" t="str">
        <f t="shared" ca="1" si="245"/>
        <v/>
      </c>
      <c r="T715" t="str">
        <f t="shared" ca="1" si="253"/>
        <v/>
      </c>
      <c r="U715" t="str">
        <f t="shared" ca="1" si="246"/>
        <v/>
      </c>
      <c r="V715" t="str">
        <f t="shared" ca="1" si="235"/>
        <v/>
      </c>
      <c r="W715" t="e">
        <f t="shared" ca="1" si="254"/>
        <v>#VALUE!</v>
      </c>
    </row>
    <row r="716" spans="2:23" x14ac:dyDescent="0.3">
      <c r="B716" s="1">
        <f t="shared" si="247"/>
        <v>80</v>
      </c>
      <c r="C716" s="1">
        <f t="shared" si="234"/>
        <v>4</v>
      </c>
      <c r="D716" t="str">
        <f t="shared" ca="1" si="236"/>
        <v/>
      </c>
      <c r="E716" s="55" t="str">
        <f t="shared" ca="1" si="248"/>
        <v/>
      </c>
      <c r="F716" s="54" t="str">
        <f t="shared" ca="1" si="237"/>
        <v/>
      </c>
      <c r="G716" s="54" t="str">
        <f t="shared" ca="1" si="238"/>
        <v/>
      </c>
      <c r="H716" s="54" t="str">
        <f t="shared" ca="1" si="239"/>
        <v/>
      </c>
      <c r="I716" s="54" t="str">
        <f t="shared" ca="1" si="240"/>
        <v/>
      </c>
      <c r="J716" s="54" t="str">
        <f t="shared" ca="1" si="241"/>
        <v/>
      </c>
      <c r="K716" s="54" t="str">
        <f t="shared" ca="1" si="242"/>
        <v/>
      </c>
      <c r="L716" s="54" t="str">
        <f t="shared" ca="1" si="249"/>
        <v/>
      </c>
      <c r="M716" s="54" t="str">
        <f t="shared" ca="1" si="250"/>
        <v/>
      </c>
      <c r="N716" s="54" t="str">
        <f t="shared" ca="1" si="243"/>
        <v/>
      </c>
      <c r="O716" s="55" t="str">
        <f t="shared" ca="1" si="251"/>
        <v/>
      </c>
      <c r="P716" s="54" t="str">
        <f t="shared" ca="1" si="252"/>
        <v/>
      </c>
      <c r="Q716" s="55" t="str">
        <f t="shared" ca="1" si="244"/>
        <v/>
      </c>
      <c r="R716" s="54" t="str">
        <f t="shared" ca="1" si="245"/>
        <v/>
      </c>
      <c r="T716" t="str">
        <f t="shared" ca="1" si="253"/>
        <v/>
      </c>
      <c r="U716" t="str">
        <f t="shared" ca="1" si="246"/>
        <v/>
      </c>
      <c r="V716" t="str">
        <f t="shared" ca="1" si="235"/>
        <v/>
      </c>
      <c r="W716" t="e">
        <f t="shared" ca="1" si="254"/>
        <v>#VALUE!</v>
      </c>
    </row>
    <row r="717" spans="2:23" x14ac:dyDescent="0.3">
      <c r="B717" s="1">
        <f t="shared" si="247"/>
        <v>80</v>
      </c>
      <c r="C717" s="1">
        <f t="shared" si="234"/>
        <v>5</v>
      </c>
      <c r="D717" t="str">
        <f t="shared" ca="1" si="236"/>
        <v/>
      </c>
      <c r="E717" s="55" t="str">
        <f t="shared" ca="1" si="248"/>
        <v/>
      </c>
      <c r="F717" s="54" t="str">
        <f t="shared" ca="1" si="237"/>
        <v/>
      </c>
      <c r="G717" s="54" t="str">
        <f t="shared" ca="1" si="238"/>
        <v/>
      </c>
      <c r="H717" s="54" t="str">
        <f t="shared" ca="1" si="239"/>
        <v/>
      </c>
      <c r="I717" s="54" t="str">
        <f t="shared" ca="1" si="240"/>
        <v/>
      </c>
      <c r="J717" s="54" t="str">
        <f t="shared" ca="1" si="241"/>
        <v/>
      </c>
      <c r="K717" s="54" t="str">
        <f t="shared" ca="1" si="242"/>
        <v/>
      </c>
      <c r="L717" s="54" t="str">
        <f t="shared" ca="1" si="249"/>
        <v/>
      </c>
      <c r="M717" s="54" t="str">
        <f t="shared" ca="1" si="250"/>
        <v/>
      </c>
      <c r="N717" s="54" t="str">
        <f t="shared" ca="1" si="243"/>
        <v/>
      </c>
      <c r="O717" s="55" t="str">
        <f t="shared" ca="1" si="251"/>
        <v/>
      </c>
      <c r="P717" s="54" t="str">
        <f t="shared" ca="1" si="252"/>
        <v/>
      </c>
      <c r="Q717" s="55" t="str">
        <f t="shared" ca="1" si="244"/>
        <v/>
      </c>
      <c r="R717" s="54" t="str">
        <f t="shared" ca="1" si="245"/>
        <v/>
      </c>
      <c r="T717" t="str">
        <f t="shared" ca="1" si="253"/>
        <v/>
      </c>
      <c r="U717" t="str">
        <f t="shared" ca="1" si="246"/>
        <v/>
      </c>
      <c r="V717" t="str">
        <f t="shared" ca="1" si="235"/>
        <v/>
      </c>
      <c r="W717" t="e">
        <f t="shared" ca="1" si="254"/>
        <v>#VALUE!</v>
      </c>
    </row>
    <row r="718" spans="2:23" x14ac:dyDescent="0.3">
      <c r="B718" s="1">
        <f t="shared" si="247"/>
        <v>80</v>
      </c>
      <c r="C718" s="1">
        <f t="shared" si="234"/>
        <v>6</v>
      </c>
      <c r="D718" t="str">
        <f t="shared" ca="1" si="236"/>
        <v/>
      </c>
      <c r="E718" s="55" t="str">
        <f t="shared" ca="1" si="248"/>
        <v/>
      </c>
      <c r="F718" s="54" t="str">
        <f t="shared" ca="1" si="237"/>
        <v/>
      </c>
      <c r="G718" s="54" t="str">
        <f t="shared" ca="1" si="238"/>
        <v/>
      </c>
      <c r="H718" s="54" t="str">
        <f t="shared" ca="1" si="239"/>
        <v/>
      </c>
      <c r="I718" s="54" t="str">
        <f t="shared" ca="1" si="240"/>
        <v/>
      </c>
      <c r="J718" s="54" t="str">
        <f t="shared" ca="1" si="241"/>
        <v/>
      </c>
      <c r="K718" s="54" t="str">
        <f t="shared" ca="1" si="242"/>
        <v/>
      </c>
      <c r="L718" s="54" t="str">
        <f t="shared" ca="1" si="249"/>
        <v/>
      </c>
      <c r="M718" s="54" t="str">
        <f t="shared" ca="1" si="250"/>
        <v/>
      </c>
      <c r="N718" s="54" t="str">
        <f t="shared" ca="1" si="243"/>
        <v/>
      </c>
      <c r="O718" s="55" t="str">
        <f t="shared" ca="1" si="251"/>
        <v/>
      </c>
      <c r="P718" s="54" t="str">
        <f t="shared" ca="1" si="252"/>
        <v/>
      </c>
      <c r="Q718" s="55" t="str">
        <f t="shared" ca="1" si="244"/>
        <v/>
      </c>
      <c r="R718" s="54" t="str">
        <f t="shared" ca="1" si="245"/>
        <v/>
      </c>
      <c r="T718" t="str">
        <f t="shared" ca="1" si="253"/>
        <v/>
      </c>
      <c r="U718" t="str">
        <f t="shared" ca="1" si="246"/>
        <v/>
      </c>
      <c r="V718" t="str">
        <f t="shared" ca="1" si="235"/>
        <v/>
      </c>
      <c r="W718" t="e">
        <f t="shared" ca="1" si="254"/>
        <v>#VALUE!</v>
      </c>
    </row>
    <row r="719" spans="2:23" x14ac:dyDescent="0.3">
      <c r="B719" s="1">
        <f t="shared" si="247"/>
        <v>80</v>
      </c>
      <c r="C719" s="1">
        <f t="shared" si="234"/>
        <v>7</v>
      </c>
      <c r="D719" t="str">
        <f t="shared" ca="1" si="236"/>
        <v/>
      </c>
      <c r="E719" s="55" t="str">
        <f t="shared" ca="1" si="248"/>
        <v/>
      </c>
      <c r="F719" s="54" t="str">
        <f t="shared" ca="1" si="237"/>
        <v/>
      </c>
      <c r="G719" s="54" t="str">
        <f t="shared" ca="1" si="238"/>
        <v/>
      </c>
      <c r="H719" s="54" t="str">
        <f t="shared" ca="1" si="239"/>
        <v/>
      </c>
      <c r="I719" s="54" t="str">
        <f t="shared" ca="1" si="240"/>
        <v/>
      </c>
      <c r="J719" s="54" t="str">
        <f t="shared" ca="1" si="241"/>
        <v/>
      </c>
      <c r="K719" s="54" t="str">
        <f t="shared" ca="1" si="242"/>
        <v/>
      </c>
      <c r="L719" s="54" t="str">
        <f t="shared" ca="1" si="249"/>
        <v/>
      </c>
      <c r="M719" s="54" t="str">
        <f t="shared" ca="1" si="250"/>
        <v/>
      </c>
      <c r="N719" s="54" t="str">
        <f t="shared" ca="1" si="243"/>
        <v/>
      </c>
      <c r="O719" s="55" t="str">
        <f t="shared" ca="1" si="251"/>
        <v/>
      </c>
      <c r="P719" s="54" t="str">
        <f t="shared" ca="1" si="252"/>
        <v/>
      </c>
      <c r="Q719" s="55" t="str">
        <f t="shared" ca="1" si="244"/>
        <v/>
      </c>
      <c r="R719" s="54" t="str">
        <f t="shared" ca="1" si="245"/>
        <v/>
      </c>
      <c r="T719" t="str">
        <f t="shared" ca="1" si="253"/>
        <v/>
      </c>
      <c r="U719" t="str">
        <f t="shared" ca="1" si="246"/>
        <v/>
      </c>
      <c r="V719" t="str">
        <f t="shared" ca="1" si="235"/>
        <v/>
      </c>
      <c r="W719" t="e">
        <f t="shared" ca="1" si="254"/>
        <v>#VALUE!</v>
      </c>
    </row>
    <row r="720" spans="2:23" x14ac:dyDescent="0.3">
      <c r="B720" s="1">
        <f t="shared" si="247"/>
        <v>80</v>
      </c>
      <c r="C720" s="1">
        <f t="shared" si="234"/>
        <v>8</v>
      </c>
      <c r="D720" t="str">
        <f t="shared" ca="1" si="236"/>
        <v/>
      </c>
      <c r="E720" s="55" t="str">
        <f t="shared" ca="1" si="248"/>
        <v/>
      </c>
      <c r="F720" s="54" t="str">
        <f t="shared" ca="1" si="237"/>
        <v/>
      </c>
      <c r="G720" s="54" t="str">
        <f t="shared" ca="1" si="238"/>
        <v/>
      </c>
      <c r="H720" s="54" t="str">
        <f t="shared" ca="1" si="239"/>
        <v/>
      </c>
      <c r="I720" s="54" t="str">
        <f t="shared" ca="1" si="240"/>
        <v/>
      </c>
      <c r="J720" s="54" t="str">
        <f t="shared" ca="1" si="241"/>
        <v/>
      </c>
      <c r="K720" s="54" t="str">
        <f t="shared" ca="1" si="242"/>
        <v/>
      </c>
      <c r="L720" s="54" t="str">
        <f t="shared" ca="1" si="249"/>
        <v/>
      </c>
      <c r="M720" s="54" t="str">
        <f t="shared" ca="1" si="250"/>
        <v/>
      </c>
      <c r="N720" s="54" t="str">
        <f t="shared" ca="1" si="243"/>
        <v/>
      </c>
      <c r="O720" s="55" t="str">
        <f t="shared" ca="1" si="251"/>
        <v/>
      </c>
      <c r="P720" s="54" t="str">
        <f t="shared" ca="1" si="252"/>
        <v/>
      </c>
      <c r="Q720" s="55" t="str">
        <f t="shared" ca="1" si="244"/>
        <v/>
      </c>
      <c r="R720" s="54" t="str">
        <f t="shared" ca="1" si="245"/>
        <v/>
      </c>
      <c r="T720" t="str">
        <f t="shared" ca="1" si="253"/>
        <v/>
      </c>
      <c r="U720" t="str">
        <f t="shared" ca="1" si="246"/>
        <v/>
      </c>
      <c r="V720" t="str">
        <f t="shared" ca="1" si="235"/>
        <v/>
      </c>
      <c r="W720" t="e">
        <f t="shared" ca="1" si="254"/>
        <v>#VALUE!</v>
      </c>
    </row>
    <row r="721" spans="2:23" x14ac:dyDescent="0.3">
      <c r="B721" s="1">
        <f t="shared" si="247"/>
        <v>80</v>
      </c>
      <c r="C721" s="1">
        <f t="shared" si="234"/>
        <v>9</v>
      </c>
      <c r="D721" t="str">
        <f t="shared" ca="1" si="236"/>
        <v/>
      </c>
      <c r="E721" s="55" t="str">
        <f t="shared" ca="1" si="248"/>
        <v/>
      </c>
      <c r="F721" s="54" t="str">
        <f t="shared" ca="1" si="237"/>
        <v/>
      </c>
      <c r="G721" s="54" t="str">
        <f t="shared" ca="1" si="238"/>
        <v/>
      </c>
      <c r="H721" s="54" t="str">
        <f t="shared" ca="1" si="239"/>
        <v/>
      </c>
      <c r="I721" s="54" t="str">
        <f t="shared" ca="1" si="240"/>
        <v/>
      </c>
      <c r="J721" s="54" t="str">
        <f t="shared" ca="1" si="241"/>
        <v/>
      </c>
      <c r="K721" s="54" t="str">
        <f t="shared" ca="1" si="242"/>
        <v/>
      </c>
      <c r="L721" s="54" t="str">
        <f t="shared" ca="1" si="249"/>
        <v/>
      </c>
      <c r="M721" s="54" t="str">
        <f t="shared" ca="1" si="250"/>
        <v/>
      </c>
      <c r="N721" s="54" t="str">
        <f t="shared" ca="1" si="243"/>
        <v/>
      </c>
      <c r="O721" s="55" t="str">
        <f t="shared" ca="1" si="251"/>
        <v/>
      </c>
      <c r="P721" s="54" t="str">
        <f t="shared" ca="1" si="252"/>
        <v/>
      </c>
      <c r="Q721" s="55" t="str">
        <f t="shared" ca="1" si="244"/>
        <v/>
      </c>
      <c r="R721" s="54" t="str">
        <f t="shared" ca="1" si="245"/>
        <v/>
      </c>
      <c r="T721" t="str">
        <f t="shared" ca="1" si="253"/>
        <v/>
      </c>
      <c r="U721" t="str">
        <f t="shared" ca="1" si="246"/>
        <v/>
      </c>
      <c r="V721" t="str">
        <f t="shared" ca="1" si="235"/>
        <v/>
      </c>
      <c r="W721" t="e">
        <f t="shared" ca="1" si="254"/>
        <v>#VALUE!</v>
      </c>
    </row>
    <row r="722" spans="2:23" x14ac:dyDescent="0.3">
      <c r="B722" s="1">
        <f t="shared" si="247"/>
        <v>81</v>
      </c>
      <c r="C722" s="1">
        <f t="shared" si="234"/>
        <v>1</v>
      </c>
      <c r="D722" t="str">
        <f t="shared" ca="1" si="236"/>
        <v/>
      </c>
      <c r="E722" s="55" t="str">
        <f t="shared" ca="1" si="248"/>
        <v/>
      </c>
      <c r="F722" s="54" t="str">
        <f t="shared" ca="1" si="237"/>
        <v/>
      </c>
      <c r="G722" s="54" t="str">
        <f t="shared" ca="1" si="238"/>
        <v/>
      </c>
      <c r="H722" s="54" t="str">
        <f t="shared" ca="1" si="239"/>
        <v/>
      </c>
      <c r="I722" s="54" t="str">
        <f t="shared" ca="1" si="240"/>
        <v/>
      </c>
      <c r="J722" s="54" t="str">
        <f t="shared" ca="1" si="241"/>
        <v/>
      </c>
      <c r="K722" s="54" t="str">
        <f t="shared" ca="1" si="242"/>
        <v/>
      </c>
      <c r="L722" s="54" t="str">
        <f t="shared" ca="1" si="249"/>
        <v/>
      </c>
      <c r="M722" s="54" t="str">
        <f t="shared" ca="1" si="250"/>
        <v/>
      </c>
      <c r="N722" s="54" t="str">
        <f t="shared" ca="1" si="243"/>
        <v/>
      </c>
      <c r="O722" s="55" t="str">
        <f t="shared" ca="1" si="251"/>
        <v/>
      </c>
      <c r="P722" s="54" t="str">
        <f t="shared" ca="1" si="252"/>
        <v/>
      </c>
      <c r="Q722" s="55" t="str">
        <f t="shared" ca="1" si="244"/>
        <v/>
      </c>
      <c r="R722" s="54" t="str">
        <f t="shared" ca="1" si="245"/>
        <v/>
      </c>
      <c r="T722" t="str">
        <f t="shared" ca="1" si="253"/>
        <v/>
      </c>
      <c r="U722" t="str">
        <f t="shared" ca="1" si="246"/>
        <v/>
      </c>
      <c r="V722" t="str">
        <f t="shared" ca="1" si="235"/>
        <v/>
      </c>
      <c r="W722" t="e">
        <f t="shared" ca="1" si="254"/>
        <v>#VALUE!</v>
      </c>
    </row>
    <row r="723" spans="2:23" x14ac:dyDescent="0.3">
      <c r="B723" s="1">
        <f t="shared" si="247"/>
        <v>81</v>
      </c>
      <c r="C723" s="1">
        <f t="shared" si="234"/>
        <v>2</v>
      </c>
      <c r="D723" t="str">
        <f t="shared" ca="1" si="236"/>
        <v/>
      </c>
      <c r="E723" s="55" t="str">
        <f t="shared" ca="1" si="248"/>
        <v/>
      </c>
      <c r="F723" s="54" t="str">
        <f t="shared" ca="1" si="237"/>
        <v/>
      </c>
      <c r="G723" s="54" t="str">
        <f t="shared" ca="1" si="238"/>
        <v/>
      </c>
      <c r="H723" s="54" t="str">
        <f t="shared" ca="1" si="239"/>
        <v/>
      </c>
      <c r="I723" s="54" t="str">
        <f t="shared" ca="1" si="240"/>
        <v/>
      </c>
      <c r="J723" s="54" t="str">
        <f t="shared" ca="1" si="241"/>
        <v/>
      </c>
      <c r="K723" s="54" t="str">
        <f t="shared" ca="1" si="242"/>
        <v/>
      </c>
      <c r="L723" s="54" t="str">
        <f t="shared" ca="1" si="249"/>
        <v/>
      </c>
      <c r="M723" s="54" t="str">
        <f t="shared" ca="1" si="250"/>
        <v/>
      </c>
      <c r="N723" s="54" t="str">
        <f t="shared" ca="1" si="243"/>
        <v/>
      </c>
      <c r="O723" s="55" t="str">
        <f t="shared" ca="1" si="251"/>
        <v/>
      </c>
      <c r="P723" s="54" t="str">
        <f t="shared" ca="1" si="252"/>
        <v/>
      </c>
      <c r="Q723" s="55" t="str">
        <f t="shared" ca="1" si="244"/>
        <v/>
      </c>
      <c r="R723" s="54" t="str">
        <f t="shared" ca="1" si="245"/>
        <v/>
      </c>
      <c r="T723" t="str">
        <f t="shared" ca="1" si="253"/>
        <v/>
      </c>
      <c r="U723" t="str">
        <f t="shared" ca="1" si="246"/>
        <v/>
      </c>
      <c r="V723" t="str">
        <f t="shared" ca="1" si="235"/>
        <v/>
      </c>
      <c r="W723" t="e">
        <f t="shared" ca="1" si="254"/>
        <v>#VALUE!</v>
      </c>
    </row>
    <row r="724" spans="2:23" x14ac:dyDescent="0.3">
      <c r="B724" s="1">
        <f t="shared" si="247"/>
        <v>81</v>
      </c>
      <c r="C724" s="1">
        <f t="shared" si="234"/>
        <v>3</v>
      </c>
      <c r="D724" t="str">
        <f t="shared" ca="1" si="236"/>
        <v/>
      </c>
      <c r="E724" s="55" t="str">
        <f t="shared" ca="1" si="248"/>
        <v/>
      </c>
      <c r="F724" s="54" t="str">
        <f t="shared" ca="1" si="237"/>
        <v/>
      </c>
      <c r="G724" s="54" t="str">
        <f t="shared" ca="1" si="238"/>
        <v/>
      </c>
      <c r="H724" s="54" t="str">
        <f t="shared" ca="1" si="239"/>
        <v/>
      </c>
      <c r="I724" s="54" t="str">
        <f t="shared" ca="1" si="240"/>
        <v/>
      </c>
      <c r="J724" s="54" t="str">
        <f t="shared" ca="1" si="241"/>
        <v/>
      </c>
      <c r="K724" s="54" t="str">
        <f t="shared" ca="1" si="242"/>
        <v/>
      </c>
      <c r="L724" s="54" t="str">
        <f t="shared" ca="1" si="249"/>
        <v/>
      </c>
      <c r="M724" s="54" t="str">
        <f t="shared" ca="1" si="250"/>
        <v/>
      </c>
      <c r="N724" s="54" t="str">
        <f t="shared" ca="1" si="243"/>
        <v/>
      </c>
      <c r="O724" s="55" t="str">
        <f t="shared" ca="1" si="251"/>
        <v/>
      </c>
      <c r="P724" s="54" t="str">
        <f t="shared" ca="1" si="252"/>
        <v/>
      </c>
      <c r="Q724" s="55" t="str">
        <f t="shared" ca="1" si="244"/>
        <v/>
      </c>
      <c r="R724" s="54" t="str">
        <f t="shared" ca="1" si="245"/>
        <v/>
      </c>
      <c r="T724" t="str">
        <f t="shared" ca="1" si="253"/>
        <v/>
      </c>
      <c r="U724" t="str">
        <f t="shared" ca="1" si="246"/>
        <v/>
      </c>
      <c r="V724" t="str">
        <f t="shared" ca="1" si="235"/>
        <v/>
      </c>
      <c r="W724" t="e">
        <f t="shared" ca="1" si="254"/>
        <v>#VALUE!</v>
      </c>
    </row>
    <row r="725" spans="2:23" x14ac:dyDescent="0.3">
      <c r="B725" s="1">
        <f t="shared" si="247"/>
        <v>81</v>
      </c>
      <c r="C725" s="1">
        <f t="shared" si="234"/>
        <v>4</v>
      </c>
      <c r="D725" t="str">
        <f t="shared" ca="1" si="236"/>
        <v/>
      </c>
      <c r="E725" s="55" t="str">
        <f t="shared" ca="1" si="248"/>
        <v/>
      </c>
      <c r="F725" s="54" t="str">
        <f t="shared" ca="1" si="237"/>
        <v/>
      </c>
      <c r="G725" s="54" t="str">
        <f t="shared" ca="1" si="238"/>
        <v/>
      </c>
      <c r="H725" s="54" t="str">
        <f t="shared" ca="1" si="239"/>
        <v/>
      </c>
      <c r="I725" s="54" t="str">
        <f t="shared" ca="1" si="240"/>
        <v/>
      </c>
      <c r="J725" s="54" t="str">
        <f t="shared" ca="1" si="241"/>
        <v/>
      </c>
      <c r="K725" s="54" t="str">
        <f t="shared" ca="1" si="242"/>
        <v/>
      </c>
      <c r="L725" s="54" t="str">
        <f t="shared" ca="1" si="249"/>
        <v/>
      </c>
      <c r="M725" s="54" t="str">
        <f t="shared" ca="1" si="250"/>
        <v/>
      </c>
      <c r="N725" s="54" t="str">
        <f t="shared" ca="1" si="243"/>
        <v/>
      </c>
      <c r="O725" s="55" t="str">
        <f t="shared" ca="1" si="251"/>
        <v/>
      </c>
      <c r="P725" s="54" t="str">
        <f t="shared" ca="1" si="252"/>
        <v/>
      </c>
      <c r="Q725" s="55" t="str">
        <f t="shared" ca="1" si="244"/>
        <v/>
      </c>
      <c r="R725" s="54" t="str">
        <f t="shared" ca="1" si="245"/>
        <v/>
      </c>
      <c r="T725" t="str">
        <f t="shared" ca="1" si="253"/>
        <v/>
      </c>
      <c r="U725" t="str">
        <f t="shared" ca="1" si="246"/>
        <v/>
      </c>
      <c r="V725" t="str">
        <f t="shared" ca="1" si="235"/>
        <v/>
      </c>
      <c r="W725" t="e">
        <f t="shared" ca="1" si="254"/>
        <v>#VALUE!</v>
      </c>
    </row>
    <row r="726" spans="2:23" x14ac:dyDescent="0.3">
      <c r="B726" s="1">
        <f t="shared" si="247"/>
        <v>81</v>
      </c>
      <c r="C726" s="1">
        <f t="shared" si="234"/>
        <v>5</v>
      </c>
      <c r="D726" t="str">
        <f t="shared" ca="1" si="236"/>
        <v/>
      </c>
      <c r="E726" s="55" t="str">
        <f t="shared" ca="1" si="248"/>
        <v/>
      </c>
      <c r="F726" s="54" t="str">
        <f t="shared" ca="1" si="237"/>
        <v/>
      </c>
      <c r="G726" s="54" t="str">
        <f t="shared" ca="1" si="238"/>
        <v/>
      </c>
      <c r="H726" s="54" t="str">
        <f t="shared" ca="1" si="239"/>
        <v/>
      </c>
      <c r="I726" s="54" t="str">
        <f t="shared" ca="1" si="240"/>
        <v/>
      </c>
      <c r="J726" s="54" t="str">
        <f t="shared" ca="1" si="241"/>
        <v/>
      </c>
      <c r="K726" s="54" t="str">
        <f t="shared" ca="1" si="242"/>
        <v/>
      </c>
      <c r="L726" s="54" t="str">
        <f t="shared" ca="1" si="249"/>
        <v/>
      </c>
      <c r="M726" s="54" t="str">
        <f t="shared" ca="1" si="250"/>
        <v/>
      </c>
      <c r="N726" s="54" t="str">
        <f t="shared" ca="1" si="243"/>
        <v/>
      </c>
      <c r="O726" s="55" t="str">
        <f t="shared" ca="1" si="251"/>
        <v/>
      </c>
      <c r="P726" s="54" t="str">
        <f t="shared" ca="1" si="252"/>
        <v/>
      </c>
      <c r="Q726" s="55" t="str">
        <f t="shared" ca="1" si="244"/>
        <v/>
      </c>
      <c r="R726" s="54" t="str">
        <f t="shared" ca="1" si="245"/>
        <v/>
      </c>
      <c r="T726" t="str">
        <f t="shared" ca="1" si="253"/>
        <v/>
      </c>
      <c r="U726" t="str">
        <f t="shared" ca="1" si="246"/>
        <v/>
      </c>
      <c r="V726" t="str">
        <f t="shared" ca="1" si="235"/>
        <v/>
      </c>
      <c r="W726" t="e">
        <f t="shared" ca="1" si="254"/>
        <v>#VALUE!</v>
      </c>
    </row>
    <row r="727" spans="2:23" x14ac:dyDescent="0.3">
      <c r="B727" s="1">
        <f t="shared" si="247"/>
        <v>81</v>
      </c>
      <c r="C727" s="1">
        <f t="shared" si="234"/>
        <v>6</v>
      </c>
      <c r="D727" t="str">
        <f t="shared" ca="1" si="236"/>
        <v/>
      </c>
      <c r="E727" s="55" t="str">
        <f t="shared" ca="1" si="248"/>
        <v/>
      </c>
      <c r="F727" s="54" t="str">
        <f t="shared" ca="1" si="237"/>
        <v/>
      </c>
      <c r="G727" s="54" t="str">
        <f t="shared" ca="1" si="238"/>
        <v/>
      </c>
      <c r="H727" s="54" t="str">
        <f t="shared" ca="1" si="239"/>
        <v/>
      </c>
      <c r="I727" s="54" t="str">
        <f t="shared" ca="1" si="240"/>
        <v/>
      </c>
      <c r="J727" s="54" t="str">
        <f t="shared" ca="1" si="241"/>
        <v/>
      </c>
      <c r="K727" s="54" t="str">
        <f t="shared" ca="1" si="242"/>
        <v/>
      </c>
      <c r="L727" s="54" t="str">
        <f t="shared" ca="1" si="249"/>
        <v/>
      </c>
      <c r="M727" s="54" t="str">
        <f t="shared" ca="1" si="250"/>
        <v/>
      </c>
      <c r="N727" s="54" t="str">
        <f t="shared" ca="1" si="243"/>
        <v/>
      </c>
      <c r="O727" s="55" t="str">
        <f t="shared" ca="1" si="251"/>
        <v/>
      </c>
      <c r="P727" s="54" t="str">
        <f t="shared" ca="1" si="252"/>
        <v/>
      </c>
      <c r="Q727" s="55" t="str">
        <f t="shared" ca="1" si="244"/>
        <v/>
      </c>
      <c r="R727" s="54" t="str">
        <f t="shared" ca="1" si="245"/>
        <v/>
      </c>
      <c r="T727" t="str">
        <f t="shared" ca="1" si="253"/>
        <v/>
      </c>
      <c r="U727" t="str">
        <f t="shared" ca="1" si="246"/>
        <v/>
      </c>
      <c r="V727" t="str">
        <f t="shared" ca="1" si="235"/>
        <v/>
      </c>
      <c r="W727" t="e">
        <f t="shared" ca="1" si="254"/>
        <v>#VALUE!</v>
      </c>
    </row>
    <row r="728" spans="2:23" x14ac:dyDescent="0.3">
      <c r="B728" s="1">
        <f t="shared" si="247"/>
        <v>81</v>
      </c>
      <c r="C728" s="1">
        <f t="shared" si="234"/>
        <v>7</v>
      </c>
      <c r="D728" t="str">
        <f t="shared" ca="1" si="236"/>
        <v/>
      </c>
      <c r="E728" s="55" t="str">
        <f t="shared" ca="1" si="248"/>
        <v/>
      </c>
      <c r="F728" s="54" t="str">
        <f t="shared" ca="1" si="237"/>
        <v/>
      </c>
      <c r="G728" s="54" t="str">
        <f t="shared" ca="1" si="238"/>
        <v/>
      </c>
      <c r="H728" s="54" t="str">
        <f t="shared" ca="1" si="239"/>
        <v/>
      </c>
      <c r="I728" s="54" t="str">
        <f t="shared" ca="1" si="240"/>
        <v/>
      </c>
      <c r="J728" s="54" t="str">
        <f t="shared" ca="1" si="241"/>
        <v/>
      </c>
      <c r="K728" s="54" t="str">
        <f t="shared" ca="1" si="242"/>
        <v/>
      </c>
      <c r="L728" s="54" t="str">
        <f t="shared" ca="1" si="249"/>
        <v/>
      </c>
      <c r="M728" s="54" t="str">
        <f t="shared" ca="1" si="250"/>
        <v/>
      </c>
      <c r="N728" s="54" t="str">
        <f t="shared" ca="1" si="243"/>
        <v/>
      </c>
      <c r="O728" s="55" t="str">
        <f t="shared" ca="1" si="251"/>
        <v/>
      </c>
      <c r="P728" s="54" t="str">
        <f t="shared" ca="1" si="252"/>
        <v/>
      </c>
      <c r="Q728" s="55" t="str">
        <f t="shared" ca="1" si="244"/>
        <v/>
      </c>
      <c r="R728" s="54" t="str">
        <f t="shared" ca="1" si="245"/>
        <v/>
      </c>
      <c r="T728" t="str">
        <f t="shared" ca="1" si="253"/>
        <v/>
      </c>
      <c r="U728" t="str">
        <f t="shared" ca="1" si="246"/>
        <v/>
      </c>
      <c r="V728" t="str">
        <f t="shared" ca="1" si="235"/>
        <v/>
      </c>
      <c r="W728" t="e">
        <f t="shared" ca="1" si="254"/>
        <v>#VALUE!</v>
      </c>
    </row>
    <row r="729" spans="2:23" x14ac:dyDescent="0.3">
      <c r="B729" s="1">
        <f t="shared" si="247"/>
        <v>81</v>
      </c>
      <c r="C729" s="1">
        <f t="shared" si="234"/>
        <v>8</v>
      </c>
      <c r="D729" t="str">
        <f t="shared" ca="1" si="236"/>
        <v/>
      </c>
      <c r="E729" s="55" t="str">
        <f t="shared" ca="1" si="248"/>
        <v/>
      </c>
      <c r="F729" s="54" t="str">
        <f t="shared" ca="1" si="237"/>
        <v/>
      </c>
      <c r="G729" s="54" t="str">
        <f t="shared" ca="1" si="238"/>
        <v/>
      </c>
      <c r="H729" s="54" t="str">
        <f t="shared" ca="1" si="239"/>
        <v/>
      </c>
      <c r="I729" s="54" t="str">
        <f t="shared" ca="1" si="240"/>
        <v/>
      </c>
      <c r="J729" s="54" t="str">
        <f t="shared" ca="1" si="241"/>
        <v/>
      </c>
      <c r="K729" s="54" t="str">
        <f t="shared" ca="1" si="242"/>
        <v/>
      </c>
      <c r="L729" s="54" t="str">
        <f t="shared" ca="1" si="249"/>
        <v/>
      </c>
      <c r="M729" s="54" t="str">
        <f t="shared" ca="1" si="250"/>
        <v/>
      </c>
      <c r="N729" s="54" t="str">
        <f t="shared" ca="1" si="243"/>
        <v/>
      </c>
      <c r="O729" s="55" t="str">
        <f t="shared" ca="1" si="251"/>
        <v/>
      </c>
      <c r="P729" s="54" t="str">
        <f t="shared" ca="1" si="252"/>
        <v/>
      </c>
      <c r="Q729" s="55" t="str">
        <f t="shared" ca="1" si="244"/>
        <v/>
      </c>
      <c r="R729" s="54" t="str">
        <f t="shared" ca="1" si="245"/>
        <v/>
      </c>
      <c r="T729" t="str">
        <f t="shared" ca="1" si="253"/>
        <v/>
      </c>
      <c r="U729" t="str">
        <f t="shared" ca="1" si="246"/>
        <v/>
      </c>
      <c r="V729" t="str">
        <f t="shared" ca="1" si="235"/>
        <v/>
      </c>
      <c r="W729" t="e">
        <f t="shared" ca="1" si="254"/>
        <v>#VALUE!</v>
      </c>
    </row>
    <row r="730" spans="2:23" x14ac:dyDescent="0.3">
      <c r="B730" s="1">
        <f t="shared" si="247"/>
        <v>81</v>
      </c>
      <c r="C730" s="1">
        <f t="shared" si="234"/>
        <v>9</v>
      </c>
      <c r="D730" t="str">
        <f t="shared" ca="1" si="236"/>
        <v/>
      </c>
      <c r="E730" s="55" t="str">
        <f t="shared" ca="1" si="248"/>
        <v/>
      </c>
      <c r="F730" s="54" t="str">
        <f t="shared" ca="1" si="237"/>
        <v/>
      </c>
      <c r="G730" s="54" t="str">
        <f t="shared" ca="1" si="238"/>
        <v/>
      </c>
      <c r="H730" s="54" t="str">
        <f t="shared" ca="1" si="239"/>
        <v/>
      </c>
      <c r="I730" s="54" t="str">
        <f t="shared" ca="1" si="240"/>
        <v/>
      </c>
      <c r="J730" s="54" t="str">
        <f t="shared" ca="1" si="241"/>
        <v/>
      </c>
      <c r="K730" s="54" t="str">
        <f t="shared" ca="1" si="242"/>
        <v/>
      </c>
      <c r="L730" s="54" t="str">
        <f t="shared" ca="1" si="249"/>
        <v/>
      </c>
      <c r="M730" s="54" t="str">
        <f t="shared" ca="1" si="250"/>
        <v/>
      </c>
      <c r="N730" s="54" t="str">
        <f t="shared" ca="1" si="243"/>
        <v/>
      </c>
      <c r="O730" s="55" t="str">
        <f t="shared" ca="1" si="251"/>
        <v/>
      </c>
      <c r="P730" s="54" t="str">
        <f t="shared" ca="1" si="252"/>
        <v/>
      </c>
      <c r="Q730" s="55" t="str">
        <f t="shared" ca="1" si="244"/>
        <v/>
      </c>
      <c r="R730" s="54" t="str">
        <f t="shared" ca="1" si="245"/>
        <v/>
      </c>
      <c r="T730" t="str">
        <f t="shared" ca="1" si="253"/>
        <v/>
      </c>
      <c r="U730" t="str">
        <f t="shared" ca="1" si="246"/>
        <v/>
      </c>
      <c r="V730" t="str">
        <f t="shared" ca="1" si="235"/>
        <v/>
      </c>
      <c r="W730" t="e">
        <f t="shared" ca="1" si="254"/>
        <v>#VALUE!</v>
      </c>
    </row>
    <row r="731" spans="2:23" x14ac:dyDescent="0.3">
      <c r="B731" s="1">
        <f t="shared" si="247"/>
        <v>82</v>
      </c>
      <c r="C731" s="1">
        <f t="shared" si="234"/>
        <v>1</v>
      </c>
      <c r="D731" t="str">
        <f t="shared" ca="1" si="236"/>
        <v/>
      </c>
      <c r="E731" s="55" t="str">
        <f t="shared" ca="1" si="248"/>
        <v/>
      </c>
      <c r="F731" s="54" t="str">
        <f t="shared" ca="1" si="237"/>
        <v/>
      </c>
      <c r="G731" s="54" t="str">
        <f t="shared" ca="1" si="238"/>
        <v/>
      </c>
      <c r="H731" s="54" t="str">
        <f t="shared" ca="1" si="239"/>
        <v/>
      </c>
      <c r="I731" s="54" t="str">
        <f t="shared" ca="1" si="240"/>
        <v/>
      </c>
      <c r="J731" s="54" t="str">
        <f t="shared" ca="1" si="241"/>
        <v/>
      </c>
      <c r="K731" s="54" t="str">
        <f t="shared" ca="1" si="242"/>
        <v/>
      </c>
      <c r="L731" s="54" t="str">
        <f t="shared" ca="1" si="249"/>
        <v/>
      </c>
      <c r="M731" s="54" t="str">
        <f t="shared" ca="1" si="250"/>
        <v/>
      </c>
      <c r="N731" s="54" t="str">
        <f t="shared" ca="1" si="243"/>
        <v/>
      </c>
      <c r="O731" s="55" t="str">
        <f t="shared" ca="1" si="251"/>
        <v/>
      </c>
      <c r="P731" s="54" t="str">
        <f t="shared" ca="1" si="252"/>
        <v/>
      </c>
      <c r="Q731" s="55" t="str">
        <f t="shared" ca="1" si="244"/>
        <v/>
      </c>
      <c r="R731" s="54" t="str">
        <f t="shared" ca="1" si="245"/>
        <v/>
      </c>
      <c r="T731" t="str">
        <f t="shared" ca="1" si="253"/>
        <v/>
      </c>
      <c r="U731" t="str">
        <f t="shared" ca="1" si="246"/>
        <v/>
      </c>
      <c r="V731" t="str">
        <f t="shared" ca="1" si="235"/>
        <v/>
      </c>
      <c r="W731" t="e">
        <f t="shared" ca="1" si="254"/>
        <v>#VALUE!</v>
      </c>
    </row>
    <row r="732" spans="2:23" x14ac:dyDescent="0.3">
      <c r="B732" s="1">
        <f t="shared" si="247"/>
        <v>82</v>
      </c>
      <c r="C732" s="1">
        <f t="shared" si="234"/>
        <v>2</v>
      </c>
      <c r="D732" t="str">
        <f t="shared" ca="1" si="236"/>
        <v/>
      </c>
      <c r="E732" s="55" t="str">
        <f t="shared" ca="1" si="248"/>
        <v/>
      </c>
      <c r="F732" s="54" t="str">
        <f t="shared" ca="1" si="237"/>
        <v/>
      </c>
      <c r="G732" s="54" t="str">
        <f t="shared" ca="1" si="238"/>
        <v/>
      </c>
      <c r="H732" s="54" t="str">
        <f t="shared" ca="1" si="239"/>
        <v/>
      </c>
      <c r="I732" s="54" t="str">
        <f t="shared" ca="1" si="240"/>
        <v/>
      </c>
      <c r="J732" s="54" t="str">
        <f t="shared" ca="1" si="241"/>
        <v/>
      </c>
      <c r="K732" s="54" t="str">
        <f t="shared" ca="1" si="242"/>
        <v/>
      </c>
      <c r="L732" s="54" t="str">
        <f t="shared" ca="1" si="249"/>
        <v/>
      </c>
      <c r="M732" s="54" t="str">
        <f t="shared" ca="1" si="250"/>
        <v/>
      </c>
      <c r="N732" s="54" t="str">
        <f t="shared" ca="1" si="243"/>
        <v/>
      </c>
      <c r="O732" s="55" t="str">
        <f t="shared" ca="1" si="251"/>
        <v/>
      </c>
      <c r="P732" s="54" t="str">
        <f t="shared" ca="1" si="252"/>
        <v/>
      </c>
      <c r="Q732" s="55" t="str">
        <f t="shared" ca="1" si="244"/>
        <v/>
      </c>
      <c r="R732" s="54" t="str">
        <f t="shared" ca="1" si="245"/>
        <v/>
      </c>
      <c r="T732" t="str">
        <f t="shared" ca="1" si="253"/>
        <v/>
      </c>
      <c r="U732" t="str">
        <f t="shared" ca="1" si="246"/>
        <v/>
      </c>
      <c r="V732" t="str">
        <f t="shared" ca="1" si="235"/>
        <v/>
      </c>
      <c r="W732" t="e">
        <f t="shared" ca="1" si="254"/>
        <v>#VALUE!</v>
      </c>
    </row>
    <row r="733" spans="2:23" x14ac:dyDescent="0.3">
      <c r="B733" s="1">
        <f t="shared" si="247"/>
        <v>82</v>
      </c>
      <c r="C733" s="1">
        <f t="shared" si="234"/>
        <v>3</v>
      </c>
      <c r="D733" t="str">
        <f t="shared" ca="1" si="236"/>
        <v/>
      </c>
      <c r="E733" s="55" t="str">
        <f t="shared" ca="1" si="248"/>
        <v/>
      </c>
      <c r="F733" s="54" t="str">
        <f t="shared" ca="1" si="237"/>
        <v/>
      </c>
      <c r="G733" s="54" t="str">
        <f t="shared" ca="1" si="238"/>
        <v/>
      </c>
      <c r="H733" s="54" t="str">
        <f t="shared" ca="1" si="239"/>
        <v/>
      </c>
      <c r="I733" s="54" t="str">
        <f t="shared" ca="1" si="240"/>
        <v/>
      </c>
      <c r="J733" s="54" t="str">
        <f t="shared" ca="1" si="241"/>
        <v/>
      </c>
      <c r="K733" s="54" t="str">
        <f t="shared" ca="1" si="242"/>
        <v/>
      </c>
      <c r="L733" s="54" t="str">
        <f t="shared" ca="1" si="249"/>
        <v/>
      </c>
      <c r="M733" s="54" t="str">
        <f t="shared" ca="1" si="250"/>
        <v/>
      </c>
      <c r="N733" s="54" t="str">
        <f t="shared" ca="1" si="243"/>
        <v/>
      </c>
      <c r="O733" s="55" t="str">
        <f t="shared" ca="1" si="251"/>
        <v/>
      </c>
      <c r="P733" s="54" t="str">
        <f t="shared" ca="1" si="252"/>
        <v/>
      </c>
      <c r="Q733" s="55" t="str">
        <f t="shared" ca="1" si="244"/>
        <v/>
      </c>
      <c r="R733" s="54" t="str">
        <f t="shared" ca="1" si="245"/>
        <v/>
      </c>
      <c r="T733" t="str">
        <f t="shared" ca="1" si="253"/>
        <v/>
      </c>
      <c r="U733" t="str">
        <f t="shared" ca="1" si="246"/>
        <v/>
      </c>
      <c r="V733" t="str">
        <f t="shared" ca="1" si="235"/>
        <v/>
      </c>
      <c r="W733" t="e">
        <f t="shared" ca="1" si="254"/>
        <v>#VALUE!</v>
      </c>
    </row>
    <row r="734" spans="2:23" x14ac:dyDescent="0.3">
      <c r="B734" s="1">
        <f t="shared" si="247"/>
        <v>82</v>
      </c>
      <c r="C734" s="1">
        <f t="shared" si="234"/>
        <v>4</v>
      </c>
      <c r="D734" t="str">
        <f t="shared" ca="1" si="236"/>
        <v/>
      </c>
      <c r="E734" s="55" t="str">
        <f t="shared" ca="1" si="248"/>
        <v/>
      </c>
      <c r="F734" s="54" t="str">
        <f t="shared" ca="1" si="237"/>
        <v/>
      </c>
      <c r="G734" s="54" t="str">
        <f t="shared" ca="1" si="238"/>
        <v/>
      </c>
      <c r="H734" s="54" t="str">
        <f t="shared" ca="1" si="239"/>
        <v/>
      </c>
      <c r="I734" s="54" t="str">
        <f t="shared" ca="1" si="240"/>
        <v/>
      </c>
      <c r="J734" s="54" t="str">
        <f t="shared" ca="1" si="241"/>
        <v/>
      </c>
      <c r="K734" s="54" t="str">
        <f t="shared" ca="1" si="242"/>
        <v/>
      </c>
      <c r="L734" s="54" t="str">
        <f t="shared" ca="1" si="249"/>
        <v/>
      </c>
      <c r="M734" s="54" t="str">
        <f t="shared" ca="1" si="250"/>
        <v/>
      </c>
      <c r="N734" s="54" t="str">
        <f t="shared" ca="1" si="243"/>
        <v/>
      </c>
      <c r="O734" s="55" t="str">
        <f t="shared" ca="1" si="251"/>
        <v/>
      </c>
      <c r="P734" s="54" t="str">
        <f t="shared" ca="1" si="252"/>
        <v/>
      </c>
      <c r="Q734" s="55" t="str">
        <f t="shared" ca="1" si="244"/>
        <v/>
      </c>
      <c r="R734" s="54" t="str">
        <f t="shared" ca="1" si="245"/>
        <v/>
      </c>
      <c r="T734" t="str">
        <f t="shared" ca="1" si="253"/>
        <v/>
      </c>
      <c r="U734" t="str">
        <f t="shared" ca="1" si="246"/>
        <v/>
      </c>
      <c r="V734" t="str">
        <f t="shared" ca="1" si="235"/>
        <v/>
      </c>
      <c r="W734" t="e">
        <f t="shared" ca="1" si="254"/>
        <v>#VALUE!</v>
      </c>
    </row>
    <row r="735" spans="2:23" x14ac:dyDescent="0.3">
      <c r="B735" s="1">
        <f t="shared" si="247"/>
        <v>82</v>
      </c>
      <c r="C735" s="1">
        <f t="shared" si="234"/>
        <v>5</v>
      </c>
      <c r="D735" t="str">
        <f t="shared" ca="1" si="236"/>
        <v/>
      </c>
      <c r="E735" s="55" t="str">
        <f t="shared" ca="1" si="248"/>
        <v/>
      </c>
      <c r="F735" s="54" t="str">
        <f t="shared" ca="1" si="237"/>
        <v/>
      </c>
      <c r="G735" s="54" t="str">
        <f t="shared" ca="1" si="238"/>
        <v/>
      </c>
      <c r="H735" s="54" t="str">
        <f t="shared" ca="1" si="239"/>
        <v/>
      </c>
      <c r="I735" s="54" t="str">
        <f t="shared" ca="1" si="240"/>
        <v/>
      </c>
      <c r="J735" s="54" t="str">
        <f t="shared" ca="1" si="241"/>
        <v/>
      </c>
      <c r="K735" s="54" t="str">
        <f t="shared" ca="1" si="242"/>
        <v/>
      </c>
      <c r="L735" s="54" t="str">
        <f t="shared" ca="1" si="249"/>
        <v/>
      </c>
      <c r="M735" s="54" t="str">
        <f t="shared" ca="1" si="250"/>
        <v/>
      </c>
      <c r="N735" s="54" t="str">
        <f t="shared" ca="1" si="243"/>
        <v/>
      </c>
      <c r="O735" s="55" t="str">
        <f t="shared" ca="1" si="251"/>
        <v/>
      </c>
      <c r="P735" s="54" t="str">
        <f t="shared" ca="1" si="252"/>
        <v/>
      </c>
      <c r="Q735" s="55" t="str">
        <f t="shared" ca="1" si="244"/>
        <v/>
      </c>
      <c r="R735" s="54" t="str">
        <f t="shared" ca="1" si="245"/>
        <v/>
      </c>
      <c r="T735" t="str">
        <f t="shared" ca="1" si="253"/>
        <v/>
      </c>
      <c r="U735" t="str">
        <f t="shared" ca="1" si="246"/>
        <v/>
      </c>
      <c r="V735" t="str">
        <f t="shared" ca="1" si="235"/>
        <v/>
      </c>
      <c r="W735" t="e">
        <f t="shared" ca="1" si="254"/>
        <v>#VALUE!</v>
      </c>
    </row>
    <row r="736" spans="2:23" x14ac:dyDescent="0.3">
      <c r="B736" s="1">
        <f t="shared" si="247"/>
        <v>82</v>
      </c>
      <c r="C736" s="1">
        <f t="shared" si="234"/>
        <v>6</v>
      </c>
      <c r="D736" t="str">
        <f t="shared" ca="1" si="236"/>
        <v/>
      </c>
      <c r="E736" s="55" t="str">
        <f t="shared" ca="1" si="248"/>
        <v/>
      </c>
      <c r="F736" s="54" t="str">
        <f t="shared" ca="1" si="237"/>
        <v/>
      </c>
      <c r="G736" s="54" t="str">
        <f t="shared" ca="1" si="238"/>
        <v/>
      </c>
      <c r="H736" s="54" t="str">
        <f t="shared" ca="1" si="239"/>
        <v/>
      </c>
      <c r="I736" s="54" t="str">
        <f t="shared" ca="1" si="240"/>
        <v/>
      </c>
      <c r="J736" s="54" t="str">
        <f t="shared" ca="1" si="241"/>
        <v/>
      </c>
      <c r="K736" s="54" t="str">
        <f t="shared" ca="1" si="242"/>
        <v/>
      </c>
      <c r="L736" s="54" t="str">
        <f t="shared" ca="1" si="249"/>
        <v/>
      </c>
      <c r="M736" s="54" t="str">
        <f t="shared" ca="1" si="250"/>
        <v/>
      </c>
      <c r="N736" s="54" t="str">
        <f t="shared" ca="1" si="243"/>
        <v/>
      </c>
      <c r="O736" s="55" t="str">
        <f t="shared" ca="1" si="251"/>
        <v/>
      </c>
      <c r="P736" s="54" t="str">
        <f t="shared" ca="1" si="252"/>
        <v/>
      </c>
      <c r="Q736" s="55" t="str">
        <f t="shared" ca="1" si="244"/>
        <v/>
      </c>
      <c r="R736" s="54" t="str">
        <f t="shared" ca="1" si="245"/>
        <v/>
      </c>
      <c r="T736" t="str">
        <f t="shared" ca="1" si="253"/>
        <v/>
      </c>
      <c r="U736" t="str">
        <f t="shared" ca="1" si="246"/>
        <v/>
      </c>
      <c r="V736" t="str">
        <f t="shared" ca="1" si="235"/>
        <v/>
      </c>
      <c r="W736" t="e">
        <f t="shared" ca="1" si="254"/>
        <v>#VALUE!</v>
      </c>
    </row>
    <row r="737" spans="2:23" x14ac:dyDescent="0.3">
      <c r="B737" s="1">
        <f t="shared" si="247"/>
        <v>82</v>
      </c>
      <c r="C737" s="1">
        <f t="shared" si="234"/>
        <v>7</v>
      </c>
      <c r="D737" t="str">
        <f t="shared" ca="1" si="236"/>
        <v/>
      </c>
      <c r="E737" s="55" t="str">
        <f t="shared" ca="1" si="248"/>
        <v/>
      </c>
      <c r="F737" s="54" t="str">
        <f t="shared" ca="1" si="237"/>
        <v/>
      </c>
      <c r="G737" s="54" t="str">
        <f t="shared" ca="1" si="238"/>
        <v/>
      </c>
      <c r="H737" s="54" t="str">
        <f t="shared" ca="1" si="239"/>
        <v/>
      </c>
      <c r="I737" s="54" t="str">
        <f t="shared" ca="1" si="240"/>
        <v/>
      </c>
      <c r="J737" s="54" t="str">
        <f t="shared" ca="1" si="241"/>
        <v/>
      </c>
      <c r="K737" s="54" t="str">
        <f t="shared" ca="1" si="242"/>
        <v/>
      </c>
      <c r="L737" s="54" t="str">
        <f t="shared" ca="1" si="249"/>
        <v/>
      </c>
      <c r="M737" s="54" t="str">
        <f t="shared" ca="1" si="250"/>
        <v/>
      </c>
      <c r="N737" s="54" t="str">
        <f t="shared" ca="1" si="243"/>
        <v/>
      </c>
      <c r="O737" s="55" t="str">
        <f t="shared" ca="1" si="251"/>
        <v/>
      </c>
      <c r="P737" s="54" t="str">
        <f t="shared" ca="1" si="252"/>
        <v/>
      </c>
      <c r="Q737" s="55" t="str">
        <f t="shared" ca="1" si="244"/>
        <v/>
      </c>
      <c r="R737" s="54" t="str">
        <f t="shared" ca="1" si="245"/>
        <v/>
      </c>
      <c r="T737" t="str">
        <f t="shared" ca="1" si="253"/>
        <v/>
      </c>
      <c r="U737" t="str">
        <f t="shared" ca="1" si="246"/>
        <v/>
      </c>
      <c r="V737" t="str">
        <f t="shared" ca="1" si="235"/>
        <v/>
      </c>
      <c r="W737" t="e">
        <f t="shared" ca="1" si="254"/>
        <v>#VALUE!</v>
      </c>
    </row>
    <row r="738" spans="2:23" x14ac:dyDescent="0.3">
      <c r="B738" s="1">
        <f t="shared" si="247"/>
        <v>82</v>
      </c>
      <c r="C738" s="1">
        <f t="shared" si="234"/>
        <v>8</v>
      </c>
      <c r="D738" t="str">
        <f t="shared" ca="1" si="236"/>
        <v/>
      </c>
      <c r="E738" s="55" t="str">
        <f t="shared" ca="1" si="248"/>
        <v/>
      </c>
      <c r="F738" s="54" t="str">
        <f t="shared" ca="1" si="237"/>
        <v/>
      </c>
      <c r="G738" s="54" t="str">
        <f t="shared" ca="1" si="238"/>
        <v/>
      </c>
      <c r="H738" s="54" t="str">
        <f t="shared" ca="1" si="239"/>
        <v/>
      </c>
      <c r="I738" s="54" t="str">
        <f t="shared" ca="1" si="240"/>
        <v/>
      </c>
      <c r="J738" s="54" t="str">
        <f t="shared" ca="1" si="241"/>
        <v/>
      </c>
      <c r="K738" s="54" t="str">
        <f t="shared" ca="1" si="242"/>
        <v/>
      </c>
      <c r="L738" s="54" t="str">
        <f t="shared" ca="1" si="249"/>
        <v/>
      </c>
      <c r="M738" s="54" t="str">
        <f t="shared" ca="1" si="250"/>
        <v/>
      </c>
      <c r="N738" s="54" t="str">
        <f t="shared" ca="1" si="243"/>
        <v/>
      </c>
      <c r="O738" s="55" t="str">
        <f t="shared" ca="1" si="251"/>
        <v/>
      </c>
      <c r="P738" s="54" t="str">
        <f t="shared" ca="1" si="252"/>
        <v/>
      </c>
      <c r="Q738" s="55" t="str">
        <f t="shared" ca="1" si="244"/>
        <v/>
      </c>
      <c r="R738" s="54" t="str">
        <f t="shared" ca="1" si="245"/>
        <v/>
      </c>
      <c r="T738" t="str">
        <f t="shared" ca="1" si="253"/>
        <v/>
      </c>
      <c r="U738" t="str">
        <f t="shared" ca="1" si="246"/>
        <v/>
      </c>
      <c r="V738" t="str">
        <f t="shared" ca="1" si="235"/>
        <v/>
      </c>
      <c r="W738" t="e">
        <f t="shared" ca="1" si="254"/>
        <v>#VALUE!</v>
      </c>
    </row>
    <row r="739" spans="2:23" x14ac:dyDescent="0.3">
      <c r="B739" s="1">
        <f t="shared" si="247"/>
        <v>82</v>
      </c>
      <c r="C739" s="1">
        <f t="shared" si="234"/>
        <v>9</v>
      </c>
      <c r="D739" t="str">
        <f t="shared" ca="1" si="236"/>
        <v/>
      </c>
      <c r="E739" s="55" t="str">
        <f t="shared" ca="1" si="248"/>
        <v/>
      </c>
      <c r="F739" s="54" t="str">
        <f t="shared" ca="1" si="237"/>
        <v/>
      </c>
      <c r="G739" s="54" t="str">
        <f t="shared" ca="1" si="238"/>
        <v/>
      </c>
      <c r="H739" s="54" t="str">
        <f t="shared" ca="1" si="239"/>
        <v/>
      </c>
      <c r="I739" s="54" t="str">
        <f t="shared" ca="1" si="240"/>
        <v/>
      </c>
      <c r="J739" s="54" t="str">
        <f t="shared" ca="1" si="241"/>
        <v/>
      </c>
      <c r="K739" s="54" t="str">
        <f t="shared" ca="1" si="242"/>
        <v/>
      </c>
      <c r="L739" s="54" t="str">
        <f t="shared" ca="1" si="249"/>
        <v/>
      </c>
      <c r="M739" s="54" t="str">
        <f t="shared" ca="1" si="250"/>
        <v/>
      </c>
      <c r="N739" s="54" t="str">
        <f t="shared" ca="1" si="243"/>
        <v/>
      </c>
      <c r="O739" s="55" t="str">
        <f t="shared" ca="1" si="251"/>
        <v/>
      </c>
      <c r="P739" s="54" t="str">
        <f t="shared" ca="1" si="252"/>
        <v/>
      </c>
      <c r="Q739" s="55" t="str">
        <f t="shared" ca="1" si="244"/>
        <v/>
      </c>
      <c r="R739" s="54" t="str">
        <f t="shared" ca="1" si="245"/>
        <v/>
      </c>
      <c r="T739" t="str">
        <f t="shared" ca="1" si="253"/>
        <v/>
      </c>
      <c r="U739" t="str">
        <f t="shared" ca="1" si="246"/>
        <v/>
      </c>
      <c r="V739" t="str">
        <f t="shared" ca="1" si="235"/>
        <v/>
      </c>
      <c r="W739" t="e">
        <f t="shared" ca="1" si="254"/>
        <v>#VALUE!</v>
      </c>
    </row>
    <row r="740" spans="2:23" x14ac:dyDescent="0.3">
      <c r="B740" s="1">
        <f t="shared" si="247"/>
        <v>83</v>
      </c>
      <c r="C740" s="1">
        <f t="shared" si="234"/>
        <v>1</v>
      </c>
      <c r="D740" t="str">
        <f t="shared" ca="1" si="236"/>
        <v/>
      </c>
      <c r="E740" s="55" t="str">
        <f t="shared" ca="1" si="248"/>
        <v/>
      </c>
      <c r="F740" s="54" t="str">
        <f t="shared" ca="1" si="237"/>
        <v/>
      </c>
      <c r="G740" s="54" t="str">
        <f t="shared" ca="1" si="238"/>
        <v/>
      </c>
      <c r="H740" s="54" t="str">
        <f t="shared" ca="1" si="239"/>
        <v/>
      </c>
      <c r="I740" s="54" t="str">
        <f t="shared" ca="1" si="240"/>
        <v/>
      </c>
      <c r="J740" s="54" t="str">
        <f t="shared" ca="1" si="241"/>
        <v/>
      </c>
      <c r="K740" s="54" t="str">
        <f t="shared" ca="1" si="242"/>
        <v/>
      </c>
      <c r="L740" s="54" t="str">
        <f t="shared" ca="1" si="249"/>
        <v/>
      </c>
      <c r="M740" s="54" t="str">
        <f t="shared" ca="1" si="250"/>
        <v/>
      </c>
      <c r="N740" s="54" t="str">
        <f t="shared" ca="1" si="243"/>
        <v/>
      </c>
      <c r="O740" s="55" t="str">
        <f t="shared" ca="1" si="251"/>
        <v/>
      </c>
      <c r="P740" s="54" t="str">
        <f t="shared" ca="1" si="252"/>
        <v/>
      </c>
      <c r="Q740" s="55" t="str">
        <f t="shared" ca="1" si="244"/>
        <v/>
      </c>
      <c r="R740" s="54" t="str">
        <f t="shared" ca="1" si="245"/>
        <v/>
      </c>
      <c r="T740" t="str">
        <f t="shared" ca="1" si="253"/>
        <v/>
      </c>
      <c r="U740" t="str">
        <f t="shared" ca="1" si="246"/>
        <v/>
      </c>
      <c r="V740" t="str">
        <f t="shared" ca="1" si="235"/>
        <v/>
      </c>
      <c r="W740" t="e">
        <f t="shared" ca="1" si="254"/>
        <v>#VALUE!</v>
      </c>
    </row>
    <row r="741" spans="2:23" x14ac:dyDescent="0.3">
      <c r="B741" s="1">
        <f t="shared" si="247"/>
        <v>83</v>
      </c>
      <c r="C741" s="1">
        <f t="shared" si="234"/>
        <v>2</v>
      </c>
      <c r="D741" t="str">
        <f t="shared" ca="1" si="236"/>
        <v/>
      </c>
      <c r="E741" s="55" t="str">
        <f t="shared" ca="1" si="248"/>
        <v/>
      </c>
      <c r="F741" s="54" t="str">
        <f t="shared" ca="1" si="237"/>
        <v/>
      </c>
      <c r="G741" s="54" t="str">
        <f t="shared" ca="1" si="238"/>
        <v/>
      </c>
      <c r="H741" s="54" t="str">
        <f t="shared" ca="1" si="239"/>
        <v/>
      </c>
      <c r="I741" s="54" t="str">
        <f t="shared" ca="1" si="240"/>
        <v/>
      </c>
      <c r="J741" s="54" t="str">
        <f t="shared" ca="1" si="241"/>
        <v/>
      </c>
      <c r="K741" s="54" t="str">
        <f t="shared" ca="1" si="242"/>
        <v/>
      </c>
      <c r="L741" s="54" t="str">
        <f t="shared" ca="1" si="249"/>
        <v/>
      </c>
      <c r="M741" s="54" t="str">
        <f t="shared" ca="1" si="250"/>
        <v/>
      </c>
      <c r="N741" s="54" t="str">
        <f t="shared" ca="1" si="243"/>
        <v/>
      </c>
      <c r="O741" s="55" t="str">
        <f t="shared" ca="1" si="251"/>
        <v/>
      </c>
      <c r="P741" s="54" t="str">
        <f t="shared" ca="1" si="252"/>
        <v/>
      </c>
      <c r="Q741" s="55" t="str">
        <f t="shared" ca="1" si="244"/>
        <v/>
      </c>
      <c r="R741" s="54" t="str">
        <f t="shared" ca="1" si="245"/>
        <v/>
      </c>
      <c r="T741" t="str">
        <f t="shared" ca="1" si="253"/>
        <v/>
      </c>
      <c r="U741" t="str">
        <f t="shared" ca="1" si="246"/>
        <v/>
      </c>
      <c r="V741" t="str">
        <f t="shared" ca="1" si="235"/>
        <v/>
      </c>
      <c r="W741" t="e">
        <f t="shared" ca="1" si="254"/>
        <v>#VALUE!</v>
      </c>
    </row>
    <row r="742" spans="2:23" x14ac:dyDescent="0.3">
      <c r="B742" s="1">
        <f t="shared" si="247"/>
        <v>83</v>
      </c>
      <c r="C742" s="1">
        <f t="shared" si="234"/>
        <v>3</v>
      </c>
      <c r="D742" t="str">
        <f t="shared" ca="1" si="236"/>
        <v/>
      </c>
      <c r="E742" s="55" t="str">
        <f t="shared" ca="1" si="248"/>
        <v/>
      </c>
      <c r="F742" s="54" t="str">
        <f t="shared" ca="1" si="237"/>
        <v/>
      </c>
      <c r="G742" s="54" t="str">
        <f t="shared" ca="1" si="238"/>
        <v/>
      </c>
      <c r="H742" s="54" t="str">
        <f t="shared" ca="1" si="239"/>
        <v/>
      </c>
      <c r="I742" s="54" t="str">
        <f t="shared" ca="1" si="240"/>
        <v/>
      </c>
      <c r="J742" s="54" t="str">
        <f t="shared" ca="1" si="241"/>
        <v/>
      </c>
      <c r="K742" s="54" t="str">
        <f t="shared" ca="1" si="242"/>
        <v/>
      </c>
      <c r="L742" s="54" t="str">
        <f t="shared" ca="1" si="249"/>
        <v/>
      </c>
      <c r="M742" s="54" t="str">
        <f t="shared" ca="1" si="250"/>
        <v/>
      </c>
      <c r="N742" s="54" t="str">
        <f t="shared" ca="1" si="243"/>
        <v/>
      </c>
      <c r="O742" s="55" t="str">
        <f t="shared" ca="1" si="251"/>
        <v/>
      </c>
      <c r="P742" s="54" t="str">
        <f t="shared" ca="1" si="252"/>
        <v/>
      </c>
      <c r="Q742" s="55" t="str">
        <f t="shared" ca="1" si="244"/>
        <v/>
      </c>
      <c r="R742" s="54" t="str">
        <f t="shared" ca="1" si="245"/>
        <v/>
      </c>
      <c r="T742" t="str">
        <f t="shared" ca="1" si="253"/>
        <v/>
      </c>
      <c r="U742" t="str">
        <f t="shared" ca="1" si="246"/>
        <v/>
      </c>
      <c r="V742" t="str">
        <f t="shared" ca="1" si="235"/>
        <v/>
      </c>
      <c r="W742" t="e">
        <f t="shared" ca="1" si="254"/>
        <v>#VALUE!</v>
      </c>
    </row>
    <row r="743" spans="2:23" x14ac:dyDescent="0.3">
      <c r="B743" s="1">
        <f t="shared" si="247"/>
        <v>83</v>
      </c>
      <c r="C743" s="1">
        <f t="shared" si="234"/>
        <v>4</v>
      </c>
      <c r="D743" t="str">
        <f t="shared" ca="1" si="236"/>
        <v/>
      </c>
      <c r="E743" s="55" t="str">
        <f t="shared" ca="1" si="248"/>
        <v/>
      </c>
      <c r="F743" s="54" t="str">
        <f t="shared" ca="1" si="237"/>
        <v/>
      </c>
      <c r="G743" s="54" t="str">
        <f t="shared" ca="1" si="238"/>
        <v/>
      </c>
      <c r="H743" s="54" t="str">
        <f t="shared" ca="1" si="239"/>
        <v/>
      </c>
      <c r="I743" s="54" t="str">
        <f t="shared" ca="1" si="240"/>
        <v/>
      </c>
      <c r="J743" s="54" t="str">
        <f t="shared" ca="1" si="241"/>
        <v/>
      </c>
      <c r="K743" s="54" t="str">
        <f t="shared" ca="1" si="242"/>
        <v/>
      </c>
      <c r="L743" s="54" t="str">
        <f t="shared" ca="1" si="249"/>
        <v/>
      </c>
      <c r="M743" s="54" t="str">
        <f t="shared" ca="1" si="250"/>
        <v/>
      </c>
      <c r="N743" s="54" t="str">
        <f t="shared" ca="1" si="243"/>
        <v/>
      </c>
      <c r="O743" s="55" t="str">
        <f t="shared" ca="1" si="251"/>
        <v/>
      </c>
      <c r="P743" s="54" t="str">
        <f t="shared" ca="1" si="252"/>
        <v/>
      </c>
      <c r="Q743" s="55" t="str">
        <f t="shared" ca="1" si="244"/>
        <v/>
      </c>
      <c r="R743" s="54" t="str">
        <f t="shared" ca="1" si="245"/>
        <v/>
      </c>
      <c r="T743" t="str">
        <f t="shared" ca="1" si="253"/>
        <v/>
      </c>
      <c r="U743" t="str">
        <f t="shared" ca="1" si="246"/>
        <v/>
      </c>
      <c r="V743" t="str">
        <f t="shared" ca="1" si="235"/>
        <v/>
      </c>
      <c r="W743" t="e">
        <f t="shared" ca="1" si="254"/>
        <v>#VALUE!</v>
      </c>
    </row>
    <row r="744" spans="2:23" x14ac:dyDescent="0.3">
      <c r="B744" s="1">
        <f t="shared" si="247"/>
        <v>83</v>
      </c>
      <c r="C744" s="1">
        <f t="shared" si="234"/>
        <v>5</v>
      </c>
      <c r="D744" t="str">
        <f t="shared" ca="1" si="236"/>
        <v/>
      </c>
      <c r="E744" s="55" t="str">
        <f t="shared" ca="1" si="248"/>
        <v/>
      </c>
      <c r="F744" s="54" t="str">
        <f t="shared" ca="1" si="237"/>
        <v/>
      </c>
      <c r="G744" s="54" t="str">
        <f t="shared" ca="1" si="238"/>
        <v/>
      </c>
      <c r="H744" s="54" t="str">
        <f t="shared" ca="1" si="239"/>
        <v/>
      </c>
      <c r="I744" s="54" t="str">
        <f t="shared" ca="1" si="240"/>
        <v/>
      </c>
      <c r="J744" s="54" t="str">
        <f t="shared" ca="1" si="241"/>
        <v/>
      </c>
      <c r="K744" s="54" t="str">
        <f t="shared" ca="1" si="242"/>
        <v/>
      </c>
      <c r="L744" s="54" t="str">
        <f t="shared" ca="1" si="249"/>
        <v/>
      </c>
      <c r="M744" s="54" t="str">
        <f t="shared" ca="1" si="250"/>
        <v/>
      </c>
      <c r="N744" s="54" t="str">
        <f t="shared" ca="1" si="243"/>
        <v/>
      </c>
      <c r="O744" s="55" t="str">
        <f t="shared" ca="1" si="251"/>
        <v/>
      </c>
      <c r="P744" s="54" t="str">
        <f t="shared" ca="1" si="252"/>
        <v/>
      </c>
      <c r="Q744" s="55" t="str">
        <f t="shared" ca="1" si="244"/>
        <v/>
      </c>
      <c r="R744" s="54" t="str">
        <f t="shared" ca="1" si="245"/>
        <v/>
      </c>
      <c r="T744" t="str">
        <f t="shared" ca="1" si="253"/>
        <v/>
      </c>
      <c r="U744" t="str">
        <f t="shared" ca="1" si="246"/>
        <v/>
      </c>
      <c r="V744" t="str">
        <f t="shared" ca="1" si="235"/>
        <v/>
      </c>
      <c r="W744" t="e">
        <f t="shared" ca="1" si="254"/>
        <v>#VALUE!</v>
      </c>
    </row>
    <row r="745" spans="2:23" x14ac:dyDescent="0.3">
      <c r="B745" s="1">
        <f t="shared" si="247"/>
        <v>83</v>
      </c>
      <c r="C745" s="1">
        <f t="shared" si="234"/>
        <v>6</v>
      </c>
      <c r="D745" t="str">
        <f t="shared" ca="1" si="236"/>
        <v/>
      </c>
      <c r="E745" s="55" t="str">
        <f t="shared" ca="1" si="248"/>
        <v/>
      </c>
      <c r="F745" s="54" t="str">
        <f t="shared" ca="1" si="237"/>
        <v/>
      </c>
      <c r="G745" s="54" t="str">
        <f t="shared" ca="1" si="238"/>
        <v/>
      </c>
      <c r="H745" s="54" t="str">
        <f t="shared" ca="1" si="239"/>
        <v/>
      </c>
      <c r="I745" s="54" t="str">
        <f t="shared" ca="1" si="240"/>
        <v/>
      </c>
      <c r="J745" s="54" t="str">
        <f t="shared" ca="1" si="241"/>
        <v/>
      </c>
      <c r="K745" s="54" t="str">
        <f t="shared" ca="1" si="242"/>
        <v/>
      </c>
      <c r="L745" s="54" t="str">
        <f t="shared" ca="1" si="249"/>
        <v/>
      </c>
      <c r="M745" s="54" t="str">
        <f t="shared" ca="1" si="250"/>
        <v/>
      </c>
      <c r="N745" s="54" t="str">
        <f t="shared" ca="1" si="243"/>
        <v/>
      </c>
      <c r="O745" s="55" t="str">
        <f t="shared" ca="1" si="251"/>
        <v/>
      </c>
      <c r="P745" s="54" t="str">
        <f t="shared" ca="1" si="252"/>
        <v/>
      </c>
      <c r="Q745" s="55" t="str">
        <f t="shared" ca="1" si="244"/>
        <v/>
      </c>
      <c r="R745" s="54" t="str">
        <f t="shared" ca="1" si="245"/>
        <v/>
      </c>
      <c r="T745" t="str">
        <f t="shared" ca="1" si="253"/>
        <v/>
      </c>
      <c r="U745" t="str">
        <f t="shared" ca="1" si="246"/>
        <v/>
      </c>
      <c r="V745" t="str">
        <f t="shared" ca="1" si="235"/>
        <v/>
      </c>
      <c r="W745" t="e">
        <f t="shared" ca="1" si="254"/>
        <v>#VALUE!</v>
      </c>
    </row>
    <row r="746" spans="2:23" x14ac:dyDescent="0.3">
      <c r="B746" s="1">
        <f t="shared" si="247"/>
        <v>83</v>
      </c>
      <c r="C746" s="1">
        <f t="shared" si="234"/>
        <v>7</v>
      </c>
      <c r="D746" t="str">
        <f t="shared" ca="1" si="236"/>
        <v/>
      </c>
      <c r="E746" s="55" t="str">
        <f t="shared" ca="1" si="248"/>
        <v/>
      </c>
      <c r="F746" s="54" t="str">
        <f t="shared" ca="1" si="237"/>
        <v/>
      </c>
      <c r="G746" s="54" t="str">
        <f t="shared" ca="1" si="238"/>
        <v/>
      </c>
      <c r="H746" s="54" t="str">
        <f t="shared" ca="1" si="239"/>
        <v/>
      </c>
      <c r="I746" s="54" t="str">
        <f t="shared" ca="1" si="240"/>
        <v/>
      </c>
      <c r="J746" s="54" t="str">
        <f t="shared" ca="1" si="241"/>
        <v/>
      </c>
      <c r="K746" s="54" t="str">
        <f t="shared" ca="1" si="242"/>
        <v/>
      </c>
      <c r="L746" s="54" t="str">
        <f t="shared" ca="1" si="249"/>
        <v/>
      </c>
      <c r="M746" s="54" t="str">
        <f t="shared" ca="1" si="250"/>
        <v/>
      </c>
      <c r="N746" s="54" t="str">
        <f t="shared" ca="1" si="243"/>
        <v/>
      </c>
      <c r="O746" s="55" t="str">
        <f t="shared" ca="1" si="251"/>
        <v/>
      </c>
      <c r="P746" s="54" t="str">
        <f t="shared" ca="1" si="252"/>
        <v/>
      </c>
      <c r="Q746" s="55" t="str">
        <f t="shared" ca="1" si="244"/>
        <v/>
      </c>
      <c r="R746" s="54" t="str">
        <f t="shared" ca="1" si="245"/>
        <v/>
      </c>
      <c r="T746" t="str">
        <f t="shared" ca="1" si="253"/>
        <v/>
      </c>
      <c r="U746" t="str">
        <f t="shared" ca="1" si="246"/>
        <v/>
      </c>
      <c r="V746" t="str">
        <f t="shared" ca="1" si="235"/>
        <v/>
      </c>
      <c r="W746" t="e">
        <f t="shared" ca="1" si="254"/>
        <v>#VALUE!</v>
      </c>
    </row>
    <row r="747" spans="2:23" x14ac:dyDescent="0.3">
      <c r="B747" s="1">
        <f t="shared" si="247"/>
        <v>83</v>
      </c>
      <c r="C747" s="1">
        <f t="shared" si="234"/>
        <v>8</v>
      </c>
      <c r="D747" t="str">
        <f t="shared" ca="1" si="236"/>
        <v/>
      </c>
      <c r="E747" s="55" t="str">
        <f t="shared" ca="1" si="248"/>
        <v/>
      </c>
      <c r="F747" s="54" t="str">
        <f t="shared" ca="1" si="237"/>
        <v/>
      </c>
      <c r="G747" s="54" t="str">
        <f t="shared" ca="1" si="238"/>
        <v/>
      </c>
      <c r="H747" s="54" t="str">
        <f t="shared" ca="1" si="239"/>
        <v/>
      </c>
      <c r="I747" s="54" t="str">
        <f t="shared" ca="1" si="240"/>
        <v/>
      </c>
      <c r="J747" s="54" t="str">
        <f t="shared" ca="1" si="241"/>
        <v/>
      </c>
      <c r="K747" s="54" t="str">
        <f t="shared" ca="1" si="242"/>
        <v/>
      </c>
      <c r="L747" s="54" t="str">
        <f t="shared" ca="1" si="249"/>
        <v/>
      </c>
      <c r="M747" s="54" t="str">
        <f t="shared" ca="1" si="250"/>
        <v/>
      </c>
      <c r="N747" s="54" t="str">
        <f t="shared" ca="1" si="243"/>
        <v/>
      </c>
      <c r="O747" s="55" t="str">
        <f t="shared" ca="1" si="251"/>
        <v/>
      </c>
      <c r="P747" s="54" t="str">
        <f t="shared" ca="1" si="252"/>
        <v/>
      </c>
      <c r="Q747" s="55" t="str">
        <f t="shared" ca="1" si="244"/>
        <v/>
      </c>
      <c r="R747" s="54" t="str">
        <f t="shared" ca="1" si="245"/>
        <v/>
      </c>
      <c r="T747" t="str">
        <f t="shared" ca="1" si="253"/>
        <v/>
      </c>
      <c r="U747" t="str">
        <f t="shared" ca="1" si="246"/>
        <v/>
      </c>
      <c r="V747" t="str">
        <f t="shared" ca="1" si="235"/>
        <v/>
      </c>
      <c r="W747" t="e">
        <f t="shared" ca="1" si="254"/>
        <v>#VALUE!</v>
      </c>
    </row>
    <row r="748" spans="2:23" x14ac:dyDescent="0.3">
      <c r="B748" s="1">
        <f t="shared" si="247"/>
        <v>83</v>
      </c>
      <c r="C748" s="1">
        <f t="shared" si="234"/>
        <v>9</v>
      </c>
      <c r="D748" t="str">
        <f t="shared" ca="1" si="236"/>
        <v/>
      </c>
      <c r="E748" s="55" t="str">
        <f t="shared" ca="1" si="248"/>
        <v/>
      </c>
      <c r="F748" s="54" t="str">
        <f t="shared" ca="1" si="237"/>
        <v/>
      </c>
      <c r="G748" s="54" t="str">
        <f t="shared" ca="1" si="238"/>
        <v/>
      </c>
      <c r="H748" s="54" t="str">
        <f t="shared" ca="1" si="239"/>
        <v/>
      </c>
      <c r="I748" s="54" t="str">
        <f t="shared" ca="1" si="240"/>
        <v/>
      </c>
      <c r="J748" s="54" t="str">
        <f t="shared" ca="1" si="241"/>
        <v/>
      </c>
      <c r="K748" s="54" t="str">
        <f t="shared" ca="1" si="242"/>
        <v/>
      </c>
      <c r="L748" s="54" t="str">
        <f t="shared" ca="1" si="249"/>
        <v/>
      </c>
      <c r="M748" s="54" t="str">
        <f t="shared" ca="1" si="250"/>
        <v/>
      </c>
      <c r="N748" s="54" t="str">
        <f t="shared" ca="1" si="243"/>
        <v/>
      </c>
      <c r="O748" s="55" t="str">
        <f t="shared" ca="1" si="251"/>
        <v/>
      </c>
      <c r="P748" s="54" t="str">
        <f t="shared" ca="1" si="252"/>
        <v/>
      </c>
      <c r="Q748" s="55" t="str">
        <f t="shared" ca="1" si="244"/>
        <v/>
      </c>
      <c r="R748" s="54" t="str">
        <f t="shared" ca="1" si="245"/>
        <v/>
      </c>
      <c r="T748" t="str">
        <f t="shared" ca="1" si="253"/>
        <v/>
      </c>
      <c r="U748" t="str">
        <f t="shared" ca="1" si="246"/>
        <v/>
      </c>
      <c r="V748" t="str">
        <f t="shared" ca="1" si="235"/>
        <v/>
      </c>
      <c r="W748" t="e">
        <f t="shared" ca="1" si="254"/>
        <v>#VALUE!</v>
      </c>
    </row>
    <row r="749" spans="2:23" x14ac:dyDescent="0.3">
      <c r="B749" s="1">
        <f t="shared" si="247"/>
        <v>84</v>
      </c>
      <c r="C749" s="1">
        <f t="shared" si="234"/>
        <v>1</v>
      </c>
      <c r="D749" t="str">
        <f t="shared" ca="1" si="236"/>
        <v/>
      </c>
      <c r="E749" s="55" t="str">
        <f t="shared" ca="1" si="248"/>
        <v/>
      </c>
      <c r="F749" s="54" t="str">
        <f t="shared" ca="1" si="237"/>
        <v/>
      </c>
      <c r="G749" s="54" t="str">
        <f t="shared" ca="1" si="238"/>
        <v/>
      </c>
      <c r="H749" s="54" t="str">
        <f t="shared" ca="1" si="239"/>
        <v/>
      </c>
      <c r="I749" s="54" t="str">
        <f t="shared" ca="1" si="240"/>
        <v/>
      </c>
      <c r="J749" s="54" t="str">
        <f t="shared" ca="1" si="241"/>
        <v/>
      </c>
      <c r="K749" s="54" t="str">
        <f t="shared" ca="1" si="242"/>
        <v/>
      </c>
      <c r="L749" s="54" t="str">
        <f t="shared" ca="1" si="249"/>
        <v/>
      </c>
      <c r="M749" s="54" t="str">
        <f t="shared" ca="1" si="250"/>
        <v/>
      </c>
      <c r="N749" s="54" t="str">
        <f t="shared" ca="1" si="243"/>
        <v/>
      </c>
      <c r="O749" s="55" t="str">
        <f t="shared" ca="1" si="251"/>
        <v/>
      </c>
      <c r="P749" s="54" t="str">
        <f t="shared" ca="1" si="252"/>
        <v/>
      </c>
      <c r="Q749" s="55" t="str">
        <f t="shared" ca="1" si="244"/>
        <v/>
      </c>
      <c r="R749" s="54" t="str">
        <f t="shared" ca="1" si="245"/>
        <v/>
      </c>
      <c r="T749" t="str">
        <f t="shared" ca="1" si="253"/>
        <v/>
      </c>
      <c r="U749" t="str">
        <f t="shared" ca="1" si="246"/>
        <v/>
      </c>
      <c r="V749" t="str">
        <f t="shared" ca="1" si="235"/>
        <v/>
      </c>
      <c r="W749" t="e">
        <f t="shared" ca="1" si="254"/>
        <v>#VALUE!</v>
      </c>
    </row>
    <row r="750" spans="2:23" x14ac:dyDescent="0.3">
      <c r="B750" s="1">
        <f t="shared" si="247"/>
        <v>84</v>
      </c>
      <c r="C750" s="1">
        <f t="shared" si="234"/>
        <v>2</v>
      </c>
      <c r="D750" t="str">
        <f t="shared" ca="1" si="236"/>
        <v/>
      </c>
      <c r="E750" s="55" t="str">
        <f t="shared" ca="1" si="248"/>
        <v/>
      </c>
      <c r="F750" s="54" t="str">
        <f t="shared" ca="1" si="237"/>
        <v/>
      </c>
      <c r="G750" s="54" t="str">
        <f t="shared" ca="1" si="238"/>
        <v/>
      </c>
      <c r="H750" s="54" t="str">
        <f t="shared" ca="1" si="239"/>
        <v/>
      </c>
      <c r="I750" s="54" t="str">
        <f t="shared" ca="1" si="240"/>
        <v/>
      </c>
      <c r="J750" s="54" t="str">
        <f t="shared" ca="1" si="241"/>
        <v/>
      </c>
      <c r="K750" s="54" t="str">
        <f t="shared" ca="1" si="242"/>
        <v/>
      </c>
      <c r="L750" s="54" t="str">
        <f t="shared" ca="1" si="249"/>
        <v/>
      </c>
      <c r="M750" s="54" t="str">
        <f t="shared" ca="1" si="250"/>
        <v/>
      </c>
      <c r="N750" s="54" t="str">
        <f t="shared" ca="1" si="243"/>
        <v/>
      </c>
      <c r="O750" s="55" t="str">
        <f t="shared" ca="1" si="251"/>
        <v/>
      </c>
      <c r="P750" s="54" t="str">
        <f t="shared" ca="1" si="252"/>
        <v/>
      </c>
      <c r="Q750" s="55" t="str">
        <f t="shared" ca="1" si="244"/>
        <v/>
      </c>
      <c r="R750" s="54" t="str">
        <f t="shared" ca="1" si="245"/>
        <v/>
      </c>
      <c r="T750" t="str">
        <f t="shared" ca="1" si="253"/>
        <v/>
      </c>
      <c r="U750" t="str">
        <f t="shared" ca="1" si="246"/>
        <v/>
      </c>
      <c r="V750" t="str">
        <f t="shared" ca="1" si="235"/>
        <v/>
      </c>
      <c r="W750" t="e">
        <f t="shared" ca="1" si="254"/>
        <v>#VALUE!</v>
      </c>
    </row>
    <row r="751" spans="2:23" x14ac:dyDescent="0.3">
      <c r="B751" s="1">
        <f t="shared" si="247"/>
        <v>84</v>
      </c>
      <c r="C751" s="1">
        <f t="shared" si="234"/>
        <v>3</v>
      </c>
      <c r="D751" t="str">
        <f t="shared" ca="1" si="236"/>
        <v/>
      </c>
      <c r="E751" s="55" t="str">
        <f t="shared" ca="1" si="248"/>
        <v/>
      </c>
      <c r="F751" s="54" t="str">
        <f t="shared" ca="1" si="237"/>
        <v/>
      </c>
      <c r="G751" s="54" t="str">
        <f t="shared" ca="1" si="238"/>
        <v/>
      </c>
      <c r="H751" s="54" t="str">
        <f t="shared" ca="1" si="239"/>
        <v/>
      </c>
      <c r="I751" s="54" t="str">
        <f t="shared" ca="1" si="240"/>
        <v/>
      </c>
      <c r="J751" s="54" t="str">
        <f t="shared" ca="1" si="241"/>
        <v/>
      </c>
      <c r="K751" s="54" t="str">
        <f t="shared" ca="1" si="242"/>
        <v/>
      </c>
      <c r="L751" s="54" t="str">
        <f t="shared" ca="1" si="249"/>
        <v/>
      </c>
      <c r="M751" s="54" t="str">
        <f t="shared" ca="1" si="250"/>
        <v/>
      </c>
      <c r="N751" s="54" t="str">
        <f t="shared" ca="1" si="243"/>
        <v/>
      </c>
      <c r="O751" s="55" t="str">
        <f t="shared" ca="1" si="251"/>
        <v/>
      </c>
      <c r="P751" s="54" t="str">
        <f t="shared" ca="1" si="252"/>
        <v/>
      </c>
      <c r="Q751" s="55" t="str">
        <f t="shared" ca="1" si="244"/>
        <v/>
      </c>
      <c r="R751" s="54" t="str">
        <f t="shared" ca="1" si="245"/>
        <v/>
      </c>
      <c r="T751" t="str">
        <f t="shared" ca="1" si="253"/>
        <v/>
      </c>
      <c r="U751" t="str">
        <f t="shared" ca="1" si="246"/>
        <v/>
      </c>
      <c r="V751" t="str">
        <f t="shared" ca="1" si="235"/>
        <v/>
      </c>
      <c r="W751" t="e">
        <f t="shared" ca="1" si="254"/>
        <v>#VALUE!</v>
      </c>
    </row>
    <row r="752" spans="2:23" x14ac:dyDescent="0.3">
      <c r="B752" s="1">
        <f t="shared" si="247"/>
        <v>84</v>
      </c>
      <c r="C752" s="1">
        <f t="shared" si="234"/>
        <v>4</v>
      </c>
      <c r="D752" t="str">
        <f t="shared" ca="1" si="236"/>
        <v/>
      </c>
      <c r="E752" s="55" t="str">
        <f t="shared" ca="1" si="248"/>
        <v/>
      </c>
      <c r="F752" s="54" t="str">
        <f t="shared" ca="1" si="237"/>
        <v/>
      </c>
      <c r="G752" s="54" t="str">
        <f t="shared" ca="1" si="238"/>
        <v/>
      </c>
      <c r="H752" s="54" t="str">
        <f t="shared" ca="1" si="239"/>
        <v/>
      </c>
      <c r="I752" s="54" t="str">
        <f t="shared" ca="1" si="240"/>
        <v/>
      </c>
      <c r="J752" s="54" t="str">
        <f t="shared" ca="1" si="241"/>
        <v/>
      </c>
      <c r="K752" s="54" t="str">
        <f t="shared" ca="1" si="242"/>
        <v/>
      </c>
      <c r="L752" s="54" t="str">
        <f t="shared" ca="1" si="249"/>
        <v/>
      </c>
      <c r="M752" s="54" t="str">
        <f t="shared" ca="1" si="250"/>
        <v/>
      </c>
      <c r="N752" s="54" t="str">
        <f t="shared" ca="1" si="243"/>
        <v/>
      </c>
      <c r="O752" s="55" t="str">
        <f t="shared" ca="1" si="251"/>
        <v/>
      </c>
      <c r="P752" s="54" t="str">
        <f t="shared" ca="1" si="252"/>
        <v/>
      </c>
      <c r="Q752" s="55" t="str">
        <f t="shared" ca="1" si="244"/>
        <v/>
      </c>
      <c r="R752" s="54" t="str">
        <f t="shared" ca="1" si="245"/>
        <v/>
      </c>
      <c r="T752" t="str">
        <f t="shared" ca="1" si="253"/>
        <v/>
      </c>
      <c r="U752" t="str">
        <f t="shared" ca="1" si="246"/>
        <v/>
      </c>
      <c r="V752" t="str">
        <f t="shared" ca="1" si="235"/>
        <v/>
      </c>
      <c r="W752" t="e">
        <f t="shared" ca="1" si="254"/>
        <v>#VALUE!</v>
      </c>
    </row>
    <row r="753" spans="2:23" x14ac:dyDescent="0.3">
      <c r="B753" s="1">
        <f t="shared" si="247"/>
        <v>84</v>
      </c>
      <c r="C753" s="1">
        <f t="shared" si="234"/>
        <v>5</v>
      </c>
      <c r="D753" t="str">
        <f t="shared" ca="1" si="236"/>
        <v/>
      </c>
      <c r="E753" s="55" t="str">
        <f t="shared" ca="1" si="248"/>
        <v/>
      </c>
      <c r="F753" s="54" t="str">
        <f t="shared" ca="1" si="237"/>
        <v/>
      </c>
      <c r="G753" s="54" t="str">
        <f t="shared" ca="1" si="238"/>
        <v/>
      </c>
      <c r="H753" s="54" t="str">
        <f t="shared" ca="1" si="239"/>
        <v/>
      </c>
      <c r="I753" s="54" t="str">
        <f t="shared" ca="1" si="240"/>
        <v/>
      </c>
      <c r="J753" s="54" t="str">
        <f t="shared" ca="1" si="241"/>
        <v/>
      </c>
      <c r="K753" s="54" t="str">
        <f t="shared" ca="1" si="242"/>
        <v/>
      </c>
      <c r="L753" s="54" t="str">
        <f t="shared" ca="1" si="249"/>
        <v/>
      </c>
      <c r="M753" s="54" t="str">
        <f t="shared" ca="1" si="250"/>
        <v/>
      </c>
      <c r="N753" s="54" t="str">
        <f t="shared" ca="1" si="243"/>
        <v/>
      </c>
      <c r="O753" s="55" t="str">
        <f t="shared" ca="1" si="251"/>
        <v/>
      </c>
      <c r="P753" s="54" t="str">
        <f t="shared" ca="1" si="252"/>
        <v/>
      </c>
      <c r="Q753" s="55" t="str">
        <f t="shared" ca="1" si="244"/>
        <v/>
      </c>
      <c r="R753" s="54" t="str">
        <f t="shared" ca="1" si="245"/>
        <v/>
      </c>
      <c r="T753" t="str">
        <f t="shared" ca="1" si="253"/>
        <v/>
      </c>
      <c r="U753" t="str">
        <f t="shared" ca="1" si="246"/>
        <v/>
      </c>
      <c r="V753" t="str">
        <f t="shared" ca="1" si="235"/>
        <v/>
      </c>
      <c r="W753" t="e">
        <f t="shared" ca="1" si="254"/>
        <v>#VALUE!</v>
      </c>
    </row>
    <row r="754" spans="2:23" x14ac:dyDescent="0.3">
      <c r="B754" s="1">
        <f t="shared" si="247"/>
        <v>84</v>
      </c>
      <c r="C754" s="1">
        <f t="shared" si="234"/>
        <v>6</v>
      </c>
      <c r="D754" t="str">
        <f t="shared" ca="1" si="236"/>
        <v/>
      </c>
      <c r="E754" s="55" t="str">
        <f t="shared" ca="1" si="248"/>
        <v/>
      </c>
      <c r="F754" s="54" t="str">
        <f t="shared" ca="1" si="237"/>
        <v/>
      </c>
      <c r="G754" s="54" t="str">
        <f t="shared" ca="1" si="238"/>
        <v/>
      </c>
      <c r="H754" s="54" t="str">
        <f t="shared" ca="1" si="239"/>
        <v/>
      </c>
      <c r="I754" s="54" t="str">
        <f t="shared" ca="1" si="240"/>
        <v/>
      </c>
      <c r="J754" s="54" t="str">
        <f t="shared" ca="1" si="241"/>
        <v/>
      </c>
      <c r="K754" s="54" t="str">
        <f t="shared" ca="1" si="242"/>
        <v/>
      </c>
      <c r="L754" s="54" t="str">
        <f t="shared" ca="1" si="249"/>
        <v/>
      </c>
      <c r="M754" s="54" t="str">
        <f t="shared" ca="1" si="250"/>
        <v/>
      </c>
      <c r="N754" s="54" t="str">
        <f t="shared" ca="1" si="243"/>
        <v/>
      </c>
      <c r="O754" s="55" t="str">
        <f t="shared" ca="1" si="251"/>
        <v/>
      </c>
      <c r="P754" s="54" t="str">
        <f t="shared" ca="1" si="252"/>
        <v/>
      </c>
      <c r="Q754" s="55" t="str">
        <f t="shared" ca="1" si="244"/>
        <v/>
      </c>
      <c r="R754" s="54" t="str">
        <f t="shared" ca="1" si="245"/>
        <v/>
      </c>
      <c r="T754" t="str">
        <f t="shared" ca="1" si="253"/>
        <v/>
      </c>
      <c r="U754" t="str">
        <f t="shared" ca="1" si="246"/>
        <v/>
      </c>
      <c r="V754" t="str">
        <f t="shared" ca="1" si="235"/>
        <v/>
      </c>
      <c r="W754" t="e">
        <f t="shared" ca="1" si="254"/>
        <v>#VALUE!</v>
      </c>
    </row>
    <row r="755" spans="2:23" x14ac:dyDescent="0.3">
      <c r="B755" s="1">
        <f t="shared" si="247"/>
        <v>84</v>
      </c>
      <c r="C755" s="1">
        <f t="shared" si="234"/>
        <v>7</v>
      </c>
      <c r="D755" t="str">
        <f t="shared" ca="1" si="236"/>
        <v/>
      </c>
      <c r="E755" s="55" t="str">
        <f t="shared" ca="1" si="248"/>
        <v/>
      </c>
      <c r="F755" s="54" t="str">
        <f t="shared" ca="1" si="237"/>
        <v/>
      </c>
      <c r="G755" s="54" t="str">
        <f t="shared" ca="1" si="238"/>
        <v/>
      </c>
      <c r="H755" s="54" t="str">
        <f t="shared" ca="1" si="239"/>
        <v/>
      </c>
      <c r="I755" s="54" t="str">
        <f t="shared" ca="1" si="240"/>
        <v/>
      </c>
      <c r="J755" s="54" t="str">
        <f t="shared" ca="1" si="241"/>
        <v/>
      </c>
      <c r="K755" s="54" t="str">
        <f t="shared" ca="1" si="242"/>
        <v/>
      </c>
      <c r="L755" s="54" t="str">
        <f t="shared" ca="1" si="249"/>
        <v/>
      </c>
      <c r="M755" s="54" t="str">
        <f t="shared" ca="1" si="250"/>
        <v/>
      </c>
      <c r="N755" s="54" t="str">
        <f t="shared" ca="1" si="243"/>
        <v/>
      </c>
      <c r="O755" s="55" t="str">
        <f t="shared" ca="1" si="251"/>
        <v/>
      </c>
      <c r="P755" s="54" t="str">
        <f t="shared" ca="1" si="252"/>
        <v/>
      </c>
      <c r="Q755" s="55" t="str">
        <f t="shared" ca="1" si="244"/>
        <v/>
      </c>
      <c r="R755" s="54" t="str">
        <f t="shared" ca="1" si="245"/>
        <v/>
      </c>
      <c r="T755" t="str">
        <f t="shared" ca="1" si="253"/>
        <v/>
      </c>
      <c r="U755" t="str">
        <f t="shared" ca="1" si="246"/>
        <v/>
      </c>
      <c r="V755" t="str">
        <f t="shared" ca="1" si="235"/>
        <v/>
      </c>
      <c r="W755" t="e">
        <f t="shared" ca="1" si="254"/>
        <v>#VALUE!</v>
      </c>
    </row>
    <row r="756" spans="2:23" x14ac:dyDescent="0.3">
      <c r="B756" s="1">
        <f t="shared" si="247"/>
        <v>84</v>
      </c>
      <c r="C756" s="1">
        <f t="shared" si="234"/>
        <v>8</v>
      </c>
      <c r="D756" t="str">
        <f t="shared" ca="1" si="236"/>
        <v/>
      </c>
      <c r="E756" s="55" t="str">
        <f t="shared" ca="1" si="248"/>
        <v/>
      </c>
      <c r="F756" s="54" t="str">
        <f t="shared" ca="1" si="237"/>
        <v/>
      </c>
      <c r="G756" s="54" t="str">
        <f t="shared" ca="1" si="238"/>
        <v/>
      </c>
      <c r="H756" s="54" t="str">
        <f t="shared" ca="1" si="239"/>
        <v/>
      </c>
      <c r="I756" s="54" t="str">
        <f t="shared" ca="1" si="240"/>
        <v/>
      </c>
      <c r="J756" s="54" t="str">
        <f t="shared" ca="1" si="241"/>
        <v/>
      </c>
      <c r="K756" s="54" t="str">
        <f t="shared" ca="1" si="242"/>
        <v/>
      </c>
      <c r="L756" s="54" t="str">
        <f t="shared" ca="1" si="249"/>
        <v/>
      </c>
      <c r="M756" s="54" t="str">
        <f t="shared" ca="1" si="250"/>
        <v/>
      </c>
      <c r="N756" s="54" t="str">
        <f t="shared" ca="1" si="243"/>
        <v/>
      </c>
      <c r="O756" s="55" t="str">
        <f t="shared" ca="1" si="251"/>
        <v/>
      </c>
      <c r="P756" s="54" t="str">
        <f t="shared" ca="1" si="252"/>
        <v/>
      </c>
      <c r="Q756" s="55" t="str">
        <f t="shared" ca="1" si="244"/>
        <v/>
      </c>
      <c r="R756" s="54" t="str">
        <f t="shared" ca="1" si="245"/>
        <v/>
      </c>
      <c r="T756" t="str">
        <f t="shared" ca="1" si="253"/>
        <v/>
      </c>
      <c r="U756" t="str">
        <f t="shared" ca="1" si="246"/>
        <v/>
      </c>
      <c r="V756" t="str">
        <f t="shared" ca="1" si="235"/>
        <v/>
      </c>
      <c r="W756" t="e">
        <f t="shared" ca="1" si="254"/>
        <v>#VALUE!</v>
      </c>
    </row>
    <row r="757" spans="2:23" x14ac:dyDescent="0.3">
      <c r="B757" s="1">
        <f t="shared" si="247"/>
        <v>84</v>
      </c>
      <c r="C757" s="1">
        <f t="shared" si="234"/>
        <v>9</v>
      </c>
      <c r="D757" t="str">
        <f t="shared" ca="1" si="236"/>
        <v/>
      </c>
      <c r="E757" s="55" t="str">
        <f t="shared" ca="1" si="248"/>
        <v/>
      </c>
      <c r="F757" s="54" t="str">
        <f t="shared" ca="1" si="237"/>
        <v/>
      </c>
      <c r="G757" s="54" t="str">
        <f t="shared" ca="1" si="238"/>
        <v/>
      </c>
      <c r="H757" s="54" t="str">
        <f t="shared" ca="1" si="239"/>
        <v/>
      </c>
      <c r="I757" s="54" t="str">
        <f t="shared" ca="1" si="240"/>
        <v/>
      </c>
      <c r="J757" s="54" t="str">
        <f t="shared" ca="1" si="241"/>
        <v/>
      </c>
      <c r="K757" s="54" t="str">
        <f t="shared" ca="1" si="242"/>
        <v/>
      </c>
      <c r="L757" s="54" t="str">
        <f t="shared" ca="1" si="249"/>
        <v/>
      </c>
      <c r="M757" s="54" t="str">
        <f t="shared" ca="1" si="250"/>
        <v/>
      </c>
      <c r="N757" s="54" t="str">
        <f t="shared" ca="1" si="243"/>
        <v/>
      </c>
      <c r="O757" s="55" t="str">
        <f t="shared" ca="1" si="251"/>
        <v/>
      </c>
      <c r="P757" s="54" t="str">
        <f t="shared" ca="1" si="252"/>
        <v/>
      </c>
      <c r="Q757" s="55" t="str">
        <f t="shared" ca="1" si="244"/>
        <v/>
      </c>
      <c r="R757" s="54" t="str">
        <f t="shared" ca="1" si="245"/>
        <v/>
      </c>
      <c r="T757" t="str">
        <f t="shared" ca="1" si="253"/>
        <v/>
      </c>
      <c r="U757" t="str">
        <f t="shared" ca="1" si="246"/>
        <v/>
      </c>
      <c r="V757" t="str">
        <f t="shared" ca="1" si="235"/>
        <v/>
      </c>
      <c r="W757" t="e">
        <f t="shared" ca="1" si="254"/>
        <v>#VALUE!</v>
      </c>
    </row>
    <row r="758" spans="2:23" x14ac:dyDescent="0.3">
      <c r="B758" s="1">
        <f t="shared" si="247"/>
        <v>85</v>
      </c>
      <c r="C758" s="1">
        <f t="shared" si="234"/>
        <v>1</v>
      </c>
      <c r="D758" t="str">
        <f t="shared" ca="1" si="236"/>
        <v/>
      </c>
      <c r="E758" s="55" t="str">
        <f t="shared" ca="1" si="248"/>
        <v/>
      </c>
      <c r="F758" s="54" t="str">
        <f t="shared" ca="1" si="237"/>
        <v/>
      </c>
      <c r="G758" s="54" t="str">
        <f t="shared" ca="1" si="238"/>
        <v/>
      </c>
      <c r="H758" s="54" t="str">
        <f t="shared" ca="1" si="239"/>
        <v/>
      </c>
      <c r="I758" s="54" t="str">
        <f t="shared" ca="1" si="240"/>
        <v/>
      </c>
      <c r="J758" s="54" t="str">
        <f t="shared" ca="1" si="241"/>
        <v/>
      </c>
      <c r="K758" s="54" t="str">
        <f t="shared" ca="1" si="242"/>
        <v/>
      </c>
      <c r="L758" s="54" t="str">
        <f t="shared" ca="1" si="249"/>
        <v/>
      </c>
      <c r="M758" s="54" t="str">
        <f t="shared" ca="1" si="250"/>
        <v/>
      </c>
      <c r="N758" s="54" t="str">
        <f t="shared" ca="1" si="243"/>
        <v/>
      </c>
      <c r="O758" s="55" t="str">
        <f t="shared" ca="1" si="251"/>
        <v/>
      </c>
      <c r="P758" s="54" t="str">
        <f t="shared" ca="1" si="252"/>
        <v/>
      </c>
      <c r="Q758" s="55" t="str">
        <f t="shared" ca="1" si="244"/>
        <v/>
      </c>
      <c r="R758" s="54" t="str">
        <f t="shared" ca="1" si="245"/>
        <v/>
      </c>
      <c r="T758" t="str">
        <f t="shared" ca="1" si="253"/>
        <v/>
      </c>
      <c r="U758" t="str">
        <f t="shared" ca="1" si="246"/>
        <v/>
      </c>
      <c r="V758" t="str">
        <f t="shared" ca="1" si="235"/>
        <v/>
      </c>
      <c r="W758" t="e">
        <f t="shared" ca="1" si="254"/>
        <v>#VALUE!</v>
      </c>
    </row>
    <row r="759" spans="2:23" x14ac:dyDescent="0.3">
      <c r="B759" s="1">
        <f t="shared" si="247"/>
        <v>85</v>
      </c>
      <c r="C759" s="1">
        <f t="shared" si="234"/>
        <v>2</v>
      </c>
      <c r="D759" t="str">
        <f t="shared" ca="1" si="236"/>
        <v/>
      </c>
      <c r="E759" s="55" t="str">
        <f t="shared" ca="1" si="248"/>
        <v/>
      </c>
      <c r="F759" s="54" t="str">
        <f t="shared" ca="1" si="237"/>
        <v/>
      </c>
      <c r="G759" s="54" t="str">
        <f t="shared" ca="1" si="238"/>
        <v/>
      </c>
      <c r="H759" s="54" t="str">
        <f t="shared" ca="1" si="239"/>
        <v/>
      </c>
      <c r="I759" s="54" t="str">
        <f t="shared" ca="1" si="240"/>
        <v/>
      </c>
      <c r="J759" s="54" t="str">
        <f t="shared" ca="1" si="241"/>
        <v/>
      </c>
      <c r="K759" s="54" t="str">
        <f t="shared" ca="1" si="242"/>
        <v/>
      </c>
      <c r="L759" s="54" t="str">
        <f t="shared" ca="1" si="249"/>
        <v/>
      </c>
      <c r="M759" s="54" t="str">
        <f t="shared" ca="1" si="250"/>
        <v/>
      </c>
      <c r="N759" s="54" t="str">
        <f t="shared" ca="1" si="243"/>
        <v/>
      </c>
      <c r="O759" s="55" t="str">
        <f t="shared" ca="1" si="251"/>
        <v/>
      </c>
      <c r="P759" s="54" t="str">
        <f t="shared" ca="1" si="252"/>
        <v/>
      </c>
      <c r="Q759" s="55" t="str">
        <f t="shared" ca="1" si="244"/>
        <v/>
      </c>
      <c r="R759" s="54" t="str">
        <f t="shared" ca="1" si="245"/>
        <v/>
      </c>
      <c r="T759" t="str">
        <f t="shared" ca="1" si="253"/>
        <v/>
      </c>
      <c r="U759" t="str">
        <f t="shared" ca="1" si="246"/>
        <v/>
      </c>
      <c r="V759" t="str">
        <f t="shared" ca="1" si="235"/>
        <v/>
      </c>
      <c r="W759" t="e">
        <f t="shared" ca="1" si="254"/>
        <v>#VALUE!</v>
      </c>
    </row>
    <row r="760" spans="2:23" x14ac:dyDescent="0.3">
      <c r="B760" s="1">
        <f t="shared" si="247"/>
        <v>85</v>
      </c>
      <c r="C760" s="1">
        <f t="shared" si="234"/>
        <v>3</v>
      </c>
      <c r="D760" t="str">
        <f t="shared" ca="1" si="236"/>
        <v/>
      </c>
      <c r="E760" s="55" t="str">
        <f t="shared" ca="1" si="248"/>
        <v/>
      </c>
      <c r="F760" s="54" t="str">
        <f t="shared" ca="1" si="237"/>
        <v/>
      </c>
      <c r="G760" s="54" t="str">
        <f t="shared" ca="1" si="238"/>
        <v/>
      </c>
      <c r="H760" s="54" t="str">
        <f t="shared" ca="1" si="239"/>
        <v/>
      </c>
      <c r="I760" s="54" t="str">
        <f t="shared" ca="1" si="240"/>
        <v/>
      </c>
      <c r="J760" s="54" t="str">
        <f t="shared" ca="1" si="241"/>
        <v/>
      </c>
      <c r="K760" s="54" t="str">
        <f t="shared" ca="1" si="242"/>
        <v/>
      </c>
      <c r="L760" s="54" t="str">
        <f t="shared" ca="1" si="249"/>
        <v/>
      </c>
      <c r="M760" s="54" t="str">
        <f t="shared" ca="1" si="250"/>
        <v/>
      </c>
      <c r="N760" s="54" t="str">
        <f t="shared" ca="1" si="243"/>
        <v/>
      </c>
      <c r="O760" s="55" t="str">
        <f t="shared" ca="1" si="251"/>
        <v/>
      </c>
      <c r="P760" s="54" t="str">
        <f t="shared" ca="1" si="252"/>
        <v/>
      </c>
      <c r="Q760" s="55" t="str">
        <f t="shared" ca="1" si="244"/>
        <v/>
      </c>
      <c r="R760" s="54" t="str">
        <f t="shared" ca="1" si="245"/>
        <v/>
      </c>
      <c r="T760" t="str">
        <f t="shared" ca="1" si="253"/>
        <v/>
      </c>
      <c r="U760" t="str">
        <f t="shared" ca="1" si="246"/>
        <v/>
      </c>
      <c r="V760" t="str">
        <f t="shared" ca="1" si="235"/>
        <v/>
      </c>
      <c r="W760" t="e">
        <f t="shared" ca="1" si="254"/>
        <v>#VALUE!</v>
      </c>
    </row>
    <row r="761" spans="2:23" x14ac:dyDescent="0.3">
      <c r="B761" s="1">
        <f t="shared" si="247"/>
        <v>85</v>
      </c>
      <c r="C761" s="1">
        <f t="shared" si="234"/>
        <v>4</v>
      </c>
      <c r="D761" t="str">
        <f t="shared" ca="1" si="236"/>
        <v/>
      </c>
      <c r="E761" s="55" t="str">
        <f t="shared" ca="1" si="248"/>
        <v/>
      </c>
      <c r="F761" s="54" t="str">
        <f t="shared" ca="1" si="237"/>
        <v/>
      </c>
      <c r="G761" s="54" t="str">
        <f t="shared" ca="1" si="238"/>
        <v/>
      </c>
      <c r="H761" s="54" t="str">
        <f t="shared" ca="1" si="239"/>
        <v/>
      </c>
      <c r="I761" s="54" t="str">
        <f t="shared" ca="1" si="240"/>
        <v/>
      </c>
      <c r="J761" s="54" t="str">
        <f t="shared" ca="1" si="241"/>
        <v/>
      </c>
      <c r="K761" s="54" t="str">
        <f t="shared" ca="1" si="242"/>
        <v/>
      </c>
      <c r="L761" s="54" t="str">
        <f t="shared" ca="1" si="249"/>
        <v/>
      </c>
      <c r="M761" s="54" t="str">
        <f t="shared" ca="1" si="250"/>
        <v/>
      </c>
      <c r="N761" s="54" t="str">
        <f t="shared" ca="1" si="243"/>
        <v/>
      </c>
      <c r="O761" s="55" t="str">
        <f t="shared" ca="1" si="251"/>
        <v/>
      </c>
      <c r="P761" s="54" t="str">
        <f t="shared" ca="1" si="252"/>
        <v/>
      </c>
      <c r="Q761" s="55" t="str">
        <f t="shared" ca="1" si="244"/>
        <v/>
      </c>
      <c r="R761" s="54" t="str">
        <f t="shared" ca="1" si="245"/>
        <v/>
      </c>
      <c r="T761" t="str">
        <f t="shared" ca="1" si="253"/>
        <v/>
      </c>
      <c r="U761" t="str">
        <f t="shared" ca="1" si="246"/>
        <v/>
      </c>
      <c r="V761" t="str">
        <f t="shared" ca="1" si="235"/>
        <v/>
      </c>
      <c r="W761" t="e">
        <f t="shared" ca="1" si="254"/>
        <v>#VALUE!</v>
      </c>
    </row>
    <row r="762" spans="2:23" x14ac:dyDescent="0.3">
      <c r="B762" s="1">
        <f t="shared" si="247"/>
        <v>85</v>
      </c>
      <c r="C762" s="1">
        <f t="shared" si="234"/>
        <v>5</v>
      </c>
      <c r="D762" t="str">
        <f t="shared" ca="1" si="236"/>
        <v/>
      </c>
      <c r="E762" s="55" t="str">
        <f t="shared" ca="1" si="248"/>
        <v/>
      </c>
      <c r="F762" s="54" t="str">
        <f t="shared" ca="1" si="237"/>
        <v/>
      </c>
      <c r="G762" s="54" t="str">
        <f t="shared" ca="1" si="238"/>
        <v/>
      </c>
      <c r="H762" s="54" t="str">
        <f t="shared" ca="1" si="239"/>
        <v/>
      </c>
      <c r="I762" s="54" t="str">
        <f t="shared" ca="1" si="240"/>
        <v/>
      </c>
      <c r="J762" s="54" t="str">
        <f t="shared" ca="1" si="241"/>
        <v/>
      </c>
      <c r="K762" s="54" t="str">
        <f t="shared" ca="1" si="242"/>
        <v/>
      </c>
      <c r="L762" s="54" t="str">
        <f t="shared" ca="1" si="249"/>
        <v/>
      </c>
      <c r="M762" s="54" t="str">
        <f t="shared" ca="1" si="250"/>
        <v/>
      </c>
      <c r="N762" s="54" t="str">
        <f t="shared" ca="1" si="243"/>
        <v/>
      </c>
      <c r="O762" s="55" t="str">
        <f t="shared" ca="1" si="251"/>
        <v/>
      </c>
      <c r="P762" s="54" t="str">
        <f t="shared" ca="1" si="252"/>
        <v/>
      </c>
      <c r="Q762" s="55" t="str">
        <f t="shared" ca="1" si="244"/>
        <v/>
      </c>
      <c r="R762" s="54" t="str">
        <f t="shared" ca="1" si="245"/>
        <v/>
      </c>
      <c r="T762" t="str">
        <f t="shared" ca="1" si="253"/>
        <v/>
      </c>
      <c r="U762" t="str">
        <f t="shared" ca="1" si="246"/>
        <v/>
      </c>
      <c r="V762" t="str">
        <f t="shared" ca="1" si="235"/>
        <v/>
      </c>
      <c r="W762" t="e">
        <f t="shared" ca="1" si="254"/>
        <v>#VALUE!</v>
      </c>
    </row>
    <row r="763" spans="2:23" x14ac:dyDescent="0.3">
      <c r="B763" s="1">
        <f t="shared" si="247"/>
        <v>85</v>
      </c>
      <c r="C763" s="1">
        <f t="shared" si="234"/>
        <v>6</v>
      </c>
      <c r="D763" t="str">
        <f t="shared" ca="1" si="236"/>
        <v/>
      </c>
      <c r="E763" s="55" t="str">
        <f t="shared" ca="1" si="248"/>
        <v/>
      </c>
      <c r="F763" s="54" t="str">
        <f t="shared" ca="1" si="237"/>
        <v/>
      </c>
      <c r="G763" s="54" t="str">
        <f t="shared" ca="1" si="238"/>
        <v/>
      </c>
      <c r="H763" s="54" t="str">
        <f t="shared" ca="1" si="239"/>
        <v/>
      </c>
      <c r="I763" s="54" t="str">
        <f t="shared" ca="1" si="240"/>
        <v/>
      </c>
      <c r="J763" s="54" t="str">
        <f t="shared" ca="1" si="241"/>
        <v/>
      </c>
      <c r="K763" s="54" t="str">
        <f t="shared" ca="1" si="242"/>
        <v/>
      </c>
      <c r="L763" s="54" t="str">
        <f t="shared" ca="1" si="249"/>
        <v/>
      </c>
      <c r="M763" s="54" t="str">
        <f t="shared" ca="1" si="250"/>
        <v/>
      </c>
      <c r="N763" s="54" t="str">
        <f t="shared" ca="1" si="243"/>
        <v/>
      </c>
      <c r="O763" s="55" t="str">
        <f t="shared" ca="1" si="251"/>
        <v/>
      </c>
      <c r="P763" s="54" t="str">
        <f t="shared" ca="1" si="252"/>
        <v/>
      </c>
      <c r="Q763" s="55" t="str">
        <f t="shared" ca="1" si="244"/>
        <v/>
      </c>
      <c r="R763" s="54" t="str">
        <f t="shared" ca="1" si="245"/>
        <v/>
      </c>
      <c r="T763" t="str">
        <f t="shared" ca="1" si="253"/>
        <v/>
      </c>
      <c r="U763" t="str">
        <f t="shared" ca="1" si="246"/>
        <v/>
      </c>
      <c r="V763" t="str">
        <f t="shared" ca="1" si="235"/>
        <v/>
      </c>
      <c r="W763" t="e">
        <f t="shared" ca="1" si="254"/>
        <v>#VALUE!</v>
      </c>
    </row>
    <row r="764" spans="2:23" x14ac:dyDescent="0.3">
      <c r="B764" s="1">
        <f t="shared" si="247"/>
        <v>85</v>
      </c>
      <c r="C764" s="1">
        <f t="shared" si="234"/>
        <v>7</v>
      </c>
      <c r="D764" t="str">
        <f t="shared" ca="1" si="236"/>
        <v/>
      </c>
      <c r="E764" s="55" t="str">
        <f t="shared" ca="1" si="248"/>
        <v/>
      </c>
      <c r="F764" s="54" t="str">
        <f t="shared" ca="1" si="237"/>
        <v/>
      </c>
      <c r="G764" s="54" t="str">
        <f t="shared" ca="1" si="238"/>
        <v/>
      </c>
      <c r="H764" s="54" t="str">
        <f t="shared" ca="1" si="239"/>
        <v/>
      </c>
      <c r="I764" s="54" t="str">
        <f t="shared" ca="1" si="240"/>
        <v/>
      </c>
      <c r="J764" s="54" t="str">
        <f t="shared" ca="1" si="241"/>
        <v/>
      </c>
      <c r="K764" s="54" t="str">
        <f t="shared" ca="1" si="242"/>
        <v/>
      </c>
      <c r="L764" s="54" t="str">
        <f t="shared" ca="1" si="249"/>
        <v/>
      </c>
      <c r="M764" s="54" t="str">
        <f t="shared" ca="1" si="250"/>
        <v/>
      </c>
      <c r="N764" s="54" t="str">
        <f t="shared" ca="1" si="243"/>
        <v/>
      </c>
      <c r="O764" s="55" t="str">
        <f t="shared" ca="1" si="251"/>
        <v/>
      </c>
      <c r="P764" s="54" t="str">
        <f t="shared" ca="1" si="252"/>
        <v/>
      </c>
      <c r="Q764" s="55" t="str">
        <f t="shared" ca="1" si="244"/>
        <v/>
      </c>
      <c r="R764" s="54" t="str">
        <f t="shared" ca="1" si="245"/>
        <v/>
      </c>
      <c r="T764" t="str">
        <f t="shared" ca="1" si="253"/>
        <v/>
      </c>
      <c r="U764" t="str">
        <f t="shared" ca="1" si="246"/>
        <v/>
      </c>
      <c r="V764" t="str">
        <f t="shared" ca="1" si="235"/>
        <v/>
      </c>
      <c r="W764" t="e">
        <f t="shared" ca="1" si="254"/>
        <v>#VALUE!</v>
      </c>
    </row>
    <row r="765" spans="2:23" x14ac:dyDescent="0.3">
      <c r="B765" s="1">
        <f t="shared" si="247"/>
        <v>85</v>
      </c>
      <c r="C765" s="1">
        <f t="shared" ref="C765:C828" si="255">C756</f>
        <v>8</v>
      </c>
      <c r="D765" t="str">
        <f t="shared" ca="1" si="236"/>
        <v/>
      </c>
      <c r="E765" s="55" t="str">
        <f t="shared" ca="1" si="248"/>
        <v/>
      </c>
      <c r="F765" s="54" t="str">
        <f t="shared" ca="1" si="237"/>
        <v/>
      </c>
      <c r="G765" s="54" t="str">
        <f t="shared" ca="1" si="238"/>
        <v/>
      </c>
      <c r="H765" s="54" t="str">
        <f t="shared" ca="1" si="239"/>
        <v/>
      </c>
      <c r="I765" s="54" t="str">
        <f t="shared" ca="1" si="240"/>
        <v/>
      </c>
      <c r="J765" s="54" t="str">
        <f t="shared" ca="1" si="241"/>
        <v/>
      </c>
      <c r="K765" s="54" t="str">
        <f t="shared" ca="1" si="242"/>
        <v/>
      </c>
      <c r="L765" s="54" t="str">
        <f t="shared" ca="1" si="249"/>
        <v/>
      </c>
      <c r="M765" s="54" t="str">
        <f t="shared" ca="1" si="250"/>
        <v/>
      </c>
      <c r="N765" s="54" t="str">
        <f t="shared" ca="1" si="243"/>
        <v/>
      </c>
      <c r="O765" s="55" t="str">
        <f t="shared" ca="1" si="251"/>
        <v/>
      </c>
      <c r="P765" s="54" t="str">
        <f t="shared" ca="1" si="252"/>
        <v/>
      </c>
      <c r="Q765" s="55" t="str">
        <f t="shared" ca="1" si="244"/>
        <v/>
      </c>
      <c r="R765" s="54" t="str">
        <f t="shared" ca="1" si="245"/>
        <v/>
      </c>
      <c r="T765" t="str">
        <f t="shared" ca="1" si="253"/>
        <v/>
      </c>
      <c r="U765" t="str">
        <f t="shared" ca="1" si="246"/>
        <v/>
      </c>
      <c r="V765" t="str">
        <f t="shared" ref="V765:V828" ca="1" si="256">IF($E765="","",OFFSET(EventBase,$B765,2+C765))</f>
        <v/>
      </c>
      <c r="W765" t="e">
        <f t="shared" ca="1" si="254"/>
        <v>#VALUE!</v>
      </c>
    </row>
    <row r="766" spans="2:23" x14ac:dyDescent="0.3">
      <c r="B766" s="1">
        <f t="shared" si="247"/>
        <v>85</v>
      </c>
      <c r="C766" s="1">
        <f t="shared" si="255"/>
        <v>9</v>
      </c>
      <c r="D766" t="str">
        <f t="shared" ca="1" si="236"/>
        <v/>
      </c>
      <c r="E766" s="55" t="str">
        <f t="shared" ca="1" si="248"/>
        <v/>
      </c>
      <c r="F766" s="54" t="str">
        <f t="shared" ca="1" si="237"/>
        <v/>
      </c>
      <c r="G766" s="54" t="str">
        <f t="shared" ca="1" si="238"/>
        <v/>
      </c>
      <c r="H766" s="54" t="str">
        <f t="shared" ca="1" si="239"/>
        <v/>
      </c>
      <c r="I766" s="54" t="str">
        <f t="shared" ca="1" si="240"/>
        <v/>
      </c>
      <c r="J766" s="54" t="str">
        <f t="shared" ca="1" si="241"/>
        <v/>
      </c>
      <c r="K766" s="54" t="str">
        <f t="shared" ca="1" si="242"/>
        <v/>
      </c>
      <c r="L766" s="54" t="str">
        <f t="shared" ca="1" si="249"/>
        <v/>
      </c>
      <c r="M766" s="54" t="str">
        <f t="shared" ca="1" si="250"/>
        <v/>
      </c>
      <c r="N766" s="54" t="str">
        <f t="shared" ca="1" si="243"/>
        <v/>
      </c>
      <c r="O766" s="55" t="str">
        <f t="shared" ca="1" si="251"/>
        <v/>
      </c>
      <c r="P766" s="54" t="str">
        <f t="shared" ca="1" si="252"/>
        <v/>
      </c>
      <c r="Q766" s="55" t="str">
        <f t="shared" ca="1" si="244"/>
        <v/>
      </c>
      <c r="R766" s="54" t="str">
        <f t="shared" ca="1" si="245"/>
        <v/>
      </c>
      <c r="T766" t="str">
        <f t="shared" ca="1" si="253"/>
        <v/>
      </c>
      <c r="U766" t="str">
        <f t="shared" ca="1" si="246"/>
        <v/>
      </c>
      <c r="V766" t="str">
        <f t="shared" ca="1" si="256"/>
        <v/>
      </c>
      <c r="W766" t="e">
        <f t="shared" ca="1" si="254"/>
        <v>#VALUE!</v>
      </c>
    </row>
    <row r="767" spans="2:23" x14ac:dyDescent="0.3">
      <c r="B767" s="1">
        <f t="shared" si="247"/>
        <v>86</v>
      </c>
      <c r="C767" s="1">
        <f t="shared" si="255"/>
        <v>1</v>
      </c>
      <c r="D767" t="str">
        <f t="shared" ca="1" si="236"/>
        <v/>
      </c>
      <c r="E767" s="55" t="str">
        <f t="shared" ca="1" si="248"/>
        <v/>
      </c>
      <c r="F767" s="54" t="str">
        <f t="shared" ca="1" si="237"/>
        <v/>
      </c>
      <c r="G767" s="54" t="str">
        <f t="shared" ca="1" si="238"/>
        <v/>
      </c>
      <c r="H767" s="54" t="str">
        <f t="shared" ca="1" si="239"/>
        <v/>
      </c>
      <c r="I767" s="54" t="str">
        <f t="shared" ca="1" si="240"/>
        <v/>
      </c>
      <c r="J767" s="54" t="str">
        <f t="shared" ca="1" si="241"/>
        <v/>
      </c>
      <c r="K767" s="54" t="str">
        <f t="shared" ca="1" si="242"/>
        <v/>
      </c>
      <c r="L767" s="54" t="str">
        <f t="shared" ca="1" si="249"/>
        <v/>
      </c>
      <c r="M767" s="54" t="str">
        <f t="shared" ca="1" si="250"/>
        <v/>
      </c>
      <c r="N767" s="54" t="str">
        <f t="shared" ca="1" si="243"/>
        <v/>
      </c>
      <c r="O767" s="55" t="str">
        <f t="shared" ca="1" si="251"/>
        <v/>
      </c>
      <c r="P767" s="54" t="str">
        <f t="shared" ca="1" si="252"/>
        <v/>
      </c>
      <c r="Q767" s="55" t="str">
        <f t="shared" ca="1" si="244"/>
        <v/>
      </c>
      <c r="R767" s="54" t="str">
        <f t="shared" ca="1" si="245"/>
        <v/>
      </c>
      <c r="T767" t="str">
        <f t="shared" ca="1" si="253"/>
        <v/>
      </c>
      <c r="U767" t="str">
        <f t="shared" ca="1" si="246"/>
        <v/>
      </c>
      <c r="V767" t="str">
        <f t="shared" ca="1" si="256"/>
        <v/>
      </c>
      <c r="W767" t="e">
        <f t="shared" ca="1" si="254"/>
        <v>#VALUE!</v>
      </c>
    </row>
    <row r="768" spans="2:23" x14ac:dyDescent="0.3">
      <c r="B768" s="1">
        <f t="shared" si="247"/>
        <v>86</v>
      </c>
      <c r="C768" s="1">
        <f t="shared" si="255"/>
        <v>2</v>
      </c>
      <c r="D768" t="str">
        <f t="shared" ca="1" si="236"/>
        <v/>
      </c>
      <c r="E768" s="55" t="str">
        <f t="shared" ca="1" si="248"/>
        <v/>
      </c>
      <c r="F768" s="54" t="str">
        <f t="shared" ca="1" si="237"/>
        <v/>
      </c>
      <c r="G768" s="54" t="str">
        <f t="shared" ca="1" si="238"/>
        <v/>
      </c>
      <c r="H768" s="54" t="str">
        <f t="shared" ca="1" si="239"/>
        <v/>
      </c>
      <c r="I768" s="54" t="str">
        <f t="shared" ca="1" si="240"/>
        <v/>
      </c>
      <c r="J768" s="54" t="str">
        <f t="shared" ca="1" si="241"/>
        <v/>
      </c>
      <c r="K768" s="54" t="str">
        <f t="shared" ca="1" si="242"/>
        <v/>
      </c>
      <c r="L768" s="54" t="str">
        <f t="shared" ca="1" si="249"/>
        <v/>
      </c>
      <c r="M768" s="54" t="str">
        <f t="shared" ca="1" si="250"/>
        <v/>
      </c>
      <c r="N768" s="54" t="str">
        <f t="shared" ca="1" si="243"/>
        <v/>
      </c>
      <c r="O768" s="55" t="str">
        <f t="shared" ca="1" si="251"/>
        <v/>
      </c>
      <c r="P768" s="54" t="str">
        <f t="shared" ca="1" si="252"/>
        <v/>
      </c>
      <c r="Q768" s="55" t="str">
        <f t="shared" ca="1" si="244"/>
        <v/>
      </c>
      <c r="R768" s="54" t="str">
        <f t="shared" ca="1" si="245"/>
        <v/>
      </c>
      <c r="T768" t="str">
        <f t="shared" ca="1" si="253"/>
        <v/>
      </c>
      <c r="U768" t="str">
        <f t="shared" ca="1" si="246"/>
        <v/>
      </c>
      <c r="V768" t="str">
        <f t="shared" ca="1" si="256"/>
        <v/>
      </c>
      <c r="W768" t="e">
        <f t="shared" ca="1" si="254"/>
        <v>#VALUE!</v>
      </c>
    </row>
    <row r="769" spans="2:23" x14ac:dyDescent="0.3">
      <c r="B769" s="1">
        <f t="shared" si="247"/>
        <v>86</v>
      </c>
      <c r="C769" s="1">
        <f t="shared" si="255"/>
        <v>3</v>
      </c>
      <c r="D769" t="str">
        <f t="shared" ca="1" si="236"/>
        <v/>
      </c>
      <c r="E769" s="55" t="str">
        <f t="shared" ca="1" si="248"/>
        <v/>
      </c>
      <c r="F769" s="54" t="str">
        <f t="shared" ca="1" si="237"/>
        <v/>
      </c>
      <c r="G769" s="54" t="str">
        <f t="shared" ca="1" si="238"/>
        <v/>
      </c>
      <c r="H769" s="54" t="str">
        <f t="shared" ca="1" si="239"/>
        <v/>
      </c>
      <c r="I769" s="54" t="str">
        <f t="shared" ca="1" si="240"/>
        <v/>
      </c>
      <c r="J769" s="54" t="str">
        <f t="shared" ca="1" si="241"/>
        <v/>
      </c>
      <c r="K769" s="54" t="str">
        <f t="shared" ca="1" si="242"/>
        <v/>
      </c>
      <c r="L769" s="54" t="str">
        <f t="shared" ca="1" si="249"/>
        <v/>
      </c>
      <c r="M769" s="54" t="str">
        <f t="shared" ca="1" si="250"/>
        <v/>
      </c>
      <c r="N769" s="54" t="str">
        <f t="shared" ca="1" si="243"/>
        <v/>
      </c>
      <c r="O769" s="55" t="str">
        <f t="shared" ca="1" si="251"/>
        <v/>
      </c>
      <c r="P769" s="54" t="str">
        <f t="shared" ca="1" si="252"/>
        <v/>
      </c>
      <c r="Q769" s="55" t="str">
        <f t="shared" ca="1" si="244"/>
        <v/>
      </c>
      <c r="R769" s="54" t="str">
        <f t="shared" ca="1" si="245"/>
        <v/>
      </c>
      <c r="T769" t="str">
        <f t="shared" ca="1" si="253"/>
        <v/>
      </c>
      <c r="U769" t="str">
        <f t="shared" ca="1" si="246"/>
        <v/>
      </c>
      <c r="V769" t="str">
        <f t="shared" ca="1" si="256"/>
        <v/>
      </c>
      <c r="W769" t="e">
        <f t="shared" ca="1" si="254"/>
        <v>#VALUE!</v>
      </c>
    </row>
    <row r="770" spans="2:23" x14ac:dyDescent="0.3">
      <c r="B770" s="1">
        <f t="shared" si="247"/>
        <v>86</v>
      </c>
      <c r="C770" s="1">
        <f t="shared" si="255"/>
        <v>4</v>
      </c>
      <c r="D770" t="str">
        <f t="shared" ref="D770:D833" ca="1" si="257">IF($E770="","",OFFSET(EventBase,$B770,-1))</f>
        <v/>
      </c>
      <c r="E770" s="55" t="str">
        <f t="shared" ca="1" si="248"/>
        <v/>
      </c>
      <c r="F770" s="54" t="str">
        <f t="shared" ref="F770:F833" ca="1" si="258">IF($E770="","",OFFSET(Selectbase,$B770,0))</f>
        <v/>
      </c>
      <c r="G770" s="54" t="str">
        <f t="shared" ref="G770:G833" ca="1" si="259">IF($E770="","",OFFSET(EventBase,$B770,T770+2))</f>
        <v/>
      </c>
      <c r="H770" s="54" t="str">
        <f t="shared" ref="H770:H833" ca="1" si="260">IF($E770="","",OFFSET(EventBase,$B770,19+C770))</f>
        <v/>
      </c>
      <c r="I770" s="54" t="str">
        <f t="shared" ref="I770:I833" ca="1" si="261">IF($E770="","",OFFSET(EventBase,$B770,19))</f>
        <v/>
      </c>
      <c r="J770" s="54" t="str">
        <f t="shared" ref="J770:J833" ca="1" si="262">IF($E770="","",OFFSET(EventBase,$B770,2))</f>
        <v/>
      </c>
      <c r="K770" s="54" t="str">
        <f t="shared" ref="K770:K833" ca="1" si="263">IF($E770="","",OFFSET(EventBase,$B770,59))</f>
        <v/>
      </c>
      <c r="L770" s="54" t="str">
        <f t="shared" ca="1" si="249"/>
        <v/>
      </c>
      <c r="M770" s="54" t="str">
        <f t="shared" ca="1" si="250"/>
        <v/>
      </c>
      <c r="N770" s="54" t="str">
        <f t="shared" ref="N770:N833" ca="1" si="264">IF($E770="","",OFFSET(EventBase,$B770,48+C770))</f>
        <v/>
      </c>
      <c r="O770" s="55" t="str">
        <f t="shared" ca="1" si="251"/>
        <v/>
      </c>
      <c r="P770" s="54" t="str">
        <f t="shared" ca="1" si="252"/>
        <v/>
      </c>
      <c r="Q770" s="55" t="str">
        <f t="shared" ref="Q770:Q833" ca="1" si="265">IF($E770="","",OFFSET(EventBase,$B770,58))</f>
        <v/>
      </c>
      <c r="R770" s="54" t="str">
        <f t="shared" ref="R770:R833" ca="1" si="266">IF($E770="","",IF(OR(C770=U770,C770&gt;T770),IF(OFFSET(EventBase,$B770,14)="","",OFFSET(EventBase,$B770,14)),""))</f>
        <v/>
      </c>
      <c r="T770" t="str">
        <f t="shared" ca="1" si="253"/>
        <v/>
      </c>
      <c r="U770" t="str">
        <f t="shared" ref="U770:U833" ca="1" si="267">OFFSET(EventBase,$B770,17)</f>
        <v/>
      </c>
      <c r="V770" t="str">
        <f t="shared" ca="1" si="256"/>
        <v/>
      </c>
      <c r="W770" t="e">
        <f t="shared" ca="1" si="254"/>
        <v>#VALUE!</v>
      </c>
    </row>
    <row r="771" spans="2:23" x14ac:dyDescent="0.3">
      <c r="B771" s="1">
        <f t="shared" ref="B771:B834" si="268">TRUNC((7+ROW())/9)</f>
        <v>86</v>
      </c>
      <c r="C771" s="1">
        <f t="shared" si="255"/>
        <v>5</v>
      </c>
      <c r="D771" t="str">
        <f t="shared" ca="1" si="257"/>
        <v/>
      </c>
      <c r="E771" s="55" t="str">
        <f t="shared" ref="E771:E834" ca="1" si="269">IF(OR(C771&lt;=T771,AND(C771=9,U771&gt;T771)),OFFSET(EventBase,$B771,0),"")</f>
        <v/>
      </c>
      <c r="F771" s="54" t="str">
        <f t="shared" ca="1" si="258"/>
        <v/>
      </c>
      <c r="G771" s="54" t="str">
        <f t="shared" ca="1" si="259"/>
        <v/>
      </c>
      <c r="H771" s="54" t="str">
        <f t="shared" ca="1" si="260"/>
        <v/>
      </c>
      <c r="I771" s="54" t="str">
        <f t="shared" ca="1" si="261"/>
        <v/>
      </c>
      <c r="J771" s="54" t="str">
        <f t="shared" ca="1" si="262"/>
        <v/>
      </c>
      <c r="K771" s="54" t="str">
        <f t="shared" ca="1" si="263"/>
        <v/>
      </c>
      <c r="L771" s="54" t="str">
        <f t="shared" ref="L771:L834" ca="1" si="270">IF(ISNUMBER(W771),LEFT(V771,W771-1),"")</f>
        <v/>
      </c>
      <c r="M771" s="54" t="str">
        <f t="shared" ref="M771:M834" ca="1" si="271">IF(ISNUMBER(W771),RIGHT(V771,LEN(V771)-W771),V771)</f>
        <v/>
      </c>
      <c r="N771" s="54" t="str">
        <f t="shared" ca="1" si="264"/>
        <v/>
      </c>
      <c r="O771" s="55" t="str">
        <f t="shared" ref="O771:O834" ca="1" si="272">IF($E771="","",IF(C771=9,"C",C771))</f>
        <v/>
      </c>
      <c r="P771" s="54" t="str">
        <f t="shared" ref="P771:P834" ca="1" si="273">IF($E771="","",OFFSET(M771,T771-C771,0))</f>
        <v/>
      </c>
      <c r="Q771" s="55" t="str">
        <f t="shared" ca="1" si="265"/>
        <v/>
      </c>
      <c r="R771" s="54" t="str">
        <f t="shared" ca="1" si="266"/>
        <v/>
      </c>
      <c r="T771" t="str">
        <f t="shared" ref="T771:T834" ca="1" si="274">IF(OR(U771=1,U771=2,U771=4,U771=""),U771,U771-1)</f>
        <v/>
      </c>
      <c r="U771" t="str">
        <f t="shared" ca="1" si="267"/>
        <v/>
      </c>
      <c r="V771" t="str">
        <f t="shared" ca="1" si="256"/>
        <v/>
      </c>
      <c r="W771" t="e">
        <f t="shared" ref="W771:W834" ca="1" si="275">FIND(" ",V771,1)</f>
        <v>#VALUE!</v>
      </c>
    </row>
    <row r="772" spans="2:23" x14ac:dyDescent="0.3">
      <c r="B772" s="1">
        <f t="shared" si="268"/>
        <v>86</v>
      </c>
      <c r="C772" s="1">
        <f t="shared" si="255"/>
        <v>6</v>
      </c>
      <c r="D772" t="str">
        <f t="shared" ca="1" si="257"/>
        <v/>
      </c>
      <c r="E772" s="55" t="str">
        <f t="shared" ca="1" si="269"/>
        <v/>
      </c>
      <c r="F772" s="54" t="str">
        <f t="shared" ca="1" si="258"/>
        <v/>
      </c>
      <c r="G772" s="54" t="str">
        <f t="shared" ca="1" si="259"/>
        <v/>
      </c>
      <c r="H772" s="54" t="str">
        <f t="shared" ca="1" si="260"/>
        <v/>
      </c>
      <c r="I772" s="54" t="str">
        <f t="shared" ca="1" si="261"/>
        <v/>
      </c>
      <c r="J772" s="54" t="str">
        <f t="shared" ca="1" si="262"/>
        <v/>
      </c>
      <c r="K772" s="54" t="str">
        <f t="shared" ca="1" si="263"/>
        <v/>
      </c>
      <c r="L772" s="54" t="str">
        <f t="shared" ca="1" si="270"/>
        <v/>
      </c>
      <c r="M772" s="54" t="str">
        <f t="shared" ca="1" si="271"/>
        <v/>
      </c>
      <c r="N772" s="54" t="str">
        <f t="shared" ca="1" si="264"/>
        <v/>
      </c>
      <c r="O772" s="55" t="str">
        <f t="shared" ca="1" si="272"/>
        <v/>
      </c>
      <c r="P772" s="54" t="str">
        <f t="shared" ca="1" si="273"/>
        <v/>
      </c>
      <c r="Q772" s="55" t="str">
        <f t="shared" ca="1" si="265"/>
        <v/>
      </c>
      <c r="R772" s="54" t="str">
        <f t="shared" ca="1" si="266"/>
        <v/>
      </c>
      <c r="T772" t="str">
        <f t="shared" ca="1" si="274"/>
        <v/>
      </c>
      <c r="U772" t="str">
        <f t="shared" ca="1" si="267"/>
        <v/>
      </c>
      <c r="V772" t="str">
        <f t="shared" ca="1" si="256"/>
        <v/>
      </c>
      <c r="W772" t="e">
        <f t="shared" ca="1" si="275"/>
        <v>#VALUE!</v>
      </c>
    </row>
    <row r="773" spans="2:23" x14ac:dyDescent="0.3">
      <c r="B773" s="1">
        <f t="shared" si="268"/>
        <v>86</v>
      </c>
      <c r="C773" s="1">
        <f t="shared" si="255"/>
        <v>7</v>
      </c>
      <c r="D773" t="str">
        <f t="shared" ca="1" si="257"/>
        <v/>
      </c>
      <c r="E773" s="55" t="str">
        <f t="shared" ca="1" si="269"/>
        <v/>
      </c>
      <c r="F773" s="54" t="str">
        <f t="shared" ca="1" si="258"/>
        <v/>
      </c>
      <c r="G773" s="54" t="str">
        <f t="shared" ca="1" si="259"/>
        <v/>
      </c>
      <c r="H773" s="54" t="str">
        <f t="shared" ca="1" si="260"/>
        <v/>
      </c>
      <c r="I773" s="54" t="str">
        <f t="shared" ca="1" si="261"/>
        <v/>
      </c>
      <c r="J773" s="54" t="str">
        <f t="shared" ca="1" si="262"/>
        <v/>
      </c>
      <c r="K773" s="54" t="str">
        <f t="shared" ca="1" si="263"/>
        <v/>
      </c>
      <c r="L773" s="54" t="str">
        <f t="shared" ca="1" si="270"/>
        <v/>
      </c>
      <c r="M773" s="54" t="str">
        <f t="shared" ca="1" si="271"/>
        <v/>
      </c>
      <c r="N773" s="54" t="str">
        <f t="shared" ca="1" si="264"/>
        <v/>
      </c>
      <c r="O773" s="55" t="str">
        <f t="shared" ca="1" si="272"/>
        <v/>
      </c>
      <c r="P773" s="54" t="str">
        <f t="shared" ca="1" si="273"/>
        <v/>
      </c>
      <c r="Q773" s="55" t="str">
        <f t="shared" ca="1" si="265"/>
        <v/>
      </c>
      <c r="R773" s="54" t="str">
        <f t="shared" ca="1" si="266"/>
        <v/>
      </c>
      <c r="T773" t="str">
        <f t="shared" ca="1" si="274"/>
        <v/>
      </c>
      <c r="U773" t="str">
        <f t="shared" ca="1" si="267"/>
        <v/>
      </c>
      <c r="V773" t="str">
        <f t="shared" ca="1" si="256"/>
        <v/>
      </c>
      <c r="W773" t="e">
        <f t="shared" ca="1" si="275"/>
        <v>#VALUE!</v>
      </c>
    </row>
    <row r="774" spans="2:23" x14ac:dyDescent="0.3">
      <c r="B774" s="1">
        <f t="shared" si="268"/>
        <v>86</v>
      </c>
      <c r="C774" s="1">
        <f t="shared" si="255"/>
        <v>8</v>
      </c>
      <c r="D774" t="str">
        <f t="shared" ca="1" si="257"/>
        <v/>
      </c>
      <c r="E774" s="55" t="str">
        <f t="shared" ca="1" si="269"/>
        <v/>
      </c>
      <c r="F774" s="54" t="str">
        <f t="shared" ca="1" si="258"/>
        <v/>
      </c>
      <c r="G774" s="54" t="str">
        <f t="shared" ca="1" si="259"/>
        <v/>
      </c>
      <c r="H774" s="54" t="str">
        <f t="shared" ca="1" si="260"/>
        <v/>
      </c>
      <c r="I774" s="54" t="str">
        <f t="shared" ca="1" si="261"/>
        <v/>
      </c>
      <c r="J774" s="54" t="str">
        <f t="shared" ca="1" si="262"/>
        <v/>
      </c>
      <c r="K774" s="54" t="str">
        <f t="shared" ca="1" si="263"/>
        <v/>
      </c>
      <c r="L774" s="54" t="str">
        <f t="shared" ca="1" si="270"/>
        <v/>
      </c>
      <c r="M774" s="54" t="str">
        <f t="shared" ca="1" si="271"/>
        <v/>
      </c>
      <c r="N774" s="54" t="str">
        <f t="shared" ca="1" si="264"/>
        <v/>
      </c>
      <c r="O774" s="55" t="str">
        <f t="shared" ca="1" si="272"/>
        <v/>
      </c>
      <c r="P774" s="54" t="str">
        <f t="shared" ca="1" si="273"/>
        <v/>
      </c>
      <c r="Q774" s="55" t="str">
        <f t="shared" ca="1" si="265"/>
        <v/>
      </c>
      <c r="R774" s="54" t="str">
        <f t="shared" ca="1" si="266"/>
        <v/>
      </c>
      <c r="T774" t="str">
        <f t="shared" ca="1" si="274"/>
        <v/>
      </c>
      <c r="U774" t="str">
        <f t="shared" ca="1" si="267"/>
        <v/>
      </c>
      <c r="V774" t="str">
        <f t="shared" ca="1" si="256"/>
        <v/>
      </c>
      <c r="W774" t="e">
        <f t="shared" ca="1" si="275"/>
        <v>#VALUE!</v>
      </c>
    </row>
    <row r="775" spans="2:23" x14ac:dyDescent="0.3">
      <c r="B775" s="1">
        <f t="shared" si="268"/>
        <v>86</v>
      </c>
      <c r="C775" s="1">
        <f t="shared" si="255"/>
        <v>9</v>
      </c>
      <c r="D775" t="str">
        <f t="shared" ca="1" si="257"/>
        <v/>
      </c>
      <c r="E775" s="55" t="str">
        <f t="shared" ca="1" si="269"/>
        <v/>
      </c>
      <c r="F775" s="54" t="str">
        <f t="shared" ca="1" si="258"/>
        <v/>
      </c>
      <c r="G775" s="54" t="str">
        <f t="shared" ca="1" si="259"/>
        <v/>
      </c>
      <c r="H775" s="54" t="str">
        <f t="shared" ca="1" si="260"/>
        <v/>
      </c>
      <c r="I775" s="54" t="str">
        <f t="shared" ca="1" si="261"/>
        <v/>
      </c>
      <c r="J775" s="54" t="str">
        <f t="shared" ca="1" si="262"/>
        <v/>
      </c>
      <c r="K775" s="54" t="str">
        <f t="shared" ca="1" si="263"/>
        <v/>
      </c>
      <c r="L775" s="54" t="str">
        <f t="shared" ca="1" si="270"/>
        <v/>
      </c>
      <c r="M775" s="54" t="str">
        <f t="shared" ca="1" si="271"/>
        <v/>
      </c>
      <c r="N775" s="54" t="str">
        <f t="shared" ca="1" si="264"/>
        <v/>
      </c>
      <c r="O775" s="55" t="str">
        <f t="shared" ca="1" si="272"/>
        <v/>
      </c>
      <c r="P775" s="54" t="str">
        <f t="shared" ca="1" si="273"/>
        <v/>
      </c>
      <c r="Q775" s="55" t="str">
        <f t="shared" ca="1" si="265"/>
        <v/>
      </c>
      <c r="R775" s="54" t="str">
        <f t="shared" ca="1" si="266"/>
        <v/>
      </c>
      <c r="T775" t="str">
        <f t="shared" ca="1" si="274"/>
        <v/>
      </c>
      <c r="U775" t="str">
        <f t="shared" ca="1" si="267"/>
        <v/>
      </c>
      <c r="V775" t="str">
        <f t="shared" ca="1" si="256"/>
        <v/>
      </c>
      <c r="W775" t="e">
        <f t="shared" ca="1" si="275"/>
        <v>#VALUE!</v>
      </c>
    </row>
    <row r="776" spans="2:23" x14ac:dyDescent="0.3">
      <c r="B776" s="1">
        <f t="shared" si="268"/>
        <v>87</v>
      </c>
      <c r="C776" s="1">
        <f t="shared" si="255"/>
        <v>1</v>
      </c>
      <c r="D776" t="str">
        <f t="shared" ca="1" si="257"/>
        <v/>
      </c>
      <c r="E776" s="55" t="str">
        <f t="shared" ca="1" si="269"/>
        <v/>
      </c>
      <c r="F776" s="54" t="str">
        <f t="shared" ca="1" si="258"/>
        <v/>
      </c>
      <c r="G776" s="54" t="str">
        <f t="shared" ca="1" si="259"/>
        <v/>
      </c>
      <c r="H776" s="54" t="str">
        <f t="shared" ca="1" si="260"/>
        <v/>
      </c>
      <c r="I776" s="54" t="str">
        <f t="shared" ca="1" si="261"/>
        <v/>
      </c>
      <c r="J776" s="54" t="str">
        <f t="shared" ca="1" si="262"/>
        <v/>
      </c>
      <c r="K776" s="54" t="str">
        <f t="shared" ca="1" si="263"/>
        <v/>
      </c>
      <c r="L776" s="54" t="str">
        <f t="shared" ca="1" si="270"/>
        <v/>
      </c>
      <c r="M776" s="54" t="str">
        <f t="shared" ca="1" si="271"/>
        <v/>
      </c>
      <c r="N776" s="54" t="str">
        <f t="shared" ca="1" si="264"/>
        <v/>
      </c>
      <c r="O776" s="55" t="str">
        <f t="shared" ca="1" si="272"/>
        <v/>
      </c>
      <c r="P776" s="54" t="str">
        <f t="shared" ca="1" si="273"/>
        <v/>
      </c>
      <c r="Q776" s="55" t="str">
        <f t="shared" ca="1" si="265"/>
        <v/>
      </c>
      <c r="R776" s="54" t="str">
        <f t="shared" ca="1" si="266"/>
        <v/>
      </c>
      <c r="T776" t="str">
        <f t="shared" ca="1" si="274"/>
        <v/>
      </c>
      <c r="U776" t="str">
        <f t="shared" ca="1" si="267"/>
        <v/>
      </c>
      <c r="V776" t="str">
        <f t="shared" ca="1" si="256"/>
        <v/>
      </c>
      <c r="W776" t="e">
        <f t="shared" ca="1" si="275"/>
        <v>#VALUE!</v>
      </c>
    </row>
    <row r="777" spans="2:23" x14ac:dyDescent="0.3">
      <c r="B777" s="1">
        <f t="shared" si="268"/>
        <v>87</v>
      </c>
      <c r="C777" s="1">
        <f t="shared" si="255"/>
        <v>2</v>
      </c>
      <c r="D777" t="str">
        <f t="shared" ca="1" si="257"/>
        <v/>
      </c>
      <c r="E777" s="55" t="str">
        <f t="shared" ca="1" si="269"/>
        <v/>
      </c>
      <c r="F777" s="54" t="str">
        <f t="shared" ca="1" si="258"/>
        <v/>
      </c>
      <c r="G777" s="54" t="str">
        <f t="shared" ca="1" si="259"/>
        <v/>
      </c>
      <c r="H777" s="54" t="str">
        <f t="shared" ca="1" si="260"/>
        <v/>
      </c>
      <c r="I777" s="54" t="str">
        <f t="shared" ca="1" si="261"/>
        <v/>
      </c>
      <c r="J777" s="54" t="str">
        <f t="shared" ca="1" si="262"/>
        <v/>
      </c>
      <c r="K777" s="54" t="str">
        <f t="shared" ca="1" si="263"/>
        <v/>
      </c>
      <c r="L777" s="54" t="str">
        <f t="shared" ca="1" si="270"/>
        <v/>
      </c>
      <c r="M777" s="54" t="str">
        <f t="shared" ca="1" si="271"/>
        <v/>
      </c>
      <c r="N777" s="54" t="str">
        <f t="shared" ca="1" si="264"/>
        <v/>
      </c>
      <c r="O777" s="55" t="str">
        <f t="shared" ca="1" si="272"/>
        <v/>
      </c>
      <c r="P777" s="54" t="str">
        <f t="shared" ca="1" si="273"/>
        <v/>
      </c>
      <c r="Q777" s="55" t="str">
        <f t="shared" ca="1" si="265"/>
        <v/>
      </c>
      <c r="R777" s="54" t="str">
        <f t="shared" ca="1" si="266"/>
        <v/>
      </c>
      <c r="T777" t="str">
        <f t="shared" ca="1" si="274"/>
        <v/>
      </c>
      <c r="U777" t="str">
        <f t="shared" ca="1" si="267"/>
        <v/>
      </c>
      <c r="V777" t="str">
        <f t="shared" ca="1" si="256"/>
        <v/>
      </c>
      <c r="W777" t="e">
        <f t="shared" ca="1" si="275"/>
        <v>#VALUE!</v>
      </c>
    </row>
    <row r="778" spans="2:23" x14ac:dyDescent="0.3">
      <c r="B778" s="1">
        <f t="shared" si="268"/>
        <v>87</v>
      </c>
      <c r="C778" s="1">
        <f t="shared" si="255"/>
        <v>3</v>
      </c>
      <c r="D778" t="str">
        <f t="shared" ca="1" si="257"/>
        <v/>
      </c>
      <c r="E778" s="55" t="str">
        <f t="shared" ca="1" si="269"/>
        <v/>
      </c>
      <c r="F778" s="54" t="str">
        <f t="shared" ca="1" si="258"/>
        <v/>
      </c>
      <c r="G778" s="54" t="str">
        <f t="shared" ca="1" si="259"/>
        <v/>
      </c>
      <c r="H778" s="54" t="str">
        <f t="shared" ca="1" si="260"/>
        <v/>
      </c>
      <c r="I778" s="54" t="str">
        <f t="shared" ca="1" si="261"/>
        <v/>
      </c>
      <c r="J778" s="54" t="str">
        <f t="shared" ca="1" si="262"/>
        <v/>
      </c>
      <c r="K778" s="54" t="str">
        <f t="shared" ca="1" si="263"/>
        <v/>
      </c>
      <c r="L778" s="54" t="str">
        <f t="shared" ca="1" si="270"/>
        <v/>
      </c>
      <c r="M778" s="54" t="str">
        <f t="shared" ca="1" si="271"/>
        <v/>
      </c>
      <c r="N778" s="54" t="str">
        <f t="shared" ca="1" si="264"/>
        <v/>
      </c>
      <c r="O778" s="55" t="str">
        <f t="shared" ca="1" si="272"/>
        <v/>
      </c>
      <c r="P778" s="54" t="str">
        <f t="shared" ca="1" si="273"/>
        <v/>
      </c>
      <c r="Q778" s="55" t="str">
        <f t="shared" ca="1" si="265"/>
        <v/>
      </c>
      <c r="R778" s="54" t="str">
        <f t="shared" ca="1" si="266"/>
        <v/>
      </c>
      <c r="T778" t="str">
        <f t="shared" ca="1" si="274"/>
        <v/>
      </c>
      <c r="U778" t="str">
        <f t="shared" ca="1" si="267"/>
        <v/>
      </c>
      <c r="V778" t="str">
        <f t="shared" ca="1" si="256"/>
        <v/>
      </c>
      <c r="W778" t="e">
        <f t="shared" ca="1" si="275"/>
        <v>#VALUE!</v>
      </c>
    </row>
    <row r="779" spans="2:23" x14ac:dyDescent="0.3">
      <c r="B779" s="1">
        <f t="shared" si="268"/>
        <v>87</v>
      </c>
      <c r="C779" s="1">
        <f t="shared" si="255"/>
        <v>4</v>
      </c>
      <c r="D779" t="str">
        <f t="shared" ca="1" si="257"/>
        <v/>
      </c>
      <c r="E779" s="55" t="str">
        <f t="shared" ca="1" si="269"/>
        <v/>
      </c>
      <c r="F779" s="54" t="str">
        <f t="shared" ca="1" si="258"/>
        <v/>
      </c>
      <c r="G779" s="54" t="str">
        <f t="shared" ca="1" si="259"/>
        <v/>
      </c>
      <c r="H779" s="54" t="str">
        <f t="shared" ca="1" si="260"/>
        <v/>
      </c>
      <c r="I779" s="54" t="str">
        <f t="shared" ca="1" si="261"/>
        <v/>
      </c>
      <c r="J779" s="54" t="str">
        <f t="shared" ca="1" si="262"/>
        <v/>
      </c>
      <c r="K779" s="54" t="str">
        <f t="shared" ca="1" si="263"/>
        <v/>
      </c>
      <c r="L779" s="54" t="str">
        <f t="shared" ca="1" si="270"/>
        <v/>
      </c>
      <c r="M779" s="54" t="str">
        <f t="shared" ca="1" si="271"/>
        <v/>
      </c>
      <c r="N779" s="54" t="str">
        <f t="shared" ca="1" si="264"/>
        <v/>
      </c>
      <c r="O779" s="55" t="str">
        <f t="shared" ca="1" si="272"/>
        <v/>
      </c>
      <c r="P779" s="54" t="str">
        <f t="shared" ca="1" si="273"/>
        <v/>
      </c>
      <c r="Q779" s="55" t="str">
        <f t="shared" ca="1" si="265"/>
        <v/>
      </c>
      <c r="R779" s="54" t="str">
        <f t="shared" ca="1" si="266"/>
        <v/>
      </c>
      <c r="T779" t="str">
        <f t="shared" ca="1" si="274"/>
        <v/>
      </c>
      <c r="U779" t="str">
        <f t="shared" ca="1" si="267"/>
        <v/>
      </c>
      <c r="V779" t="str">
        <f t="shared" ca="1" si="256"/>
        <v/>
      </c>
      <c r="W779" t="e">
        <f t="shared" ca="1" si="275"/>
        <v>#VALUE!</v>
      </c>
    </row>
    <row r="780" spans="2:23" x14ac:dyDescent="0.3">
      <c r="B780" s="1">
        <f t="shared" si="268"/>
        <v>87</v>
      </c>
      <c r="C780" s="1">
        <f t="shared" si="255"/>
        <v>5</v>
      </c>
      <c r="D780" t="str">
        <f t="shared" ca="1" si="257"/>
        <v/>
      </c>
      <c r="E780" s="55" t="str">
        <f t="shared" ca="1" si="269"/>
        <v/>
      </c>
      <c r="F780" s="54" t="str">
        <f t="shared" ca="1" si="258"/>
        <v/>
      </c>
      <c r="G780" s="54" t="str">
        <f t="shared" ca="1" si="259"/>
        <v/>
      </c>
      <c r="H780" s="54" t="str">
        <f t="shared" ca="1" si="260"/>
        <v/>
      </c>
      <c r="I780" s="54" t="str">
        <f t="shared" ca="1" si="261"/>
        <v/>
      </c>
      <c r="J780" s="54" t="str">
        <f t="shared" ca="1" si="262"/>
        <v/>
      </c>
      <c r="K780" s="54" t="str">
        <f t="shared" ca="1" si="263"/>
        <v/>
      </c>
      <c r="L780" s="54" t="str">
        <f t="shared" ca="1" si="270"/>
        <v/>
      </c>
      <c r="M780" s="54" t="str">
        <f t="shared" ca="1" si="271"/>
        <v/>
      </c>
      <c r="N780" s="54" t="str">
        <f t="shared" ca="1" si="264"/>
        <v/>
      </c>
      <c r="O780" s="55" t="str">
        <f t="shared" ca="1" si="272"/>
        <v/>
      </c>
      <c r="P780" s="54" t="str">
        <f t="shared" ca="1" si="273"/>
        <v/>
      </c>
      <c r="Q780" s="55" t="str">
        <f t="shared" ca="1" si="265"/>
        <v/>
      </c>
      <c r="R780" s="54" t="str">
        <f t="shared" ca="1" si="266"/>
        <v/>
      </c>
      <c r="T780" t="str">
        <f t="shared" ca="1" si="274"/>
        <v/>
      </c>
      <c r="U780" t="str">
        <f t="shared" ca="1" si="267"/>
        <v/>
      </c>
      <c r="V780" t="str">
        <f t="shared" ca="1" si="256"/>
        <v/>
      </c>
      <c r="W780" t="e">
        <f t="shared" ca="1" si="275"/>
        <v>#VALUE!</v>
      </c>
    </row>
    <row r="781" spans="2:23" x14ac:dyDescent="0.3">
      <c r="B781" s="1">
        <f t="shared" si="268"/>
        <v>87</v>
      </c>
      <c r="C781" s="1">
        <f t="shared" si="255"/>
        <v>6</v>
      </c>
      <c r="D781" t="str">
        <f t="shared" ca="1" si="257"/>
        <v/>
      </c>
      <c r="E781" s="55" t="str">
        <f t="shared" ca="1" si="269"/>
        <v/>
      </c>
      <c r="F781" s="54" t="str">
        <f t="shared" ca="1" si="258"/>
        <v/>
      </c>
      <c r="G781" s="54" t="str">
        <f t="shared" ca="1" si="259"/>
        <v/>
      </c>
      <c r="H781" s="54" t="str">
        <f t="shared" ca="1" si="260"/>
        <v/>
      </c>
      <c r="I781" s="54" t="str">
        <f t="shared" ca="1" si="261"/>
        <v/>
      </c>
      <c r="J781" s="54" t="str">
        <f t="shared" ca="1" si="262"/>
        <v/>
      </c>
      <c r="K781" s="54" t="str">
        <f t="shared" ca="1" si="263"/>
        <v/>
      </c>
      <c r="L781" s="54" t="str">
        <f t="shared" ca="1" si="270"/>
        <v/>
      </c>
      <c r="M781" s="54" t="str">
        <f t="shared" ca="1" si="271"/>
        <v/>
      </c>
      <c r="N781" s="54" t="str">
        <f t="shared" ca="1" si="264"/>
        <v/>
      </c>
      <c r="O781" s="55" t="str">
        <f t="shared" ca="1" si="272"/>
        <v/>
      </c>
      <c r="P781" s="54" t="str">
        <f t="shared" ca="1" si="273"/>
        <v/>
      </c>
      <c r="Q781" s="55" t="str">
        <f t="shared" ca="1" si="265"/>
        <v/>
      </c>
      <c r="R781" s="54" t="str">
        <f t="shared" ca="1" si="266"/>
        <v/>
      </c>
      <c r="T781" t="str">
        <f t="shared" ca="1" si="274"/>
        <v/>
      </c>
      <c r="U781" t="str">
        <f t="shared" ca="1" si="267"/>
        <v/>
      </c>
      <c r="V781" t="str">
        <f t="shared" ca="1" si="256"/>
        <v/>
      </c>
      <c r="W781" t="e">
        <f t="shared" ca="1" si="275"/>
        <v>#VALUE!</v>
      </c>
    </row>
    <row r="782" spans="2:23" x14ac:dyDescent="0.3">
      <c r="B782" s="1">
        <f t="shared" si="268"/>
        <v>87</v>
      </c>
      <c r="C782" s="1">
        <f t="shared" si="255"/>
        <v>7</v>
      </c>
      <c r="D782" t="str">
        <f t="shared" ca="1" si="257"/>
        <v/>
      </c>
      <c r="E782" s="55" t="str">
        <f t="shared" ca="1" si="269"/>
        <v/>
      </c>
      <c r="F782" s="54" t="str">
        <f t="shared" ca="1" si="258"/>
        <v/>
      </c>
      <c r="G782" s="54" t="str">
        <f t="shared" ca="1" si="259"/>
        <v/>
      </c>
      <c r="H782" s="54" t="str">
        <f t="shared" ca="1" si="260"/>
        <v/>
      </c>
      <c r="I782" s="54" t="str">
        <f t="shared" ca="1" si="261"/>
        <v/>
      </c>
      <c r="J782" s="54" t="str">
        <f t="shared" ca="1" si="262"/>
        <v/>
      </c>
      <c r="K782" s="54" t="str">
        <f t="shared" ca="1" si="263"/>
        <v/>
      </c>
      <c r="L782" s="54" t="str">
        <f t="shared" ca="1" si="270"/>
        <v/>
      </c>
      <c r="M782" s="54" t="str">
        <f t="shared" ca="1" si="271"/>
        <v/>
      </c>
      <c r="N782" s="54" t="str">
        <f t="shared" ca="1" si="264"/>
        <v/>
      </c>
      <c r="O782" s="55" t="str">
        <f t="shared" ca="1" si="272"/>
        <v/>
      </c>
      <c r="P782" s="54" t="str">
        <f t="shared" ca="1" si="273"/>
        <v/>
      </c>
      <c r="Q782" s="55" t="str">
        <f t="shared" ca="1" si="265"/>
        <v/>
      </c>
      <c r="R782" s="54" t="str">
        <f t="shared" ca="1" si="266"/>
        <v/>
      </c>
      <c r="T782" t="str">
        <f t="shared" ca="1" si="274"/>
        <v/>
      </c>
      <c r="U782" t="str">
        <f t="shared" ca="1" si="267"/>
        <v/>
      </c>
      <c r="V782" t="str">
        <f t="shared" ca="1" si="256"/>
        <v/>
      </c>
      <c r="W782" t="e">
        <f t="shared" ca="1" si="275"/>
        <v>#VALUE!</v>
      </c>
    </row>
    <row r="783" spans="2:23" x14ac:dyDescent="0.3">
      <c r="B783" s="1">
        <f t="shared" si="268"/>
        <v>87</v>
      </c>
      <c r="C783" s="1">
        <f t="shared" si="255"/>
        <v>8</v>
      </c>
      <c r="D783" t="str">
        <f t="shared" ca="1" si="257"/>
        <v/>
      </c>
      <c r="E783" s="55" t="str">
        <f t="shared" ca="1" si="269"/>
        <v/>
      </c>
      <c r="F783" s="54" t="str">
        <f t="shared" ca="1" si="258"/>
        <v/>
      </c>
      <c r="G783" s="54" t="str">
        <f t="shared" ca="1" si="259"/>
        <v/>
      </c>
      <c r="H783" s="54" t="str">
        <f t="shared" ca="1" si="260"/>
        <v/>
      </c>
      <c r="I783" s="54" t="str">
        <f t="shared" ca="1" si="261"/>
        <v/>
      </c>
      <c r="J783" s="54" t="str">
        <f t="shared" ca="1" si="262"/>
        <v/>
      </c>
      <c r="K783" s="54" t="str">
        <f t="shared" ca="1" si="263"/>
        <v/>
      </c>
      <c r="L783" s="54" t="str">
        <f t="shared" ca="1" si="270"/>
        <v/>
      </c>
      <c r="M783" s="54" t="str">
        <f t="shared" ca="1" si="271"/>
        <v/>
      </c>
      <c r="N783" s="54" t="str">
        <f t="shared" ca="1" si="264"/>
        <v/>
      </c>
      <c r="O783" s="55" t="str">
        <f t="shared" ca="1" si="272"/>
        <v/>
      </c>
      <c r="P783" s="54" t="str">
        <f t="shared" ca="1" si="273"/>
        <v/>
      </c>
      <c r="Q783" s="55" t="str">
        <f t="shared" ca="1" si="265"/>
        <v/>
      </c>
      <c r="R783" s="54" t="str">
        <f t="shared" ca="1" si="266"/>
        <v/>
      </c>
      <c r="T783" t="str">
        <f t="shared" ca="1" si="274"/>
        <v/>
      </c>
      <c r="U783" t="str">
        <f t="shared" ca="1" si="267"/>
        <v/>
      </c>
      <c r="V783" t="str">
        <f t="shared" ca="1" si="256"/>
        <v/>
      </c>
      <c r="W783" t="e">
        <f t="shared" ca="1" si="275"/>
        <v>#VALUE!</v>
      </c>
    </row>
    <row r="784" spans="2:23" x14ac:dyDescent="0.3">
      <c r="B784" s="1">
        <f t="shared" si="268"/>
        <v>87</v>
      </c>
      <c r="C784" s="1">
        <f t="shared" si="255"/>
        <v>9</v>
      </c>
      <c r="D784" t="str">
        <f t="shared" ca="1" si="257"/>
        <v/>
      </c>
      <c r="E784" s="55" t="str">
        <f t="shared" ca="1" si="269"/>
        <v/>
      </c>
      <c r="F784" s="54" t="str">
        <f t="shared" ca="1" si="258"/>
        <v/>
      </c>
      <c r="G784" s="54" t="str">
        <f t="shared" ca="1" si="259"/>
        <v/>
      </c>
      <c r="H784" s="54" t="str">
        <f t="shared" ca="1" si="260"/>
        <v/>
      </c>
      <c r="I784" s="54" t="str">
        <f t="shared" ca="1" si="261"/>
        <v/>
      </c>
      <c r="J784" s="54" t="str">
        <f t="shared" ca="1" si="262"/>
        <v/>
      </c>
      <c r="K784" s="54" t="str">
        <f t="shared" ca="1" si="263"/>
        <v/>
      </c>
      <c r="L784" s="54" t="str">
        <f t="shared" ca="1" si="270"/>
        <v/>
      </c>
      <c r="M784" s="54" t="str">
        <f t="shared" ca="1" si="271"/>
        <v/>
      </c>
      <c r="N784" s="54" t="str">
        <f t="shared" ca="1" si="264"/>
        <v/>
      </c>
      <c r="O784" s="55" t="str">
        <f t="shared" ca="1" si="272"/>
        <v/>
      </c>
      <c r="P784" s="54" t="str">
        <f t="shared" ca="1" si="273"/>
        <v/>
      </c>
      <c r="Q784" s="55" t="str">
        <f t="shared" ca="1" si="265"/>
        <v/>
      </c>
      <c r="R784" s="54" t="str">
        <f t="shared" ca="1" si="266"/>
        <v/>
      </c>
      <c r="T784" t="str">
        <f t="shared" ca="1" si="274"/>
        <v/>
      </c>
      <c r="U784" t="str">
        <f t="shared" ca="1" si="267"/>
        <v/>
      </c>
      <c r="V784" t="str">
        <f t="shared" ca="1" si="256"/>
        <v/>
      </c>
      <c r="W784" t="e">
        <f t="shared" ca="1" si="275"/>
        <v>#VALUE!</v>
      </c>
    </row>
    <row r="785" spans="2:23" x14ac:dyDescent="0.3">
      <c r="B785" s="1">
        <f t="shared" si="268"/>
        <v>88</v>
      </c>
      <c r="C785" s="1">
        <f t="shared" si="255"/>
        <v>1</v>
      </c>
      <c r="D785" t="str">
        <f t="shared" ca="1" si="257"/>
        <v/>
      </c>
      <c r="E785" s="55" t="str">
        <f t="shared" ca="1" si="269"/>
        <v/>
      </c>
      <c r="F785" s="54" t="str">
        <f t="shared" ca="1" si="258"/>
        <v/>
      </c>
      <c r="G785" s="54" t="str">
        <f t="shared" ca="1" si="259"/>
        <v/>
      </c>
      <c r="H785" s="54" t="str">
        <f t="shared" ca="1" si="260"/>
        <v/>
      </c>
      <c r="I785" s="54" t="str">
        <f t="shared" ca="1" si="261"/>
        <v/>
      </c>
      <c r="J785" s="54" t="str">
        <f t="shared" ca="1" si="262"/>
        <v/>
      </c>
      <c r="K785" s="54" t="str">
        <f t="shared" ca="1" si="263"/>
        <v/>
      </c>
      <c r="L785" s="54" t="str">
        <f t="shared" ca="1" si="270"/>
        <v/>
      </c>
      <c r="M785" s="54" t="str">
        <f t="shared" ca="1" si="271"/>
        <v/>
      </c>
      <c r="N785" s="54" t="str">
        <f t="shared" ca="1" si="264"/>
        <v/>
      </c>
      <c r="O785" s="55" t="str">
        <f t="shared" ca="1" si="272"/>
        <v/>
      </c>
      <c r="P785" s="54" t="str">
        <f t="shared" ca="1" si="273"/>
        <v/>
      </c>
      <c r="Q785" s="55" t="str">
        <f t="shared" ca="1" si="265"/>
        <v/>
      </c>
      <c r="R785" s="54" t="str">
        <f t="shared" ca="1" si="266"/>
        <v/>
      </c>
      <c r="T785" t="str">
        <f t="shared" ca="1" si="274"/>
        <v/>
      </c>
      <c r="U785" t="str">
        <f t="shared" ca="1" si="267"/>
        <v/>
      </c>
      <c r="V785" t="str">
        <f t="shared" ca="1" si="256"/>
        <v/>
      </c>
      <c r="W785" t="e">
        <f t="shared" ca="1" si="275"/>
        <v>#VALUE!</v>
      </c>
    </row>
    <row r="786" spans="2:23" x14ac:dyDescent="0.3">
      <c r="B786" s="1">
        <f t="shared" si="268"/>
        <v>88</v>
      </c>
      <c r="C786" s="1">
        <f t="shared" si="255"/>
        <v>2</v>
      </c>
      <c r="D786" t="str">
        <f t="shared" ca="1" si="257"/>
        <v/>
      </c>
      <c r="E786" s="55" t="str">
        <f t="shared" ca="1" si="269"/>
        <v/>
      </c>
      <c r="F786" s="54" t="str">
        <f t="shared" ca="1" si="258"/>
        <v/>
      </c>
      <c r="G786" s="54" t="str">
        <f t="shared" ca="1" si="259"/>
        <v/>
      </c>
      <c r="H786" s="54" t="str">
        <f t="shared" ca="1" si="260"/>
        <v/>
      </c>
      <c r="I786" s="54" t="str">
        <f t="shared" ca="1" si="261"/>
        <v/>
      </c>
      <c r="J786" s="54" t="str">
        <f t="shared" ca="1" si="262"/>
        <v/>
      </c>
      <c r="K786" s="54" t="str">
        <f t="shared" ca="1" si="263"/>
        <v/>
      </c>
      <c r="L786" s="54" t="str">
        <f t="shared" ca="1" si="270"/>
        <v/>
      </c>
      <c r="M786" s="54" t="str">
        <f t="shared" ca="1" si="271"/>
        <v/>
      </c>
      <c r="N786" s="54" t="str">
        <f t="shared" ca="1" si="264"/>
        <v/>
      </c>
      <c r="O786" s="55" t="str">
        <f t="shared" ca="1" si="272"/>
        <v/>
      </c>
      <c r="P786" s="54" t="str">
        <f t="shared" ca="1" si="273"/>
        <v/>
      </c>
      <c r="Q786" s="55" t="str">
        <f t="shared" ca="1" si="265"/>
        <v/>
      </c>
      <c r="R786" s="54" t="str">
        <f t="shared" ca="1" si="266"/>
        <v/>
      </c>
      <c r="T786" t="str">
        <f t="shared" ca="1" si="274"/>
        <v/>
      </c>
      <c r="U786" t="str">
        <f t="shared" ca="1" si="267"/>
        <v/>
      </c>
      <c r="V786" t="str">
        <f t="shared" ca="1" si="256"/>
        <v/>
      </c>
      <c r="W786" t="e">
        <f t="shared" ca="1" si="275"/>
        <v>#VALUE!</v>
      </c>
    </row>
    <row r="787" spans="2:23" x14ac:dyDescent="0.3">
      <c r="B787" s="1">
        <f t="shared" si="268"/>
        <v>88</v>
      </c>
      <c r="C787" s="1">
        <f t="shared" si="255"/>
        <v>3</v>
      </c>
      <c r="D787" t="str">
        <f t="shared" ca="1" si="257"/>
        <v/>
      </c>
      <c r="E787" s="55" t="str">
        <f t="shared" ca="1" si="269"/>
        <v/>
      </c>
      <c r="F787" s="54" t="str">
        <f t="shared" ca="1" si="258"/>
        <v/>
      </c>
      <c r="G787" s="54" t="str">
        <f t="shared" ca="1" si="259"/>
        <v/>
      </c>
      <c r="H787" s="54" t="str">
        <f t="shared" ca="1" si="260"/>
        <v/>
      </c>
      <c r="I787" s="54" t="str">
        <f t="shared" ca="1" si="261"/>
        <v/>
      </c>
      <c r="J787" s="54" t="str">
        <f t="shared" ca="1" si="262"/>
        <v/>
      </c>
      <c r="K787" s="54" t="str">
        <f t="shared" ca="1" si="263"/>
        <v/>
      </c>
      <c r="L787" s="54" t="str">
        <f t="shared" ca="1" si="270"/>
        <v/>
      </c>
      <c r="M787" s="54" t="str">
        <f t="shared" ca="1" si="271"/>
        <v/>
      </c>
      <c r="N787" s="54" t="str">
        <f t="shared" ca="1" si="264"/>
        <v/>
      </c>
      <c r="O787" s="55" t="str">
        <f t="shared" ca="1" si="272"/>
        <v/>
      </c>
      <c r="P787" s="54" t="str">
        <f t="shared" ca="1" si="273"/>
        <v/>
      </c>
      <c r="Q787" s="55" t="str">
        <f t="shared" ca="1" si="265"/>
        <v/>
      </c>
      <c r="R787" s="54" t="str">
        <f t="shared" ca="1" si="266"/>
        <v/>
      </c>
      <c r="T787" t="str">
        <f t="shared" ca="1" si="274"/>
        <v/>
      </c>
      <c r="U787" t="str">
        <f t="shared" ca="1" si="267"/>
        <v/>
      </c>
      <c r="V787" t="str">
        <f t="shared" ca="1" si="256"/>
        <v/>
      </c>
      <c r="W787" t="e">
        <f t="shared" ca="1" si="275"/>
        <v>#VALUE!</v>
      </c>
    </row>
    <row r="788" spans="2:23" x14ac:dyDescent="0.3">
      <c r="B788" s="1">
        <f t="shared" si="268"/>
        <v>88</v>
      </c>
      <c r="C788" s="1">
        <f t="shared" si="255"/>
        <v>4</v>
      </c>
      <c r="D788" t="str">
        <f t="shared" ca="1" si="257"/>
        <v/>
      </c>
      <c r="E788" s="55" t="str">
        <f t="shared" ca="1" si="269"/>
        <v/>
      </c>
      <c r="F788" s="54" t="str">
        <f t="shared" ca="1" si="258"/>
        <v/>
      </c>
      <c r="G788" s="54" t="str">
        <f t="shared" ca="1" si="259"/>
        <v/>
      </c>
      <c r="H788" s="54" t="str">
        <f t="shared" ca="1" si="260"/>
        <v/>
      </c>
      <c r="I788" s="54" t="str">
        <f t="shared" ca="1" si="261"/>
        <v/>
      </c>
      <c r="J788" s="54" t="str">
        <f t="shared" ca="1" si="262"/>
        <v/>
      </c>
      <c r="K788" s="54" t="str">
        <f t="shared" ca="1" si="263"/>
        <v/>
      </c>
      <c r="L788" s="54" t="str">
        <f t="shared" ca="1" si="270"/>
        <v/>
      </c>
      <c r="M788" s="54" t="str">
        <f t="shared" ca="1" si="271"/>
        <v/>
      </c>
      <c r="N788" s="54" t="str">
        <f t="shared" ca="1" si="264"/>
        <v/>
      </c>
      <c r="O788" s="55" t="str">
        <f t="shared" ca="1" si="272"/>
        <v/>
      </c>
      <c r="P788" s="54" t="str">
        <f t="shared" ca="1" si="273"/>
        <v/>
      </c>
      <c r="Q788" s="55" t="str">
        <f t="shared" ca="1" si="265"/>
        <v/>
      </c>
      <c r="R788" s="54" t="str">
        <f t="shared" ca="1" si="266"/>
        <v/>
      </c>
      <c r="T788" t="str">
        <f t="shared" ca="1" si="274"/>
        <v/>
      </c>
      <c r="U788" t="str">
        <f t="shared" ca="1" si="267"/>
        <v/>
      </c>
      <c r="V788" t="str">
        <f t="shared" ca="1" si="256"/>
        <v/>
      </c>
      <c r="W788" t="e">
        <f t="shared" ca="1" si="275"/>
        <v>#VALUE!</v>
      </c>
    </row>
    <row r="789" spans="2:23" x14ac:dyDescent="0.3">
      <c r="B789" s="1">
        <f t="shared" si="268"/>
        <v>88</v>
      </c>
      <c r="C789" s="1">
        <f t="shared" si="255"/>
        <v>5</v>
      </c>
      <c r="D789" t="str">
        <f t="shared" ca="1" si="257"/>
        <v/>
      </c>
      <c r="E789" s="55" t="str">
        <f t="shared" ca="1" si="269"/>
        <v/>
      </c>
      <c r="F789" s="54" t="str">
        <f t="shared" ca="1" si="258"/>
        <v/>
      </c>
      <c r="G789" s="54" t="str">
        <f t="shared" ca="1" si="259"/>
        <v/>
      </c>
      <c r="H789" s="54" t="str">
        <f t="shared" ca="1" si="260"/>
        <v/>
      </c>
      <c r="I789" s="54" t="str">
        <f t="shared" ca="1" si="261"/>
        <v/>
      </c>
      <c r="J789" s="54" t="str">
        <f t="shared" ca="1" si="262"/>
        <v/>
      </c>
      <c r="K789" s="54" t="str">
        <f t="shared" ca="1" si="263"/>
        <v/>
      </c>
      <c r="L789" s="54" t="str">
        <f t="shared" ca="1" si="270"/>
        <v/>
      </c>
      <c r="M789" s="54" t="str">
        <f t="shared" ca="1" si="271"/>
        <v/>
      </c>
      <c r="N789" s="54" t="str">
        <f t="shared" ca="1" si="264"/>
        <v/>
      </c>
      <c r="O789" s="55" t="str">
        <f t="shared" ca="1" si="272"/>
        <v/>
      </c>
      <c r="P789" s="54" t="str">
        <f t="shared" ca="1" si="273"/>
        <v/>
      </c>
      <c r="Q789" s="55" t="str">
        <f t="shared" ca="1" si="265"/>
        <v/>
      </c>
      <c r="R789" s="54" t="str">
        <f t="shared" ca="1" si="266"/>
        <v/>
      </c>
      <c r="T789" t="str">
        <f t="shared" ca="1" si="274"/>
        <v/>
      </c>
      <c r="U789" t="str">
        <f t="shared" ca="1" si="267"/>
        <v/>
      </c>
      <c r="V789" t="str">
        <f t="shared" ca="1" si="256"/>
        <v/>
      </c>
      <c r="W789" t="e">
        <f t="shared" ca="1" si="275"/>
        <v>#VALUE!</v>
      </c>
    </row>
    <row r="790" spans="2:23" x14ac:dyDescent="0.3">
      <c r="B790" s="1">
        <f t="shared" si="268"/>
        <v>88</v>
      </c>
      <c r="C790" s="1">
        <f t="shared" si="255"/>
        <v>6</v>
      </c>
      <c r="D790" t="str">
        <f t="shared" ca="1" si="257"/>
        <v/>
      </c>
      <c r="E790" s="55" t="str">
        <f t="shared" ca="1" si="269"/>
        <v/>
      </c>
      <c r="F790" s="54" t="str">
        <f t="shared" ca="1" si="258"/>
        <v/>
      </c>
      <c r="G790" s="54" t="str">
        <f t="shared" ca="1" si="259"/>
        <v/>
      </c>
      <c r="H790" s="54" t="str">
        <f t="shared" ca="1" si="260"/>
        <v/>
      </c>
      <c r="I790" s="54" t="str">
        <f t="shared" ca="1" si="261"/>
        <v/>
      </c>
      <c r="J790" s="54" t="str">
        <f t="shared" ca="1" si="262"/>
        <v/>
      </c>
      <c r="K790" s="54" t="str">
        <f t="shared" ca="1" si="263"/>
        <v/>
      </c>
      <c r="L790" s="54" t="str">
        <f t="shared" ca="1" si="270"/>
        <v/>
      </c>
      <c r="M790" s="54" t="str">
        <f t="shared" ca="1" si="271"/>
        <v/>
      </c>
      <c r="N790" s="54" t="str">
        <f t="shared" ca="1" si="264"/>
        <v/>
      </c>
      <c r="O790" s="55" t="str">
        <f t="shared" ca="1" si="272"/>
        <v/>
      </c>
      <c r="P790" s="54" t="str">
        <f t="shared" ca="1" si="273"/>
        <v/>
      </c>
      <c r="Q790" s="55" t="str">
        <f t="shared" ca="1" si="265"/>
        <v/>
      </c>
      <c r="R790" s="54" t="str">
        <f t="shared" ca="1" si="266"/>
        <v/>
      </c>
      <c r="T790" t="str">
        <f t="shared" ca="1" si="274"/>
        <v/>
      </c>
      <c r="U790" t="str">
        <f t="shared" ca="1" si="267"/>
        <v/>
      </c>
      <c r="V790" t="str">
        <f t="shared" ca="1" si="256"/>
        <v/>
      </c>
      <c r="W790" t="e">
        <f t="shared" ca="1" si="275"/>
        <v>#VALUE!</v>
      </c>
    </row>
    <row r="791" spans="2:23" x14ac:dyDescent="0.3">
      <c r="B791" s="1">
        <f t="shared" si="268"/>
        <v>88</v>
      </c>
      <c r="C791" s="1">
        <f t="shared" si="255"/>
        <v>7</v>
      </c>
      <c r="D791" t="str">
        <f t="shared" ca="1" si="257"/>
        <v/>
      </c>
      <c r="E791" s="55" t="str">
        <f t="shared" ca="1" si="269"/>
        <v/>
      </c>
      <c r="F791" s="54" t="str">
        <f t="shared" ca="1" si="258"/>
        <v/>
      </c>
      <c r="G791" s="54" t="str">
        <f t="shared" ca="1" si="259"/>
        <v/>
      </c>
      <c r="H791" s="54" t="str">
        <f t="shared" ca="1" si="260"/>
        <v/>
      </c>
      <c r="I791" s="54" t="str">
        <f t="shared" ca="1" si="261"/>
        <v/>
      </c>
      <c r="J791" s="54" t="str">
        <f t="shared" ca="1" si="262"/>
        <v/>
      </c>
      <c r="K791" s="54" t="str">
        <f t="shared" ca="1" si="263"/>
        <v/>
      </c>
      <c r="L791" s="54" t="str">
        <f t="shared" ca="1" si="270"/>
        <v/>
      </c>
      <c r="M791" s="54" t="str">
        <f t="shared" ca="1" si="271"/>
        <v/>
      </c>
      <c r="N791" s="54" t="str">
        <f t="shared" ca="1" si="264"/>
        <v/>
      </c>
      <c r="O791" s="55" t="str">
        <f t="shared" ca="1" si="272"/>
        <v/>
      </c>
      <c r="P791" s="54" t="str">
        <f t="shared" ca="1" si="273"/>
        <v/>
      </c>
      <c r="Q791" s="55" t="str">
        <f t="shared" ca="1" si="265"/>
        <v/>
      </c>
      <c r="R791" s="54" t="str">
        <f t="shared" ca="1" si="266"/>
        <v/>
      </c>
      <c r="T791" t="str">
        <f t="shared" ca="1" si="274"/>
        <v/>
      </c>
      <c r="U791" t="str">
        <f t="shared" ca="1" si="267"/>
        <v/>
      </c>
      <c r="V791" t="str">
        <f t="shared" ca="1" si="256"/>
        <v/>
      </c>
      <c r="W791" t="e">
        <f t="shared" ca="1" si="275"/>
        <v>#VALUE!</v>
      </c>
    </row>
    <row r="792" spans="2:23" x14ac:dyDescent="0.3">
      <c r="B792" s="1">
        <f t="shared" si="268"/>
        <v>88</v>
      </c>
      <c r="C792" s="1">
        <f t="shared" si="255"/>
        <v>8</v>
      </c>
      <c r="D792" t="str">
        <f t="shared" ca="1" si="257"/>
        <v/>
      </c>
      <c r="E792" s="55" t="str">
        <f t="shared" ca="1" si="269"/>
        <v/>
      </c>
      <c r="F792" s="54" t="str">
        <f t="shared" ca="1" si="258"/>
        <v/>
      </c>
      <c r="G792" s="54" t="str">
        <f t="shared" ca="1" si="259"/>
        <v/>
      </c>
      <c r="H792" s="54" t="str">
        <f t="shared" ca="1" si="260"/>
        <v/>
      </c>
      <c r="I792" s="54" t="str">
        <f t="shared" ca="1" si="261"/>
        <v/>
      </c>
      <c r="J792" s="54" t="str">
        <f t="shared" ca="1" si="262"/>
        <v/>
      </c>
      <c r="K792" s="54" t="str">
        <f t="shared" ca="1" si="263"/>
        <v/>
      </c>
      <c r="L792" s="54" t="str">
        <f t="shared" ca="1" si="270"/>
        <v/>
      </c>
      <c r="M792" s="54" t="str">
        <f t="shared" ca="1" si="271"/>
        <v/>
      </c>
      <c r="N792" s="54" t="str">
        <f t="shared" ca="1" si="264"/>
        <v/>
      </c>
      <c r="O792" s="55" t="str">
        <f t="shared" ca="1" si="272"/>
        <v/>
      </c>
      <c r="P792" s="54" t="str">
        <f t="shared" ca="1" si="273"/>
        <v/>
      </c>
      <c r="Q792" s="55" t="str">
        <f t="shared" ca="1" si="265"/>
        <v/>
      </c>
      <c r="R792" s="54" t="str">
        <f t="shared" ca="1" si="266"/>
        <v/>
      </c>
      <c r="T792" t="str">
        <f t="shared" ca="1" si="274"/>
        <v/>
      </c>
      <c r="U792" t="str">
        <f t="shared" ca="1" si="267"/>
        <v/>
      </c>
      <c r="V792" t="str">
        <f t="shared" ca="1" si="256"/>
        <v/>
      </c>
      <c r="W792" t="e">
        <f t="shared" ca="1" si="275"/>
        <v>#VALUE!</v>
      </c>
    </row>
    <row r="793" spans="2:23" x14ac:dyDescent="0.3">
      <c r="B793" s="1">
        <f t="shared" si="268"/>
        <v>88</v>
      </c>
      <c r="C793" s="1">
        <f t="shared" si="255"/>
        <v>9</v>
      </c>
      <c r="D793" t="str">
        <f t="shared" ca="1" si="257"/>
        <v/>
      </c>
      <c r="E793" s="55" t="str">
        <f t="shared" ca="1" si="269"/>
        <v/>
      </c>
      <c r="F793" s="54" t="str">
        <f t="shared" ca="1" si="258"/>
        <v/>
      </c>
      <c r="G793" s="54" t="str">
        <f t="shared" ca="1" si="259"/>
        <v/>
      </c>
      <c r="H793" s="54" t="str">
        <f t="shared" ca="1" si="260"/>
        <v/>
      </c>
      <c r="I793" s="54" t="str">
        <f t="shared" ca="1" si="261"/>
        <v/>
      </c>
      <c r="J793" s="54" t="str">
        <f t="shared" ca="1" si="262"/>
        <v/>
      </c>
      <c r="K793" s="54" t="str">
        <f t="shared" ca="1" si="263"/>
        <v/>
      </c>
      <c r="L793" s="54" t="str">
        <f t="shared" ca="1" si="270"/>
        <v/>
      </c>
      <c r="M793" s="54" t="str">
        <f t="shared" ca="1" si="271"/>
        <v/>
      </c>
      <c r="N793" s="54" t="str">
        <f t="shared" ca="1" si="264"/>
        <v/>
      </c>
      <c r="O793" s="55" t="str">
        <f t="shared" ca="1" si="272"/>
        <v/>
      </c>
      <c r="P793" s="54" t="str">
        <f t="shared" ca="1" si="273"/>
        <v/>
      </c>
      <c r="Q793" s="55" t="str">
        <f t="shared" ca="1" si="265"/>
        <v/>
      </c>
      <c r="R793" s="54" t="str">
        <f t="shared" ca="1" si="266"/>
        <v/>
      </c>
      <c r="T793" t="str">
        <f t="shared" ca="1" si="274"/>
        <v/>
      </c>
      <c r="U793" t="str">
        <f t="shared" ca="1" si="267"/>
        <v/>
      </c>
      <c r="V793" t="str">
        <f t="shared" ca="1" si="256"/>
        <v/>
      </c>
      <c r="W793" t="e">
        <f t="shared" ca="1" si="275"/>
        <v>#VALUE!</v>
      </c>
    </row>
    <row r="794" spans="2:23" x14ac:dyDescent="0.3">
      <c r="B794" s="1">
        <f t="shared" si="268"/>
        <v>89</v>
      </c>
      <c r="C794" s="1">
        <f t="shared" si="255"/>
        <v>1</v>
      </c>
      <c r="D794" t="str">
        <f t="shared" ca="1" si="257"/>
        <v/>
      </c>
      <c r="E794" s="55" t="str">
        <f t="shared" ca="1" si="269"/>
        <v/>
      </c>
      <c r="F794" s="54" t="str">
        <f t="shared" ca="1" si="258"/>
        <v/>
      </c>
      <c r="G794" s="54" t="str">
        <f t="shared" ca="1" si="259"/>
        <v/>
      </c>
      <c r="H794" s="54" t="str">
        <f t="shared" ca="1" si="260"/>
        <v/>
      </c>
      <c r="I794" s="54" t="str">
        <f t="shared" ca="1" si="261"/>
        <v/>
      </c>
      <c r="J794" s="54" t="str">
        <f t="shared" ca="1" si="262"/>
        <v/>
      </c>
      <c r="K794" s="54" t="str">
        <f t="shared" ca="1" si="263"/>
        <v/>
      </c>
      <c r="L794" s="54" t="str">
        <f t="shared" ca="1" si="270"/>
        <v/>
      </c>
      <c r="M794" s="54" t="str">
        <f t="shared" ca="1" si="271"/>
        <v/>
      </c>
      <c r="N794" s="54" t="str">
        <f t="shared" ca="1" si="264"/>
        <v/>
      </c>
      <c r="O794" s="55" t="str">
        <f t="shared" ca="1" si="272"/>
        <v/>
      </c>
      <c r="P794" s="54" t="str">
        <f t="shared" ca="1" si="273"/>
        <v/>
      </c>
      <c r="Q794" s="55" t="str">
        <f t="shared" ca="1" si="265"/>
        <v/>
      </c>
      <c r="R794" s="54" t="str">
        <f t="shared" ca="1" si="266"/>
        <v/>
      </c>
      <c r="T794" t="str">
        <f t="shared" ca="1" si="274"/>
        <v/>
      </c>
      <c r="U794" t="str">
        <f t="shared" ca="1" si="267"/>
        <v/>
      </c>
      <c r="V794" t="str">
        <f t="shared" ca="1" si="256"/>
        <v/>
      </c>
      <c r="W794" t="e">
        <f t="shared" ca="1" si="275"/>
        <v>#VALUE!</v>
      </c>
    </row>
    <row r="795" spans="2:23" x14ac:dyDescent="0.3">
      <c r="B795" s="1">
        <f t="shared" si="268"/>
        <v>89</v>
      </c>
      <c r="C795" s="1">
        <f t="shared" si="255"/>
        <v>2</v>
      </c>
      <c r="D795" t="str">
        <f t="shared" ca="1" si="257"/>
        <v/>
      </c>
      <c r="E795" s="55" t="str">
        <f t="shared" ca="1" si="269"/>
        <v/>
      </c>
      <c r="F795" s="54" t="str">
        <f t="shared" ca="1" si="258"/>
        <v/>
      </c>
      <c r="G795" s="54" t="str">
        <f t="shared" ca="1" si="259"/>
        <v/>
      </c>
      <c r="H795" s="54" t="str">
        <f t="shared" ca="1" si="260"/>
        <v/>
      </c>
      <c r="I795" s="54" t="str">
        <f t="shared" ca="1" si="261"/>
        <v/>
      </c>
      <c r="J795" s="54" t="str">
        <f t="shared" ca="1" si="262"/>
        <v/>
      </c>
      <c r="K795" s="54" t="str">
        <f t="shared" ca="1" si="263"/>
        <v/>
      </c>
      <c r="L795" s="54" t="str">
        <f t="shared" ca="1" si="270"/>
        <v/>
      </c>
      <c r="M795" s="54" t="str">
        <f t="shared" ca="1" si="271"/>
        <v/>
      </c>
      <c r="N795" s="54" t="str">
        <f t="shared" ca="1" si="264"/>
        <v/>
      </c>
      <c r="O795" s="55" t="str">
        <f t="shared" ca="1" si="272"/>
        <v/>
      </c>
      <c r="P795" s="54" t="str">
        <f t="shared" ca="1" si="273"/>
        <v/>
      </c>
      <c r="Q795" s="55" t="str">
        <f t="shared" ca="1" si="265"/>
        <v/>
      </c>
      <c r="R795" s="54" t="str">
        <f t="shared" ca="1" si="266"/>
        <v/>
      </c>
      <c r="T795" t="str">
        <f t="shared" ca="1" si="274"/>
        <v/>
      </c>
      <c r="U795" t="str">
        <f t="shared" ca="1" si="267"/>
        <v/>
      </c>
      <c r="V795" t="str">
        <f t="shared" ca="1" si="256"/>
        <v/>
      </c>
      <c r="W795" t="e">
        <f t="shared" ca="1" si="275"/>
        <v>#VALUE!</v>
      </c>
    </row>
    <row r="796" spans="2:23" x14ac:dyDescent="0.3">
      <c r="B796" s="1">
        <f t="shared" si="268"/>
        <v>89</v>
      </c>
      <c r="C796" s="1">
        <f t="shared" si="255"/>
        <v>3</v>
      </c>
      <c r="D796" t="str">
        <f t="shared" ca="1" si="257"/>
        <v/>
      </c>
      <c r="E796" s="55" t="str">
        <f t="shared" ca="1" si="269"/>
        <v/>
      </c>
      <c r="F796" s="54" t="str">
        <f t="shared" ca="1" si="258"/>
        <v/>
      </c>
      <c r="G796" s="54" t="str">
        <f t="shared" ca="1" si="259"/>
        <v/>
      </c>
      <c r="H796" s="54" t="str">
        <f t="shared" ca="1" si="260"/>
        <v/>
      </c>
      <c r="I796" s="54" t="str">
        <f t="shared" ca="1" si="261"/>
        <v/>
      </c>
      <c r="J796" s="54" t="str">
        <f t="shared" ca="1" si="262"/>
        <v/>
      </c>
      <c r="K796" s="54" t="str">
        <f t="shared" ca="1" si="263"/>
        <v/>
      </c>
      <c r="L796" s="54" t="str">
        <f t="shared" ca="1" si="270"/>
        <v/>
      </c>
      <c r="M796" s="54" t="str">
        <f t="shared" ca="1" si="271"/>
        <v/>
      </c>
      <c r="N796" s="54" t="str">
        <f t="shared" ca="1" si="264"/>
        <v/>
      </c>
      <c r="O796" s="55" t="str">
        <f t="shared" ca="1" si="272"/>
        <v/>
      </c>
      <c r="P796" s="54" t="str">
        <f t="shared" ca="1" si="273"/>
        <v/>
      </c>
      <c r="Q796" s="55" t="str">
        <f t="shared" ca="1" si="265"/>
        <v/>
      </c>
      <c r="R796" s="54" t="str">
        <f t="shared" ca="1" si="266"/>
        <v/>
      </c>
      <c r="T796" t="str">
        <f t="shared" ca="1" si="274"/>
        <v/>
      </c>
      <c r="U796" t="str">
        <f t="shared" ca="1" si="267"/>
        <v/>
      </c>
      <c r="V796" t="str">
        <f t="shared" ca="1" si="256"/>
        <v/>
      </c>
      <c r="W796" t="e">
        <f t="shared" ca="1" si="275"/>
        <v>#VALUE!</v>
      </c>
    </row>
    <row r="797" spans="2:23" x14ac:dyDescent="0.3">
      <c r="B797" s="1">
        <f t="shared" si="268"/>
        <v>89</v>
      </c>
      <c r="C797" s="1">
        <f t="shared" si="255"/>
        <v>4</v>
      </c>
      <c r="D797" t="str">
        <f t="shared" ca="1" si="257"/>
        <v/>
      </c>
      <c r="E797" s="55" t="str">
        <f t="shared" ca="1" si="269"/>
        <v/>
      </c>
      <c r="F797" s="54" t="str">
        <f t="shared" ca="1" si="258"/>
        <v/>
      </c>
      <c r="G797" s="54" t="str">
        <f t="shared" ca="1" si="259"/>
        <v/>
      </c>
      <c r="H797" s="54" t="str">
        <f t="shared" ca="1" si="260"/>
        <v/>
      </c>
      <c r="I797" s="54" t="str">
        <f t="shared" ca="1" si="261"/>
        <v/>
      </c>
      <c r="J797" s="54" t="str">
        <f t="shared" ca="1" si="262"/>
        <v/>
      </c>
      <c r="K797" s="54" t="str">
        <f t="shared" ca="1" si="263"/>
        <v/>
      </c>
      <c r="L797" s="54" t="str">
        <f t="shared" ca="1" si="270"/>
        <v/>
      </c>
      <c r="M797" s="54" t="str">
        <f t="shared" ca="1" si="271"/>
        <v/>
      </c>
      <c r="N797" s="54" t="str">
        <f t="shared" ca="1" si="264"/>
        <v/>
      </c>
      <c r="O797" s="55" t="str">
        <f t="shared" ca="1" si="272"/>
        <v/>
      </c>
      <c r="P797" s="54" t="str">
        <f t="shared" ca="1" si="273"/>
        <v/>
      </c>
      <c r="Q797" s="55" t="str">
        <f t="shared" ca="1" si="265"/>
        <v/>
      </c>
      <c r="R797" s="54" t="str">
        <f t="shared" ca="1" si="266"/>
        <v/>
      </c>
      <c r="T797" t="str">
        <f t="shared" ca="1" si="274"/>
        <v/>
      </c>
      <c r="U797" t="str">
        <f t="shared" ca="1" si="267"/>
        <v/>
      </c>
      <c r="V797" t="str">
        <f t="shared" ca="1" si="256"/>
        <v/>
      </c>
      <c r="W797" t="e">
        <f t="shared" ca="1" si="275"/>
        <v>#VALUE!</v>
      </c>
    </row>
    <row r="798" spans="2:23" x14ac:dyDescent="0.3">
      <c r="B798" s="1">
        <f t="shared" si="268"/>
        <v>89</v>
      </c>
      <c r="C798" s="1">
        <f t="shared" si="255"/>
        <v>5</v>
      </c>
      <c r="D798" t="str">
        <f t="shared" ca="1" si="257"/>
        <v/>
      </c>
      <c r="E798" s="55" t="str">
        <f t="shared" ca="1" si="269"/>
        <v/>
      </c>
      <c r="F798" s="54" t="str">
        <f t="shared" ca="1" si="258"/>
        <v/>
      </c>
      <c r="G798" s="54" t="str">
        <f t="shared" ca="1" si="259"/>
        <v/>
      </c>
      <c r="H798" s="54" t="str">
        <f t="shared" ca="1" si="260"/>
        <v/>
      </c>
      <c r="I798" s="54" t="str">
        <f t="shared" ca="1" si="261"/>
        <v/>
      </c>
      <c r="J798" s="54" t="str">
        <f t="shared" ca="1" si="262"/>
        <v/>
      </c>
      <c r="K798" s="54" t="str">
        <f t="shared" ca="1" si="263"/>
        <v/>
      </c>
      <c r="L798" s="54" t="str">
        <f t="shared" ca="1" si="270"/>
        <v/>
      </c>
      <c r="M798" s="54" t="str">
        <f t="shared" ca="1" si="271"/>
        <v/>
      </c>
      <c r="N798" s="54" t="str">
        <f t="shared" ca="1" si="264"/>
        <v/>
      </c>
      <c r="O798" s="55" t="str">
        <f t="shared" ca="1" si="272"/>
        <v/>
      </c>
      <c r="P798" s="54" t="str">
        <f t="shared" ca="1" si="273"/>
        <v/>
      </c>
      <c r="Q798" s="55" t="str">
        <f t="shared" ca="1" si="265"/>
        <v/>
      </c>
      <c r="R798" s="54" t="str">
        <f t="shared" ca="1" si="266"/>
        <v/>
      </c>
      <c r="T798" t="str">
        <f t="shared" ca="1" si="274"/>
        <v/>
      </c>
      <c r="U798" t="str">
        <f t="shared" ca="1" si="267"/>
        <v/>
      </c>
      <c r="V798" t="str">
        <f t="shared" ca="1" si="256"/>
        <v/>
      </c>
      <c r="W798" t="e">
        <f t="shared" ca="1" si="275"/>
        <v>#VALUE!</v>
      </c>
    </row>
    <row r="799" spans="2:23" x14ac:dyDescent="0.3">
      <c r="B799" s="1">
        <f t="shared" si="268"/>
        <v>89</v>
      </c>
      <c r="C799" s="1">
        <f t="shared" si="255"/>
        <v>6</v>
      </c>
      <c r="D799" t="str">
        <f t="shared" ca="1" si="257"/>
        <v/>
      </c>
      <c r="E799" s="55" t="str">
        <f t="shared" ca="1" si="269"/>
        <v/>
      </c>
      <c r="F799" s="54" t="str">
        <f t="shared" ca="1" si="258"/>
        <v/>
      </c>
      <c r="G799" s="54" t="str">
        <f t="shared" ca="1" si="259"/>
        <v/>
      </c>
      <c r="H799" s="54" t="str">
        <f t="shared" ca="1" si="260"/>
        <v/>
      </c>
      <c r="I799" s="54" t="str">
        <f t="shared" ca="1" si="261"/>
        <v/>
      </c>
      <c r="J799" s="54" t="str">
        <f t="shared" ca="1" si="262"/>
        <v/>
      </c>
      <c r="K799" s="54" t="str">
        <f t="shared" ca="1" si="263"/>
        <v/>
      </c>
      <c r="L799" s="54" t="str">
        <f t="shared" ca="1" si="270"/>
        <v/>
      </c>
      <c r="M799" s="54" t="str">
        <f t="shared" ca="1" si="271"/>
        <v/>
      </c>
      <c r="N799" s="54" t="str">
        <f t="shared" ca="1" si="264"/>
        <v/>
      </c>
      <c r="O799" s="55" t="str">
        <f t="shared" ca="1" si="272"/>
        <v/>
      </c>
      <c r="P799" s="54" t="str">
        <f t="shared" ca="1" si="273"/>
        <v/>
      </c>
      <c r="Q799" s="55" t="str">
        <f t="shared" ca="1" si="265"/>
        <v/>
      </c>
      <c r="R799" s="54" t="str">
        <f t="shared" ca="1" si="266"/>
        <v/>
      </c>
      <c r="T799" t="str">
        <f t="shared" ca="1" si="274"/>
        <v/>
      </c>
      <c r="U799" t="str">
        <f t="shared" ca="1" si="267"/>
        <v/>
      </c>
      <c r="V799" t="str">
        <f t="shared" ca="1" si="256"/>
        <v/>
      </c>
      <c r="W799" t="e">
        <f t="shared" ca="1" si="275"/>
        <v>#VALUE!</v>
      </c>
    </row>
    <row r="800" spans="2:23" x14ac:dyDescent="0.3">
      <c r="B800" s="1">
        <f t="shared" si="268"/>
        <v>89</v>
      </c>
      <c r="C800" s="1">
        <f t="shared" si="255"/>
        <v>7</v>
      </c>
      <c r="D800" t="str">
        <f t="shared" ca="1" si="257"/>
        <v/>
      </c>
      <c r="E800" s="55" t="str">
        <f t="shared" ca="1" si="269"/>
        <v/>
      </c>
      <c r="F800" s="54" t="str">
        <f t="shared" ca="1" si="258"/>
        <v/>
      </c>
      <c r="G800" s="54" t="str">
        <f t="shared" ca="1" si="259"/>
        <v/>
      </c>
      <c r="H800" s="54" t="str">
        <f t="shared" ca="1" si="260"/>
        <v/>
      </c>
      <c r="I800" s="54" t="str">
        <f t="shared" ca="1" si="261"/>
        <v/>
      </c>
      <c r="J800" s="54" t="str">
        <f t="shared" ca="1" si="262"/>
        <v/>
      </c>
      <c r="K800" s="54" t="str">
        <f t="shared" ca="1" si="263"/>
        <v/>
      </c>
      <c r="L800" s="54" t="str">
        <f t="shared" ca="1" si="270"/>
        <v/>
      </c>
      <c r="M800" s="54" t="str">
        <f t="shared" ca="1" si="271"/>
        <v/>
      </c>
      <c r="N800" s="54" t="str">
        <f t="shared" ca="1" si="264"/>
        <v/>
      </c>
      <c r="O800" s="55" t="str">
        <f t="shared" ca="1" si="272"/>
        <v/>
      </c>
      <c r="P800" s="54" t="str">
        <f t="shared" ca="1" si="273"/>
        <v/>
      </c>
      <c r="Q800" s="55" t="str">
        <f t="shared" ca="1" si="265"/>
        <v/>
      </c>
      <c r="R800" s="54" t="str">
        <f t="shared" ca="1" si="266"/>
        <v/>
      </c>
      <c r="T800" t="str">
        <f t="shared" ca="1" si="274"/>
        <v/>
      </c>
      <c r="U800" t="str">
        <f t="shared" ca="1" si="267"/>
        <v/>
      </c>
      <c r="V800" t="str">
        <f t="shared" ca="1" si="256"/>
        <v/>
      </c>
      <c r="W800" t="e">
        <f t="shared" ca="1" si="275"/>
        <v>#VALUE!</v>
      </c>
    </row>
    <row r="801" spans="2:23" x14ac:dyDescent="0.3">
      <c r="B801" s="1">
        <f t="shared" si="268"/>
        <v>89</v>
      </c>
      <c r="C801" s="1">
        <f t="shared" si="255"/>
        <v>8</v>
      </c>
      <c r="D801" t="str">
        <f t="shared" ca="1" si="257"/>
        <v/>
      </c>
      <c r="E801" s="55" t="str">
        <f t="shared" ca="1" si="269"/>
        <v/>
      </c>
      <c r="F801" s="54" t="str">
        <f t="shared" ca="1" si="258"/>
        <v/>
      </c>
      <c r="G801" s="54" t="str">
        <f t="shared" ca="1" si="259"/>
        <v/>
      </c>
      <c r="H801" s="54" t="str">
        <f t="shared" ca="1" si="260"/>
        <v/>
      </c>
      <c r="I801" s="54" t="str">
        <f t="shared" ca="1" si="261"/>
        <v/>
      </c>
      <c r="J801" s="54" t="str">
        <f t="shared" ca="1" si="262"/>
        <v/>
      </c>
      <c r="K801" s="54" t="str">
        <f t="shared" ca="1" si="263"/>
        <v/>
      </c>
      <c r="L801" s="54" t="str">
        <f t="shared" ca="1" si="270"/>
        <v/>
      </c>
      <c r="M801" s="54" t="str">
        <f t="shared" ca="1" si="271"/>
        <v/>
      </c>
      <c r="N801" s="54" t="str">
        <f t="shared" ca="1" si="264"/>
        <v/>
      </c>
      <c r="O801" s="55" t="str">
        <f t="shared" ca="1" si="272"/>
        <v/>
      </c>
      <c r="P801" s="54" t="str">
        <f t="shared" ca="1" si="273"/>
        <v/>
      </c>
      <c r="Q801" s="55" t="str">
        <f t="shared" ca="1" si="265"/>
        <v/>
      </c>
      <c r="R801" s="54" t="str">
        <f t="shared" ca="1" si="266"/>
        <v/>
      </c>
      <c r="T801" t="str">
        <f t="shared" ca="1" si="274"/>
        <v/>
      </c>
      <c r="U801" t="str">
        <f t="shared" ca="1" si="267"/>
        <v/>
      </c>
      <c r="V801" t="str">
        <f t="shared" ca="1" si="256"/>
        <v/>
      </c>
      <c r="W801" t="e">
        <f t="shared" ca="1" si="275"/>
        <v>#VALUE!</v>
      </c>
    </row>
    <row r="802" spans="2:23" x14ac:dyDescent="0.3">
      <c r="B802" s="1">
        <f t="shared" si="268"/>
        <v>89</v>
      </c>
      <c r="C802" s="1">
        <f t="shared" si="255"/>
        <v>9</v>
      </c>
      <c r="D802" t="str">
        <f t="shared" ca="1" si="257"/>
        <v/>
      </c>
      <c r="E802" s="55" t="str">
        <f t="shared" ca="1" si="269"/>
        <v/>
      </c>
      <c r="F802" s="54" t="str">
        <f t="shared" ca="1" si="258"/>
        <v/>
      </c>
      <c r="G802" s="54" t="str">
        <f t="shared" ca="1" si="259"/>
        <v/>
      </c>
      <c r="H802" s="54" t="str">
        <f t="shared" ca="1" si="260"/>
        <v/>
      </c>
      <c r="I802" s="54" t="str">
        <f t="shared" ca="1" si="261"/>
        <v/>
      </c>
      <c r="J802" s="54" t="str">
        <f t="shared" ca="1" si="262"/>
        <v/>
      </c>
      <c r="K802" s="54" t="str">
        <f t="shared" ca="1" si="263"/>
        <v/>
      </c>
      <c r="L802" s="54" t="str">
        <f t="shared" ca="1" si="270"/>
        <v/>
      </c>
      <c r="M802" s="54" t="str">
        <f t="shared" ca="1" si="271"/>
        <v/>
      </c>
      <c r="N802" s="54" t="str">
        <f t="shared" ca="1" si="264"/>
        <v/>
      </c>
      <c r="O802" s="55" t="str">
        <f t="shared" ca="1" si="272"/>
        <v/>
      </c>
      <c r="P802" s="54" t="str">
        <f t="shared" ca="1" si="273"/>
        <v/>
      </c>
      <c r="Q802" s="55" t="str">
        <f t="shared" ca="1" si="265"/>
        <v/>
      </c>
      <c r="R802" s="54" t="str">
        <f t="shared" ca="1" si="266"/>
        <v/>
      </c>
      <c r="T802" t="str">
        <f t="shared" ca="1" si="274"/>
        <v/>
      </c>
      <c r="U802" t="str">
        <f t="shared" ca="1" si="267"/>
        <v/>
      </c>
      <c r="V802" t="str">
        <f t="shared" ca="1" si="256"/>
        <v/>
      </c>
      <c r="W802" t="e">
        <f t="shared" ca="1" si="275"/>
        <v>#VALUE!</v>
      </c>
    </row>
    <row r="803" spans="2:23" x14ac:dyDescent="0.3">
      <c r="B803" s="1">
        <f t="shared" si="268"/>
        <v>90</v>
      </c>
      <c r="C803" s="1">
        <f t="shared" si="255"/>
        <v>1</v>
      </c>
      <c r="D803" t="str">
        <f t="shared" ca="1" si="257"/>
        <v/>
      </c>
      <c r="E803" s="55" t="str">
        <f t="shared" ca="1" si="269"/>
        <v/>
      </c>
      <c r="F803" s="54" t="str">
        <f t="shared" ca="1" si="258"/>
        <v/>
      </c>
      <c r="G803" s="54" t="str">
        <f t="shared" ca="1" si="259"/>
        <v/>
      </c>
      <c r="H803" s="54" t="str">
        <f t="shared" ca="1" si="260"/>
        <v/>
      </c>
      <c r="I803" s="54" t="str">
        <f t="shared" ca="1" si="261"/>
        <v/>
      </c>
      <c r="J803" s="54" t="str">
        <f t="shared" ca="1" si="262"/>
        <v/>
      </c>
      <c r="K803" s="54" t="str">
        <f t="shared" ca="1" si="263"/>
        <v/>
      </c>
      <c r="L803" s="54" t="str">
        <f t="shared" ca="1" si="270"/>
        <v/>
      </c>
      <c r="M803" s="54" t="str">
        <f t="shared" ca="1" si="271"/>
        <v/>
      </c>
      <c r="N803" s="54" t="str">
        <f t="shared" ca="1" si="264"/>
        <v/>
      </c>
      <c r="O803" s="55" t="str">
        <f t="shared" ca="1" si="272"/>
        <v/>
      </c>
      <c r="P803" s="54" t="str">
        <f t="shared" ca="1" si="273"/>
        <v/>
      </c>
      <c r="Q803" s="55" t="str">
        <f t="shared" ca="1" si="265"/>
        <v/>
      </c>
      <c r="R803" s="54" t="str">
        <f t="shared" ca="1" si="266"/>
        <v/>
      </c>
      <c r="T803" t="str">
        <f t="shared" ca="1" si="274"/>
        <v/>
      </c>
      <c r="U803" t="str">
        <f t="shared" ca="1" si="267"/>
        <v/>
      </c>
      <c r="V803" t="str">
        <f t="shared" ca="1" si="256"/>
        <v/>
      </c>
      <c r="W803" t="e">
        <f t="shared" ca="1" si="275"/>
        <v>#VALUE!</v>
      </c>
    </row>
    <row r="804" spans="2:23" x14ac:dyDescent="0.3">
      <c r="B804" s="1">
        <f t="shared" si="268"/>
        <v>90</v>
      </c>
      <c r="C804" s="1">
        <f t="shared" si="255"/>
        <v>2</v>
      </c>
      <c r="D804" t="str">
        <f t="shared" ca="1" si="257"/>
        <v/>
      </c>
      <c r="E804" s="55" t="str">
        <f t="shared" ca="1" si="269"/>
        <v/>
      </c>
      <c r="F804" s="54" t="str">
        <f t="shared" ca="1" si="258"/>
        <v/>
      </c>
      <c r="G804" s="54" t="str">
        <f t="shared" ca="1" si="259"/>
        <v/>
      </c>
      <c r="H804" s="54" t="str">
        <f t="shared" ca="1" si="260"/>
        <v/>
      </c>
      <c r="I804" s="54" t="str">
        <f t="shared" ca="1" si="261"/>
        <v/>
      </c>
      <c r="J804" s="54" t="str">
        <f t="shared" ca="1" si="262"/>
        <v/>
      </c>
      <c r="K804" s="54" t="str">
        <f t="shared" ca="1" si="263"/>
        <v/>
      </c>
      <c r="L804" s="54" t="str">
        <f t="shared" ca="1" si="270"/>
        <v/>
      </c>
      <c r="M804" s="54" t="str">
        <f t="shared" ca="1" si="271"/>
        <v/>
      </c>
      <c r="N804" s="54" t="str">
        <f t="shared" ca="1" si="264"/>
        <v/>
      </c>
      <c r="O804" s="55" t="str">
        <f t="shared" ca="1" si="272"/>
        <v/>
      </c>
      <c r="P804" s="54" t="str">
        <f t="shared" ca="1" si="273"/>
        <v/>
      </c>
      <c r="Q804" s="55" t="str">
        <f t="shared" ca="1" si="265"/>
        <v/>
      </c>
      <c r="R804" s="54" t="str">
        <f t="shared" ca="1" si="266"/>
        <v/>
      </c>
      <c r="T804" t="str">
        <f t="shared" ca="1" si="274"/>
        <v/>
      </c>
      <c r="U804" t="str">
        <f t="shared" ca="1" si="267"/>
        <v/>
      </c>
      <c r="V804" t="str">
        <f t="shared" ca="1" si="256"/>
        <v/>
      </c>
      <c r="W804" t="e">
        <f t="shared" ca="1" si="275"/>
        <v>#VALUE!</v>
      </c>
    </row>
    <row r="805" spans="2:23" x14ac:dyDescent="0.3">
      <c r="B805" s="1">
        <f t="shared" si="268"/>
        <v>90</v>
      </c>
      <c r="C805" s="1">
        <f t="shared" si="255"/>
        <v>3</v>
      </c>
      <c r="D805" t="str">
        <f t="shared" ca="1" si="257"/>
        <v/>
      </c>
      <c r="E805" s="55" t="str">
        <f t="shared" ca="1" si="269"/>
        <v/>
      </c>
      <c r="F805" s="54" t="str">
        <f t="shared" ca="1" si="258"/>
        <v/>
      </c>
      <c r="G805" s="54" t="str">
        <f t="shared" ca="1" si="259"/>
        <v/>
      </c>
      <c r="H805" s="54" t="str">
        <f t="shared" ca="1" si="260"/>
        <v/>
      </c>
      <c r="I805" s="54" t="str">
        <f t="shared" ca="1" si="261"/>
        <v/>
      </c>
      <c r="J805" s="54" t="str">
        <f t="shared" ca="1" si="262"/>
        <v/>
      </c>
      <c r="K805" s="54" t="str">
        <f t="shared" ca="1" si="263"/>
        <v/>
      </c>
      <c r="L805" s="54" t="str">
        <f t="shared" ca="1" si="270"/>
        <v/>
      </c>
      <c r="M805" s="54" t="str">
        <f t="shared" ca="1" si="271"/>
        <v/>
      </c>
      <c r="N805" s="54" t="str">
        <f t="shared" ca="1" si="264"/>
        <v/>
      </c>
      <c r="O805" s="55" t="str">
        <f t="shared" ca="1" si="272"/>
        <v/>
      </c>
      <c r="P805" s="54" t="str">
        <f t="shared" ca="1" si="273"/>
        <v/>
      </c>
      <c r="Q805" s="55" t="str">
        <f t="shared" ca="1" si="265"/>
        <v/>
      </c>
      <c r="R805" s="54" t="str">
        <f t="shared" ca="1" si="266"/>
        <v/>
      </c>
      <c r="T805" t="str">
        <f t="shared" ca="1" si="274"/>
        <v/>
      </c>
      <c r="U805" t="str">
        <f t="shared" ca="1" si="267"/>
        <v/>
      </c>
      <c r="V805" t="str">
        <f t="shared" ca="1" si="256"/>
        <v/>
      </c>
      <c r="W805" t="e">
        <f t="shared" ca="1" si="275"/>
        <v>#VALUE!</v>
      </c>
    </row>
    <row r="806" spans="2:23" x14ac:dyDescent="0.3">
      <c r="B806" s="1">
        <f t="shared" si="268"/>
        <v>90</v>
      </c>
      <c r="C806" s="1">
        <f t="shared" si="255"/>
        <v>4</v>
      </c>
      <c r="D806" t="str">
        <f t="shared" ca="1" si="257"/>
        <v/>
      </c>
      <c r="E806" s="55" t="str">
        <f t="shared" ca="1" si="269"/>
        <v/>
      </c>
      <c r="F806" s="54" t="str">
        <f t="shared" ca="1" si="258"/>
        <v/>
      </c>
      <c r="G806" s="54" t="str">
        <f t="shared" ca="1" si="259"/>
        <v/>
      </c>
      <c r="H806" s="54" t="str">
        <f t="shared" ca="1" si="260"/>
        <v/>
      </c>
      <c r="I806" s="54" t="str">
        <f t="shared" ca="1" si="261"/>
        <v/>
      </c>
      <c r="J806" s="54" t="str">
        <f t="shared" ca="1" si="262"/>
        <v/>
      </c>
      <c r="K806" s="54" t="str">
        <f t="shared" ca="1" si="263"/>
        <v/>
      </c>
      <c r="L806" s="54" t="str">
        <f t="shared" ca="1" si="270"/>
        <v/>
      </c>
      <c r="M806" s="54" t="str">
        <f t="shared" ca="1" si="271"/>
        <v/>
      </c>
      <c r="N806" s="54" t="str">
        <f t="shared" ca="1" si="264"/>
        <v/>
      </c>
      <c r="O806" s="55" t="str">
        <f t="shared" ca="1" si="272"/>
        <v/>
      </c>
      <c r="P806" s="54" t="str">
        <f t="shared" ca="1" si="273"/>
        <v/>
      </c>
      <c r="Q806" s="55" t="str">
        <f t="shared" ca="1" si="265"/>
        <v/>
      </c>
      <c r="R806" s="54" t="str">
        <f t="shared" ca="1" si="266"/>
        <v/>
      </c>
      <c r="T806" t="str">
        <f t="shared" ca="1" si="274"/>
        <v/>
      </c>
      <c r="U806" t="str">
        <f t="shared" ca="1" si="267"/>
        <v/>
      </c>
      <c r="V806" t="str">
        <f t="shared" ca="1" si="256"/>
        <v/>
      </c>
      <c r="W806" t="e">
        <f t="shared" ca="1" si="275"/>
        <v>#VALUE!</v>
      </c>
    </row>
    <row r="807" spans="2:23" x14ac:dyDescent="0.3">
      <c r="B807" s="1">
        <f t="shared" si="268"/>
        <v>90</v>
      </c>
      <c r="C807" s="1">
        <f t="shared" si="255"/>
        <v>5</v>
      </c>
      <c r="D807" t="str">
        <f t="shared" ca="1" si="257"/>
        <v/>
      </c>
      <c r="E807" s="55" t="str">
        <f t="shared" ca="1" si="269"/>
        <v/>
      </c>
      <c r="F807" s="54" t="str">
        <f t="shared" ca="1" si="258"/>
        <v/>
      </c>
      <c r="G807" s="54" t="str">
        <f t="shared" ca="1" si="259"/>
        <v/>
      </c>
      <c r="H807" s="54" t="str">
        <f t="shared" ca="1" si="260"/>
        <v/>
      </c>
      <c r="I807" s="54" t="str">
        <f t="shared" ca="1" si="261"/>
        <v/>
      </c>
      <c r="J807" s="54" t="str">
        <f t="shared" ca="1" si="262"/>
        <v/>
      </c>
      <c r="K807" s="54" t="str">
        <f t="shared" ca="1" si="263"/>
        <v/>
      </c>
      <c r="L807" s="54" t="str">
        <f t="shared" ca="1" si="270"/>
        <v/>
      </c>
      <c r="M807" s="54" t="str">
        <f t="shared" ca="1" si="271"/>
        <v/>
      </c>
      <c r="N807" s="54" t="str">
        <f t="shared" ca="1" si="264"/>
        <v/>
      </c>
      <c r="O807" s="55" t="str">
        <f t="shared" ca="1" si="272"/>
        <v/>
      </c>
      <c r="P807" s="54" t="str">
        <f t="shared" ca="1" si="273"/>
        <v/>
      </c>
      <c r="Q807" s="55" t="str">
        <f t="shared" ca="1" si="265"/>
        <v/>
      </c>
      <c r="R807" s="54" t="str">
        <f t="shared" ca="1" si="266"/>
        <v/>
      </c>
      <c r="T807" t="str">
        <f t="shared" ca="1" si="274"/>
        <v/>
      </c>
      <c r="U807" t="str">
        <f t="shared" ca="1" si="267"/>
        <v/>
      </c>
      <c r="V807" t="str">
        <f t="shared" ca="1" si="256"/>
        <v/>
      </c>
      <c r="W807" t="e">
        <f t="shared" ca="1" si="275"/>
        <v>#VALUE!</v>
      </c>
    </row>
    <row r="808" spans="2:23" x14ac:dyDescent="0.3">
      <c r="B808" s="1">
        <f t="shared" si="268"/>
        <v>90</v>
      </c>
      <c r="C808" s="1">
        <f t="shared" si="255"/>
        <v>6</v>
      </c>
      <c r="D808" t="str">
        <f t="shared" ca="1" si="257"/>
        <v/>
      </c>
      <c r="E808" s="55" t="str">
        <f t="shared" ca="1" si="269"/>
        <v/>
      </c>
      <c r="F808" s="54" t="str">
        <f t="shared" ca="1" si="258"/>
        <v/>
      </c>
      <c r="G808" s="54" t="str">
        <f t="shared" ca="1" si="259"/>
        <v/>
      </c>
      <c r="H808" s="54" t="str">
        <f t="shared" ca="1" si="260"/>
        <v/>
      </c>
      <c r="I808" s="54" t="str">
        <f t="shared" ca="1" si="261"/>
        <v/>
      </c>
      <c r="J808" s="54" t="str">
        <f t="shared" ca="1" si="262"/>
        <v/>
      </c>
      <c r="K808" s="54" t="str">
        <f t="shared" ca="1" si="263"/>
        <v/>
      </c>
      <c r="L808" s="54" t="str">
        <f t="shared" ca="1" si="270"/>
        <v/>
      </c>
      <c r="M808" s="54" t="str">
        <f t="shared" ca="1" si="271"/>
        <v/>
      </c>
      <c r="N808" s="54" t="str">
        <f t="shared" ca="1" si="264"/>
        <v/>
      </c>
      <c r="O808" s="55" t="str">
        <f t="shared" ca="1" si="272"/>
        <v/>
      </c>
      <c r="P808" s="54" t="str">
        <f t="shared" ca="1" si="273"/>
        <v/>
      </c>
      <c r="Q808" s="55" t="str">
        <f t="shared" ca="1" si="265"/>
        <v/>
      </c>
      <c r="R808" s="54" t="str">
        <f t="shared" ca="1" si="266"/>
        <v/>
      </c>
      <c r="T808" t="str">
        <f t="shared" ca="1" si="274"/>
        <v/>
      </c>
      <c r="U808" t="str">
        <f t="shared" ca="1" si="267"/>
        <v/>
      </c>
      <c r="V808" t="str">
        <f t="shared" ca="1" si="256"/>
        <v/>
      </c>
      <c r="W808" t="e">
        <f t="shared" ca="1" si="275"/>
        <v>#VALUE!</v>
      </c>
    </row>
    <row r="809" spans="2:23" x14ac:dyDescent="0.3">
      <c r="B809" s="1">
        <f t="shared" si="268"/>
        <v>90</v>
      </c>
      <c r="C809" s="1">
        <f t="shared" si="255"/>
        <v>7</v>
      </c>
      <c r="D809" t="str">
        <f t="shared" ca="1" si="257"/>
        <v/>
      </c>
      <c r="E809" s="55" t="str">
        <f t="shared" ca="1" si="269"/>
        <v/>
      </c>
      <c r="F809" s="54" t="str">
        <f t="shared" ca="1" si="258"/>
        <v/>
      </c>
      <c r="G809" s="54" t="str">
        <f t="shared" ca="1" si="259"/>
        <v/>
      </c>
      <c r="H809" s="54" t="str">
        <f t="shared" ca="1" si="260"/>
        <v/>
      </c>
      <c r="I809" s="54" t="str">
        <f t="shared" ca="1" si="261"/>
        <v/>
      </c>
      <c r="J809" s="54" t="str">
        <f t="shared" ca="1" si="262"/>
        <v/>
      </c>
      <c r="K809" s="54" t="str">
        <f t="shared" ca="1" si="263"/>
        <v/>
      </c>
      <c r="L809" s="54" t="str">
        <f t="shared" ca="1" si="270"/>
        <v/>
      </c>
      <c r="M809" s="54" t="str">
        <f t="shared" ca="1" si="271"/>
        <v/>
      </c>
      <c r="N809" s="54" t="str">
        <f t="shared" ca="1" si="264"/>
        <v/>
      </c>
      <c r="O809" s="55" t="str">
        <f t="shared" ca="1" si="272"/>
        <v/>
      </c>
      <c r="P809" s="54" t="str">
        <f t="shared" ca="1" si="273"/>
        <v/>
      </c>
      <c r="Q809" s="55" t="str">
        <f t="shared" ca="1" si="265"/>
        <v/>
      </c>
      <c r="R809" s="54" t="str">
        <f t="shared" ca="1" si="266"/>
        <v/>
      </c>
      <c r="T809" t="str">
        <f t="shared" ca="1" si="274"/>
        <v/>
      </c>
      <c r="U809" t="str">
        <f t="shared" ca="1" si="267"/>
        <v/>
      </c>
      <c r="V809" t="str">
        <f t="shared" ca="1" si="256"/>
        <v/>
      </c>
      <c r="W809" t="e">
        <f t="shared" ca="1" si="275"/>
        <v>#VALUE!</v>
      </c>
    </row>
    <row r="810" spans="2:23" x14ac:dyDescent="0.3">
      <c r="B810" s="1">
        <f t="shared" si="268"/>
        <v>90</v>
      </c>
      <c r="C810" s="1">
        <f t="shared" si="255"/>
        <v>8</v>
      </c>
      <c r="D810" t="str">
        <f t="shared" ca="1" si="257"/>
        <v/>
      </c>
      <c r="E810" s="55" t="str">
        <f t="shared" ca="1" si="269"/>
        <v/>
      </c>
      <c r="F810" s="54" t="str">
        <f t="shared" ca="1" si="258"/>
        <v/>
      </c>
      <c r="G810" s="54" t="str">
        <f t="shared" ca="1" si="259"/>
        <v/>
      </c>
      <c r="H810" s="54" t="str">
        <f t="shared" ca="1" si="260"/>
        <v/>
      </c>
      <c r="I810" s="54" t="str">
        <f t="shared" ca="1" si="261"/>
        <v/>
      </c>
      <c r="J810" s="54" t="str">
        <f t="shared" ca="1" si="262"/>
        <v/>
      </c>
      <c r="K810" s="54" t="str">
        <f t="shared" ca="1" si="263"/>
        <v/>
      </c>
      <c r="L810" s="54" t="str">
        <f t="shared" ca="1" si="270"/>
        <v/>
      </c>
      <c r="M810" s="54" t="str">
        <f t="shared" ca="1" si="271"/>
        <v/>
      </c>
      <c r="N810" s="54" t="str">
        <f t="shared" ca="1" si="264"/>
        <v/>
      </c>
      <c r="O810" s="55" t="str">
        <f t="shared" ca="1" si="272"/>
        <v/>
      </c>
      <c r="P810" s="54" t="str">
        <f t="shared" ca="1" si="273"/>
        <v/>
      </c>
      <c r="Q810" s="55" t="str">
        <f t="shared" ca="1" si="265"/>
        <v/>
      </c>
      <c r="R810" s="54" t="str">
        <f t="shared" ca="1" si="266"/>
        <v/>
      </c>
      <c r="T810" t="str">
        <f t="shared" ca="1" si="274"/>
        <v/>
      </c>
      <c r="U810" t="str">
        <f t="shared" ca="1" si="267"/>
        <v/>
      </c>
      <c r="V810" t="str">
        <f t="shared" ca="1" si="256"/>
        <v/>
      </c>
      <c r="W810" t="e">
        <f t="shared" ca="1" si="275"/>
        <v>#VALUE!</v>
      </c>
    </row>
    <row r="811" spans="2:23" x14ac:dyDescent="0.3">
      <c r="B811" s="1">
        <f t="shared" si="268"/>
        <v>90</v>
      </c>
      <c r="C811" s="1">
        <f t="shared" si="255"/>
        <v>9</v>
      </c>
      <c r="D811" t="str">
        <f t="shared" ca="1" si="257"/>
        <v/>
      </c>
      <c r="E811" s="55" t="str">
        <f t="shared" ca="1" si="269"/>
        <v/>
      </c>
      <c r="F811" s="54" t="str">
        <f t="shared" ca="1" si="258"/>
        <v/>
      </c>
      <c r="G811" s="54" t="str">
        <f t="shared" ca="1" si="259"/>
        <v/>
      </c>
      <c r="H811" s="54" t="str">
        <f t="shared" ca="1" si="260"/>
        <v/>
      </c>
      <c r="I811" s="54" t="str">
        <f t="shared" ca="1" si="261"/>
        <v/>
      </c>
      <c r="J811" s="54" t="str">
        <f t="shared" ca="1" si="262"/>
        <v/>
      </c>
      <c r="K811" s="54" t="str">
        <f t="shared" ca="1" si="263"/>
        <v/>
      </c>
      <c r="L811" s="54" t="str">
        <f t="shared" ca="1" si="270"/>
        <v/>
      </c>
      <c r="M811" s="54" t="str">
        <f t="shared" ca="1" si="271"/>
        <v/>
      </c>
      <c r="N811" s="54" t="str">
        <f t="shared" ca="1" si="264"/>
        <v/>
      </c>
      <c r="O811" s="55" t="str">
        <f t="shared" ca="1" si="272"/>
        <v/>
      </c>
      <c r="P811" s="54" t="str">
        <f t="shared" ca="1" si="273"/>
        <v/>
      </c>
      <c r="Q811" s="55" t="str">
        <f t="shared" ca="1" si="265"/>
        <v/>
      </c>
      <c r="R811" s="54" t="str">
        <f t="shared" ca="1" si="266"/>
        <v/>
      </c>
      <c r="T811" t="str">
        <f t="shared" ca="1" si="274"/>
        <v/>
      </c>
      <c r="U811" t="str">
        <f t="shared" ca="1" si="267"/>
        <v/>
      </c>
      <c r="V811" t="str">
        <f t="shared" ca="1" si="256"/>
        <v/>
      </c>
      <c r="W811" t="e">
        <f t="shared" ca="1" si="275"/>
        <v>#VALUE!</v>
      </c>
    </row>
    <row r="812" spans="2:23" x14ac:dyDescent="0.3">
      <c r="B812" s="1">
        <f t="shared" si="268"/>
        <v>91</v>
      </c>
      <c r="C812" s="1">
        <f t="shared" si="255"/>
        <v>1</v>
      </c>
      <c r="D812" t="str">
        <f t="shared" ca="1" si="257"/>
        <v/>
      </c>
      <c r="E812" s="55" t="str">
        <f t="shared" ca="1" si="269"/>
        <v/>
      </c>
      <c r="F812" s="54" t="str">
        <f t="shared" ca="1" si="258"/>
        <v/>
      </c>
      <c r="G812" s="54" t="str">
        <f t="shared" ca="1" si="259"/>
        <v/>
      </c>
      <c r="H812" s="54" t="str">
        <f t="shared" ca="1" si="260"/>
        <v/>
      </c>
      <c r="I812" s="54" t="str">
        <f t="shared" ca="1" si="261"/>
        <v/>
      </c>
      <c r="J812" s="54" t="str">
        <f t="shared" ca="1" si="262"/>
        <v/>
      </c>
      <c r="K812" s="54" t="str">
        <f t="shared" ca="1" si="263"/>
        <v/>
      </c>
      <c r="L812" s="54" t="str">
        <f t="shared" ca="1" si="270"/>
        <v/>
      </c>
      <c r="M812" s="54" t="str">
        <f t="shared" ca="1" si="271"/>
        <v/>
      </c>
      <c r="N812" s="54" t="str">
        <f t="shared" ca="1" si="264"/>
        <v/>
      </c>
      <c r="O812" s="55" t="str">
        <f t="shared" ca="1" si="272"/>
        <v/>
      </c>
      <c r="P812" s="54" t="str">
        <f t="shared" ca="1" si="273"/>
        <v/>
      </c>
      <c r="Q812" s="55" t="str">
        <f t="shared" ca="1" si="265"/>
        <v/>
      </c>
      <c r="R812" s="54" t="str">
        <f t="shared" ca="1" si="266"/>
        <v/>
      </c>
      <c r="T812" t="str">
        <f t="shared" ca="1" si="274"/>
        <v/>
      </c>
      <c r="U812" t="str">
        <f t="shared" ca="1" si="267"/>
        <v/>
      </c>
      <c r="V812" t="str">
        <f t="shared" ca="1" si="256"/>
        <v/>
      </c>
      <c r="W812" t="e">
        <f t="shared" ca="1" si="275"/>
        <v>#VALUE!</v>
      </c>
    </row>
    <row r="813" spans="2:23" x14ac:dyDescent="0.3">
      <c r="B813" s="1">
        <f t="shared" si="268"/>
        <v>91</v>
      </c>
      <c r="C813" s="1">
        <f t="shared" si="255"/>
        <v>2</v>
      </c>
      <c r="D813" t="str">
        <f t="shared" ca="1" si="257"/>
        <v/>
      </c>
      <c r="E813" s="55" t="str">
        <f t="shared" ca="1" si="269"/>
        <v/>
      </c>
      <c r="F813" s="54" t="str">
        <f t="shared" ca="1" si="258"/>
        <v/>
      </c>
      <c r="G813" s="54" t="str">
        <f t="shared" ca="1" si="259"/>
        <v/>
      </c>
      <c r="H813" s="54" t="str">
        <f t="shared" ca="1" si="260"/>
        <v/>
      </c>
      <c r="I813" s="54" t="str">
        <f t="shared" ca="1" si="261"/>
        <v/>
      </c>
      <c r="J813" s="54" t="str">
        <f t="shared" ca="1" si="262"/>
        <v/>
      </c>
      <c r="K813" s="54" t="str">
        <f t="shared" ca="1" si="263"/>
        <v/>
      </c>
      <c r="L813" s="54" t="str">
        <f t="shared" ca="1" si="270"/>
        <v/>
      </c>
      <c r="M813" s="54" t="str">
        <f t="shared" ca="1" si="271"/>
        <v/>
      </c>
      <c r="N813" s="54" t="str">
        <f t="shared" ca="1" si="264"/>
        <v/>
      </c>
      <c r="O813" s="55" t="str">
        <f t="shared" ca="1" si="272"/>
        <v/>
      </c>
      <c r="P813" s="54" t="str">
        <f t="shared" ca="1" si="273"/>
        <v/>
      </c>
      <c r="Q813" s="55" t="str">
        <f t="shared" ca="1" si="265"/>
        <v/>
      </c>
      <c r="R813" s="54" t="str">
        <f t="shared" ca="1" si="266"/>
        <v/>
      </c>
      <c r="T813" t="str">
        <f t="shared" ca="1" si="274"/>
        <v/>
      </c>
      <c r="U813" t="str">
        <f t="shared" ca="1" si="267"/>
        <v/>
      </c>
      <c r="V813" t="str">
        <f t="shared" ca="1" si="256"/>
        <v/>
      </c>
      <c r="W813" t="e">
        <f t="shared" ca="1" si="275"/>
        <v>#VALUE!</v>
      </c>
    </row>
    <row r="814" spans="2:23" x14ac:dyDescent="0.3">
      <c r="B814" s="1">
        <f t="shared" si="268"/>
        <v>91</v>
      </c>
      <c r="C814" s="1">
        <f t="shared" si="255"/>
        <v>3</v>
      </c>
      <c r="D814" t="str">
        <f t="shared" ca="1" si="257"/>
        <v/>
      </c>
      <c r="E814" s="55" t="str">
        <f t="shared" ca="1" si="269"/>
        <v/>
      </c>
      <c r="F814" s="54" t="str">
        <f t="shared" ca="1" si="258"/>
        <v/>
      </c>
      <c r="G814" s="54" t="str">
        <f t="shared" ca="1" si="259"/>
        <v/>
      </c>
      <c r="H814" s="54" t="str">
        <f t="shared" ca="1" si="260"/>
        <v/>
      </c>
      <c r="I814" s="54" t="str">
        <f t="shared" ca="1" si="261"/>
        <v/>
      </c>
      <c r="J814" s="54" t="str">
        <f t="shared" ca="1" si="262"/>
        <v/>
      </c>
      <c r="K814" s="54" t="str">
        <f t="shared" ca="1" si="263"/>
        <v/>
      </c>
      <c r="L814" s="54" t="str">
        <f t="shared" ca="1" si="270"/>
        <v/>
      </c>
      <c r="M814" s="54" t="str">
        <f t="shared" ca="1" si="271"/>
        <v/>
      </c>
      <c r="N814" s="54" t="str">
        <f t="shared" ca="1" si="264"/>
        <v/>
      </c>
      <c r="O814" s="55" t="str">
        <f t="shared" ca="1" si="272"/>
        <v/>
      </c>
      <c r="P814" s="54" t="str">
        <f t="shared" ca="1" si="273"/>
        <v/>
      </c>
      <c r="Q814" s="55" t="str">
        <f t="shared" ca="1" si="265"/>
        <v/>
      </c>
      <c r="R814" s="54" t="str">
        <f t="shared" ca="1" si="266"/>
        <v/>
      </c>
      <c r="T814" t="str">
        <f t="shared" ca="1" si="274"/>
        <v/>
      </c>
      <c r="U814" t="str">
        <f t="shared" ca="1" si="267"/>
        <v/>
      </c>
      <c r="V814" t="str">
        <f t="shared" ca="1" si="256"/>
        <v/>
      </c>
      <c r="W814" t="e">
        <f t="shared" ca="1" si="275"/>
        <v>#VALUE!</v>
      </c>
    </row>
    <row r="815" spans="2:23" x14ac:dyDescent="0.3">
      <c r="B815" s="1">
        <f t="shared" si="268"/>
        <v>91</v>
      </c>
      <c r="C815" s="1">
        <f t="shared" si="255"/>
        <v>4</v>
      </c>
      <c r="D815" t="str">
        <f t="shared" ca="1" si="257"/>
        <v/>
      </c>
      <c r="E815" s="55" t="str">
        <f t="shared" ca="1" si="269"/>
        <v/>
      </c>
      <c r="F815" s="54" t="str">
        <f t="shared" ca="1" si="258"/>
        <v/>
      </c>
      <c r="G815" s="54" t="str">
        <f t="shared" ca="1" si="259"/>
        <v/>
      </c>
      <c r="H815" s="54" t="str">
        <f t="shared" ca="1" si="260"/>
        <v/>
      </c>
      <c r="I815" s="54" t="str">
        <f t="shared" ca="1" si="261"/>
        <v/>
      </c>
      <c r="J815" s="54" t="str">
        <f t="shared" ca="1" si="262"/>
        <v/>
      </c>
      <c r="K815" s="54" t="str">
        <f t="shared" ca="1" si="263"/>
        <v/>
      </c>
      <c r="L815" s="54" t="str">
        <f t="shared" ca="1" si="270"/>
        <v/>
      </c>
      <c r="M815" s="54" t="str">
        <f t="shared" ca="1" si="271"/>
        <v/>
      </c>
      <c r="N815" s="54" t="str">
        <f t="shared" ca="1" si="264"/>
        <v/>
      </c>
      <c r="O815" s="55" t="str">
        <f t="shared" ca="1" si="272"/>
        <v/>
      </c>
      <c r="P815" s="54" t="str">
        <f t="shared" ca="1" si="273"/>
        <v/>
      </c>
      <c r="Q815" s="55" t="str">
        <f t="shared" ca="1" si="265"/>
        <v/>
      </c>
      <c r="R815" s="54" t="str">
        <f t="shared" ca="1" si="266"/>
        <v/>
      </c>
      <c r="T815" t="str">
        <f t="shared" ca="1" si="274"/>
        <v/>
      </c>
      <c r="U815" t="str">
        <f t="shared" ca="1" si="267"/>
        <v/>
      </c>
      <c r="V815" t="str">
        <f t="shared" ca="1" si="256"/>
        <v/>
      </c>
      <c r="W815" t="e">
        <f t="shared" ca="1" si="275"/>
        <v>#VALUE!</v>
      </c>
    </row>
    <row r="816" spans="2:23" x14ac:dyDescent="0.3">
      <c r="B816" s="1">
        <f t="shared" si="268"/>
        <v>91</v>
      </c>
      <c r="C816" s="1">
        <f t="shared" si="255"/>
        <v>5</v>
      </c>
      <c r="D816" t="str">
        <f t="shared" ca="1" si="257"/>
        <v/>
      </c>
      <c r="E816" s="55" t="str">
        <f t="shared" ca="1" si="269"/>
        <v/>
      </c>
      <c r="F816" s="54" t="str">
        <f t="shared" ca="1" si="258"/>
        <v/>
      </c>
      <c r="G816" s="54" t="str">
        <f t="shared" ca="1" si="259"/>
        <v/>
      </c>
      <c r="H816" s="54" t="str">
        <f t="shared" ca="1" si="260"/>
        <v/>
      </c>
      <c r="I816" s="54" t="str">
        <f t="shared" ca="1" si="261"/>
        <v/>
      </c>
      <c r="J816" s="54" t="str">
        <f t="shared" ca="1" si="262"/>
        <v/>
      </c>
      <c r="K816" s="54" t="str">
        <f t="shared" ca="1" si="263"/>
        <v/>
      </c>
      <c r="L816" s="54" t="str">
        <f t="shared" ca="1" si="270"/>
        <v/>
      </c>
      <c r="M816" s="54" t="str">
        <f t="shared" ca="1" si="271"/>
        <v/>
      </c>
      <c r="N816" s="54" t="str">
        <f t="shared" ca="1" si="264"/>
        <v/>
      </c>
      <c r="O816" s="55" t="str">
        <f t="shared" ca="1" si="272"/>
        <v/>
      </c>
      <c r="P816" s="54" t="str">
        <f t="shared" ca="1" si="273"/>
        <v/>
      </c>
      <c r="Q816" s="55" t="str">
        <f t="shared" ca="1" si="265"/>
        <v/>
      </c>
      <c r="R816" s="54" t="str">
        <f t="shared" ca="1" si="266"/>
        <v/>
      </c>
      <c r="T816" t="str">
        <f t="shared" ca="1" si="274"/>
        <v/>
      </c>
      <c r="U816" t="str">
        <f t="shared" ca="1" si="267"/>
        <v/>
      </c>
      <c r="V816" t="str">
        <f t="shared" ca="1" si="256"/>
        <v/>
      </c>
      <c r="W816" t="e">
        <f t="shared" ca="1" si="275"/>
        <v>#VALUE!</v>
      </c>
    </row>
    <row r="817" spans="2:23" x14ac:dyDescent="0.3">
      <c r="B817" s="1">
        <f t="shared" si="268"/>
        <v>91</v>
      </c>
      <c r="C817" s="1">
        <f t="shared" si="255"/>
        <v>6</v>
      </c>
      <c r="D817" t="str">
        <f t="shared" ca="1" si="257"/>
        <v/>
      </c>
      <c r="E817" s="55" t="str">
        <f t="shared" ca="1" si="269"/>
        <v/>
      </c>
      <c r="F817" s="54" t="str">
        <f t="shared" ca="1" si="258"/>
        <v/>
      </c>
      <c r="G817" s="54" t="str">
        <f t="shared" ca="1" si="259"/>
        <v/>
      </c>
      <c r="H817" s="54" t="str">
        <f t="shared" ca="1" si="260"/>
        <v/>
      </c>
      <c r="I817" s="54" t="str">
        <f t="shared" ca="1" si="261"/>
        <v/>
      </c>
      <c r="J817" s="54" t="str">
        <f t="shared" ca="1" si="262"/>
        <v/>
      </c>
      <c r="K817" s="54" t="str">
        <f t="shared" ca="1" si="263"/>
        <v/>
      </c>
      <c r="L817" s="54" t="str">
        <f t="shared" ca="1" si="270"/>
        <v/>
      </c>
      <c r="M817" s="54" t="str">
        <f t="shared" ca="1" si="271"/>
        <v/>
      </c>
      <c r="N817" s="54" t="str">
        <f t="shared" ca="1" si="264"/>
        <v/>
      </c>
      <c r="O817" s="55" t="str">
        <f t="shared" ca="1" si="272"/>
        <v/>
      </c>
      <c r="P817" s="54" t="str">
        <f t="shared" ca="1" si="273"/>
        <v/>
      </c>
      <c r="Q817" s="55" t="str">
        <f t="shared" ca="1" si="265"/>
        <v/>
      </c>
      <c r="R817" s="54" t="str">
        <f t="shared" ca="1" si="266"/>
        <v/>
      </c>
      <c r="T817" t="str">
        <f t="shared" ca="1" si="274"/>
        <v/>
      </c>
      <c r="U817" t="str">
        <f t="shared" ca="1" si="267"/>
        <v/>
      </c>
      <c r="V817" t="str">
        <f t="shared" ca="1" si="256"/>
        <v/>
      </c>
      <c r="W817" t="e">
        <f t="shared" ca="1" si="275"/>
        <v>#VALUE!</v>
      </c>
    </row>
    <row r="818" spans="2:23" x14ac:dyDescent="0.3">
      <c r="B818" s="1">
        <f t="shared" si="268"/>
        <v>91</v>
      </c>
      <c r="C818" s="1">
        <f t="shared" si="255"/>
        <v>7</v>
      </c>
      <c r="D818" t="str">
        <f t="shared" ca="1" si="257"/>
        <v/>
      </c>
      <c r="E818" s="55" t="str">
        <f t="shared" ca="1" si="269"/>
        <v/>
      </c>
      <c r="F818" s="54" t="str">
        <f t="shared" ca="1" si="258"/>
        <v/>
      </c>
      <c r="G818" s="54" t="str">
        <f t="shared" ca="1" si="259"/>
        <v/>
      </c>
      <c r="H818" s="54" t="str">
        <f t="shared" ca="1" si="260"/>
        <v/>
      </c>
      <c r="I818" s="54" t="str">
        <f t="shared" ca="1" si="261"/>
        <v/>
      </c>
      <c r="J818" s="54" t="str">
        <f t="shared" ca="1" si="262"/>
        <v/>
      </c>
      <c r="K818" s="54" t="str">
        <f t="shared" ca="1" si="263"/>
        <v/>
      </c>
      <c r="L818" s="54" t="str">
        <f t="shared" ca="1" si="270"/>
        <v/>
      </c>
      <c r="M818" s="54" t="str">
        <f t="shared" ca="1" si="271"/>
        <v/>
      </c>
      <c r="N818" s="54" t="str">
        <f t="shared" ca="1" si="264"/>
        <v/>
      </c>
      <c r="O818" s="55" t="str">
        <f t="shared" ca="1" si="272"/>
        <v/>
      </c>
      <c r="P818" s="54" t="str">
        <f t="shared" ca="1" si="273"/>
        <v/>
      </c>
      <c r="Q818" s="55" t="str">
        <f t="shared" ca="1" si="265"/>
        <v/>
      </c>
      <c r="R818" s="54" t="str">
        <f t="shared" ca="1" si="266"/>
        <v/>
      </c>
      <c r="T818" t="str">
        <f t="shared" ca="1" si="274"/>
        <v/>
      </c>
      <c r="U818" t="str">
        <f t="shared" ca="1" si="267"/>
        <v/>
      </c>
      <c r="V818" t="str">
        <f t="shared" ca="1" si="256"/>
        <v/>
      </c>
      <c r="W818" t="e">
        <f t="shared" ca="1" si="275"/>
        <v>#VALUE!</v>
      </c>
    </row>
    <row r="819" spans="2:23" x14ac:dyDescent="0.3">
      <c r="B819" s="1">
        <f t="shared" si="268"/>
        <v>91</v>
      </c>
      <c r="C819" s="1">
        <f t="shared" si="255"/>
        <v>8</v>
      </c>
      <c r="D819" t="str">
        <f t="shared" ca="1" si="257"/>
        <v/>
      </c>
      <c r="E819" s="55" t="str">
        <f t="shared" ca="1" si="269"/>
        <v/>
      </c>
      <c r="F819" s="54" t="str">
        <f t="shared" ca="1" si="258"/>
        <v/>
      </c>
      <c r="G819" s="54" t="str">
        <f t="shared" ca="1" si="259"/>
        <v/>
      </c>
      <c r="H819" s="54" t="str">
        <f t="shared" ca="1" si="260"/>
        <v/>
      </c>
      <c r="I819" s="54" t="str">
        <f t="shared" ca="1" si="261"/>
        <v/>
      </c>
      <c r="J819" s="54" t="str">
        <f t="shared" ca="1" si="262"/>
        <v/>
      </c>
      <c r="K819" s="54" t="str">
        <f t="shared" ca="1" si="263"/>
        <v/>
      </c>
      <c r="L819" s="54" t="str">
        <f t="shared" ca="1" si="270"/>
        <v/>
      </c>
      <c r="M819" s="54" t="str">
        <f t="shared" ca="1" si="271"/>
        <v/>
      </c>
      <c r="N819" s="54" t="str">
        <f t="shared" ca="1" si="264"/>
        <v/>
      </c>
      <c r="O819" s="55" t="str">
        <f t="shared" ca="1" si="272"/>
        <v/>
      </c>
      <c r="P819" s="54" t="str">
        <f t="shared" ca="1" si="273"/>
        <v/>
      </c>
      <c r="Q819" s="55" t="str">
        <f t="shared" ca="1" si="265"/>
        <v/>
      </c>
      <c r="R819" s="54" t="str">
        <f t="shared" ca="1" si="266"/>
        <v/>
      </c>
      <c r="T819" t="str">
        <f t="shared" ca="1" si="274"/>
        <v/>
      </c>
      <c r="U819" t="str">
        <f t="shared" ca="1" si="267"/>
        <v/>
      </c>
      <c r="V819" t="str">
        <f t="shared" ca="1" si="256"/>
        <v/>
      </c>
      <c r="W819" t="e">
        <f t="shared" ca="1" si="275"/>
        <v>#VALUE!</v>
      </c>
    </row>
    <row r="820" spans="2:23" x14ac:dyDescent="0.3">
      <c r="B820" s="1">
        <f t="shared" si="268"/>
        <v>91</v>
      </c>
      <c r="C820" s="1">
        <f t="shared" si="255"/>
        <v>9</v>
      </c>
      <c r="D820" t="str">
        <f t="shared" ca="1" si="257"/>
        <v/>
      </c>
      <c r="E820" s="55" t="str">
        <f t="shared" ca="1" si="269"/>
        <v/>
      </c>
      <c r="F820" s="54" t="str">
        <f t="shared" ca="1" si="258"/>
        <v/>
      </c>
      <c r="G820" s="54" t="str">
        <f t="shared" ca="1" si="259"/>
        <v/>
      </c>
      <c r="H820" s="54" t="str">
        <f t="shared" ca="1" si="260"/>
        <v/>
      </c>
      <c r="I820" s="54" t="str">
        <f t="shared" ca="1" si="261"/>
        <v/>
      </c>
      <c r="J820" s="54" t="str">
        <f t="shared" ca="1" si="262"/>
        <v/>
      </c>
      <c r="K820" s="54" t="str">
        <f t="shared" ca="1" si="263"/>
        <v/>
      </c>
      <c r="L820" s="54" t="str">
        <f t="shared" ca="1" si="270"/>
        <v/>
      </c>
      <c r="M820" s="54" t="str">
        <f t="shared" ca="1" si="271"/>
        <v/>
      </c>
      <c r="N820" s="54" t="str">
        <f t="shared" ca="1" si="264"/>
        <v/>
      </c>
      <c r="O820" s="55" t="str">
        <f t="shared" ca="1" si="272"/>
        <v/>
      </c>
      <c r="P820" s="54" t="str">
        <f t="shared" ca="1" si="273"/>
        <v/>
      </c>
      <c r="Q820" s="55" t="str">
        <f t="shared" ca="1" si="265"/>
        <v/>
      </c>
      <c r="R820" s="54" t="str">
        <f t="shared" ca="1" si="266"/>
        <v/>
      </c>
      <c r="T820" t="str">
        <f t="shared" ca="1" si="274"/>
        <v/>
      </c>
      <c r="U820" t="str">
        <f t="shared" ca="1" si="267"/>
        <v/>
      </c>
      <c r="V820" t="str">
        <f t="shared" ca="1" si="256"/>
        <v/>
      </c>
      <c r="W820" t="e">
        <f t="shared" ca="1" si="275"/>
        <v>#VALUE!</v>
      </c>
    </row>
    <row r="821" spans="2:23" x14ac:dyDescent="0.3">
      <c r="B821" s="1">
        <f t="shared" si="268"/>
        <v>92</v>
      </c>
      <c r="C821" s="1">
        <f t="shared" si="255"/>
        <v>1</v>
      </c>
      <c r="D821" t="str">
        <f t="shared" ca="1" si="257"/>
        <v/>
      </c>
      <c r="E821" s="55" t="str">
        <f t="shared" ca="1" si="269"/>
        <v/>
      </c>
      <c r="F821" s="54" t="str">
        <f t="shared" ca="1" si="258"/>
        <v/>
      </c>
      <c r="G821" s="54" t="str">
        <f t="shared" ca="1" si="259"/>
        <v/>
      </c>
      <c r="H821" s="54" t="str">
        <f t="shared" ca="1" si="260"/>
        <v/>
      </c>
      <c r="I821" s="54" t="str">
        <f t="shared" ca="1" si="261"/>
        <v/>
      </c>
      <c r="J821" s="54" t="str">
        <f t="shared" ca="1" si="262"/>
        <v/>
      </c>
      <c r="K821" s="54" t="str">
        <f t="shared" ca="1" si="263"/>
        <v/>
      </c>
      <c r="L821" s="54" t="str">
        <f t="shared" ca="1" si="270"/>
        <v/>
      </c>
      <c r="M821" s="54" t="str">
        <f t="shared" ca="1" si="271"/>
        <v/>
      </c>
      <c r="N821" s="54" t="str">
        <f t="shared" ca="1" si="264"/>
        <v/>
      </c>
      <c r="O821" s="55" t="str">
        <f t="shared" ca="1" si="272"/>
        <v/>
      </c>
      <c r="P821" s="54" t="str">
        <f t="shared" ca="1" si="273"/>
        <v/>
      </c>
      <c r="Q821" s="55" t="str">
        <f t="shared" ca="1" si="265"/>
        <v/>
      </c>
      <c r="R821" s="54" t="str">
        <f t="shared" ca="1" si="266"/>
        <v/>
      </c>
      <c r="T821" t="str">
        <f t="shared" ca="1" si="274"/>
        <v/>
      </c>
      <c r="U821" t="str">
        <f t="shared" ca="1" si="267"/>
        <v/>
      </c>
      <c r="V821" t="str">
        <f t="shared" ca="1" si="256"/>
        <v/>
      </c>
      <c r="W821" t="e">
        <f t="shared" ca="1" si="275"/>
        <v>#VALUE!</v>
      </c>
    </row>
    <row r="822" spans="2:23" x14ac:dyDescent="0.3">
      <c r="B822" s="1">
        <f t="shared" si="268"/>
        <v>92</v>
      </c>
      <c r="C822" s="1">
        <f t="shared" si="255"/>
        <v>2</v>
      </c>
      <c r="D822" t="str">
        <f t="shared" ca="1" si="257"/>
        <v/>
      </c>
      <c r="E822" s="55" t="str">
        <f t="shared" ca="1" si="269"/>
        <v/>
      </c>
      <c r="F822" s="54" t="str">
        <f t="shared" ca="1" si="258"/>
        <v/>
      </c>
      <c r="G822" s="54" t="str">
        <f t="shared" ca="1" si="259"/>
        <v/>
      </c>
      <c r="H822" s="54" t="str">
        <f t="shared" ca="1" si="260"/>
        <v/>
      </c>
      <c r="I822" s="54" t="str">
        <f t="shared" ca="1" si="261"/>
        <v/>
      </c>
      <c r="J822" s="54" t="str">
        <f t="shared" ca="1" si="262"/>
        <v/>
      </c>
      <c r="K822" s="54" t="str">
        <f t="shared" ca="1" si="263"/>
        <v/>
      </c>
      <c r="L822" s="54" t="str">
        <f t="shared" ca="1" si="270"/>
        <v/>
      </c>
      <c r="M822" s="54" t="str">
        <f t="shared" ca="1" si="271"/>
        <v/>
      </c>
      <c r="N822" s="54" t="str">
        <f t="shared" ca="1" si="264"/>
        <v/>
      </c>
      <c r="O822" s="55" t="str">
        <f t="shared" ca="1" si="272"/>
        <v/>
      </c>
      <c r="P822" s="54" t="str">
        <f t="shared" ca="1" si="273"/>
        <v/>
      </c>
      <c r="Q822" s="55" t="str">
        <f t="shared" ca="1" si="265"/>
        <v/>
      </c>
      <c r="R822" s="54" t="str">
        <f t="shared" ca="1" si="266"/>
        <v/>
      </c>
      <c r="T822" t="str">
        <f t="shared" ca="1" si="274"/>
        <v/>
      </c>
      <c r="U822" t="str">
        <f t="shared" ca="1" si="267"/>
        <v/>
      </c>
      <c r="V822" t="str">
        <f t="shared" ca="1" si="256"/>
        <v/>
      </c>
      <c r="W822" t="e">
        <f t="shared" ca="1" si="275"/>
        <v>#VALUE!</v>
      </c>
    </row>
    <row r="823" spans="2:23" x14ac:dyDescent="0.3">
      <c r="B823" s="1">
        <f t="shared" si="268"/>
        <v>92</v>
      </c>
      <c r="C823" s="1">
        <f t="shared" si="255"/>
        <v>3</v>
      </c>
      <c r="D823" t="str">
        <f t="shared" ca="1" si="257"/>
        <v/>
      </c>
      <c r="E823" s="55" t="str">
        <f t="shared" ca="1" si="269"/>
        <v/>
      </c>
      <c r="F823" s="54" t="str">
        <f t="shared" ca="1" si="258"/>
        <v/>
      </c>
      <c r="G823" s="54" t="str">
        <f t="shared" ca="1" si="259"/>
        <v/>
      </c>
      <c r="H823" s="54" t="str">
        <f t="shared" ca="1" si="260"/>
        <v/>
      </c>
      <c r="I823" s="54" t="str">
        <f t="shared" ca="1" si="261"/>
        <v/>
      </c>
      <c r="J823" s="54" t="str">
        <f t="shared" ca="1" si="262"/>
        <v/>
      </c>
      <c r="K823" s="54" t="str">
        <f t="shared" ca="1" si="263"/>
        <v/>
      </c>
      <c r="L823" s="54" t="str">
        <f t="shared" ca="1" si="270"/>
        <v/>
      </c>
      <c r="M823" s="54" t="str">
        <f t="shared" ca="1" si="271"/>
        <v/>
      </c>
      <c r="N823" s="54" t="str">
        <f t="shared" ca="1" si="264"/>
        <v/>
      </c>
      <c r="O823" s="55" t="str">
        <f t="shared" ca="1" si="272"/>
        <v/>
      </c>
      <c r="P823" s="54" t="str">
        <f t="shared" ca="1" si="273"/>
        <v/>
      </c>
      <c r="Q823" s="55" t="str">
        <f t="shared" ca="1" si="265"/>
        <v/>
      </c>
      <c r="R823" s="54" t="str">
        <f t="shared" ca="1" si="266"/>
        <v/>
      </c>
      <c r="T823" t="str">
        <f t="shared" ca="1" si="274"/>
        <v/>
      </c>
      <c r="U823" t="str">
        <f t="shared" ca="1" si="267"/>
        <v/>
      </c>
      <c r="V823" t="str">
        <f t="shared" ca="1" si="256"/>
        <v/>
      </c>
      <c r="W823" t="e">
        <f t="shared" ca="1" si="275"/>
        <v>#VALUE!</v>
      </c>
    </row>
    <row r="824" spans="2:23" x14ac:dyDescent="0.3">
      <c r="B824" s="1">
        <f t="shared" si="268"/>
        <v>92</v>
      </c>
      <c r="C824" s="1">
        <f t="shared" si="255"/>
        <v>4</v>
      </c>
      <c r="D824" t="str">
        <f t="shared" ca="1" si="257"/>
        <v/>
      </c>
      <c r="E824" s="55" t="str">
        <f t="shared" ca="1" si="269"/>
        <v/>
      </c>
      <c r="F824" s="54" t="str">
        <f t="shared" ca="1" si="258"/>
        <v/>
      </c>
      <c r="G824" s="54" t="str">
        <f t="shared" ca="1" si="259"/>
        <v/>
      </c>
      <c r="H824" s="54" t="str">
        <f t="shared" ca="1" si="260"/>
        <v/>
      </c>
      <c r="I824" s="54" t="str">
        <f t="shared" ca="1" si="261"/>
        <v/>
      </c>
      <c r="J824" s="54" t="str">
        <f t="shared" ca="1" si="262"/>
        <v/>
      </c>
      <c r="K824" s="54" t="str">
        <f t="shared" ca="1" si="263"/>
        <v/>
      </c>
      <c r="L824" s="54" t="str">
        <f t="shared" ca="1" si="270"/>
        <v/>
      </c>
      <c r="M824" s="54" t="str">
        <f t="shared" ca="1" si="271"/>
        <v/>
      </c>
      <c r="N824" s="54" t="str">
        <f t="shared" ca="1" si="264"/>
        <v/>
      </c>
      <c r="O824" s="55" t="str">
        <f t="shared" ca="1" si="272"/>
        <v/>
      </c>
      <c r="P824" s="54" t="str">
        <f t="shared" ca="1" si="273"/>
        <v/>
      </c>
      <c r="Q824" s="55" t="str">
        <f t="shared" ca="1" si="265"/>
        <v/>
      </c>
      <c r="R824" s="54" t="str">
        <f t="shared" ca="1" si="266"/>
        <v/>
      </c>
      <c r="T824" t="str">
        <f t="shared" ca="1" si="274"/>
        <v/>
      </c>
      <c r="U824" t="str">
        <f t="shared" ca="1" si="267"/>
        <v/>
      </c>
      <c r="V824" t="str">
        <f t="shared" ca="1" si="256"/>
        <v/>
      </c>
      <c r="W824" t="e">
        <f t="shared" ca="1" si="275"/>
        <v>#VALUE!</v>
      </c>
    </row>
    <row r="825" spans="2:23" x14ac:dyDescent="0.3">
      <c r="B825" s="1">
        <f t="shared" si="268"/>
        <v>92</v>
      </c>
      <c r="C825" s="1">
        <f t="shared" si="255"/>
        <v>5</v>
      </c>
      <c r="D825" t="str">
        <f t="shared" ca="1" si="257"/>
        <v/>
      </c>
      <c r="E825" s="55" t="str">
        <f t="shared" ca="1" si="269"/>
        <v/>
      </c>
      <c r="F825" s="54" t="str">
        <f t="shared" ca="1" si="258"/>
        <v/>
      </c>
      <c r="G825" s="54" t="str">
        <f t="shared" ca="1" si="259"/>
        <v/>
      </c>
      <c r="H825" s="54" t="str">
        <f t="shared" ca="1" si="260"/>
        <v/>
      </c>
      <c r="I825" s="54" t="str">
        <f t="shared" ca="1" si="261"/>
        <v/>
      </c>
      <c r="J825" s="54" t="str">
        <f t="shared" ca="1" si="262"/>
        <v/>
      </c>
      <c r="K825" s="54" t="str">
        <f t="shared" ca="1" si="263"/>
        <v/>
      </c>
      <c r="L825" s="54" t="str">
        <f t="shared" ca="1" si="270"/>
        <v/>
      </c>
      <c r="M825" s="54" t="str">
        <f t="shared" ca="1" si="271"/>
        <v/>
      </c>
      <c r="N825" s="54" t="str">
        <f t="shared" ca="1" si="264"/>
        <v/>
      </c>
      <c r="O825" s="55" t="str">
        <f t="shared" ca="1" si="272"/>
        <v/>
      </c>
      <c r="P825" s="54" t="str">
        <f t="shared" ca="1" si="273"/>
        <v/>
      </c>
      <c r="Q825" s="55" t="str">
        <f t="shared" ca="1" si="265"/>
        <v/>
      </c>
      <c r="R825" s="54" t="str">
        <f t="shared" ca="1" si="266"/>
        <v/>
      </c>
      <c r="T825" t="str">
        <f t="shared" ca="1" si="274"/>
        <v/>
      </c>
      <c r="U825" t="str">
        <f t="shared" ca="1" si="267"/>
        <v/>
      </c>
      <c r="V825" t="str">
        <f t="shared" ca="1" si="256"/>
        <v/>
      </c>
      <c r="W825" t="e">
        <f t="shared" ca="1" si="275"/>
        <v>#VALUE!</v>
      </c>
    </row>
    <row r="826" spans="2:23" x14ac:dyDescent="0.3">
      <c r="B826" s="1">
        <f t="shared" si="268"/>
        <v>92</v>
      </c>
      <c r="C826" s="1">
        <f t="shared" si="255"/>
        <v>6</v>
      </c>
      <c r="D826" t="str">
        <f t="shared" ca="1" si="257"/>
        <v/>
      </c>
      <c r="E826" s="55" t="str">
        <f t="shared" ca="1" si="269"/>
        <v/>
      </c>
      <c r="F826" s="54" t="str">
        <f t="shared" ca="1" si="258"/>
        <v/>
      </c>
      <c r="G826" s="54" t="str">
        <f t="shared" ca="1" si="259"/>
        <v/>
      </c>
      <c r="H826" s="54" t="str">
        <f t="shared" ca="1" si="260"/>
        <v/>
      </c>
      <c r="I826" s="54" t="str">
        <f t="shared" ca="1" si="261"/>
        <v/>
      </c>
      <c r="J826" s="54" t="str">
        <f t="shared" ca="1" si="262"/>
        <v/>
      </c>
      <c r="K826" s="54" t="str">
        <f t="shared" ca="1" si="263"/>
        <v/>
      </c>
      <c r="L826" s="54" t="str">
        <f t="shared" ca="1" si="270"/>
        <v/>
      </c>
      <c r="M826" s="54" t="str">
        <f t="shared" ca="1" si="271"/>
        <v/>
      </c>
      <c r="N826" s="54" t="str">
        <f t="shared" ca="1" si="264"/>
        <v/>
      </c>
      <c r="O826" s="55" t="str">
        <f t="shared" ca="1" si="272"/>
        <v/>
      </c>
      <c r="P826" s="54" t="str">
        <f t="shared" ca="1" si="273"/>
        <v/>
      </c>
      <c r="Q826" s="55" t="str">
        <f t="shared" ca="1" si="265"/>
        <v/>
      </c>
      <c r="R826" s="54" t="str">
        <f t="shared" ca="1" si="266"/>
        <v/>
      </c>
      <c r="T826" t="str">
        <f t="shared" ca="1" si="274"/>
        <v/>
      </c>
      <c r="U826" t="str">
        <f t="shared" ca="1" si="267"/>
        <v/>
      </c>
      <c r="V826" t="str">
        <f t="shared" ca="1" si="256"/>
        <v/>
      </c>
      <c r="W826" t="e">
        <f t="shared" ca="1" si="275"/>
        <v>#VALUE!</v>
      </c>
    </row>
    <row r="827" spans="2:23" x14ac:dyDescent="0.3">
      <c r="B827" s="1">
        <f t="shared" si="268"/>
        <v>92</v>
      </c>
      <c r="C827" s="1">
        <f t="shared" si="255"/>
        <v>7</v>
      </c>
      <c r="D827" t="str">
        <f t="shared" ca="1" si="257"/>
        <v/>
      </c>
      <c r="E827" s="55" t="str">
        <f t="shared" ca="1" si="269"/>
        <v/>
      </c>
      <c r="F827" s="54" t="str">
        <f t="shared" ca="1" si="258"/>
        <v/>
      </c>
      <c r="G827" s="54" t="str">
        <f t="shared" ca="1" si="259"/>
        <v/>
      </c>
      <c r="H827" s="54" t="str">
        <f t="shared" ca="1" si="260"/>
        <v/>
      </c>
      <c r="I827" s="54" t="str">
        <f t="shared" ca="1" si="261"/>
        <v/>
      </c>
      <c r="J827" s="54" t="str">
        <f t="shared" ca="1" si="262"/>
        <v/>
      </c>
      <c r="K827" s="54" t="str">
        <f t="shared" ca="1" si="263"/>
        <v/>
      </c>
      <c r="L827" s="54" t="str">
        <f t="shared" ca="1" si="270"/>
        <v/>
      </c>
      <c r="M827" s="54" t="str">
        <f t="shared" ca="1" si="271"/>
        <v/>
      </c>
      <c r="N827" s="54" t="str">
        <f t="shared" ca="1" si="264"/>
        <v/>
      </c>
      <c r="O827" s="55" t="str">
        <f t="shared" ca="1" si="272"/>
        <v/>
      </c>
      <c r="P827" s="54" t="str">
        <f t="shared" ca="1" si="273"/>
        <v/>
      </c>
      <c r="Q827" s="55" t="str">
        <f t="shared" ca="1" si="265"/>
        <v/>
      </c>
      <c r="R827" s="54" t="str">
        <f t="shared" ca="1" si="266"/>
        <v/>
      </c>
      <c r="T827" t="str">
        <f t="shared" ca="1" si="274"/>
        <v/>
      </c>
      <c r="U827" t="str">
        <f t="shared" ca="1" si="267"/>
        <v/>
      </c>
      <c r="V827" t="str">
        <f t="shared" ca="1" si="256"/>
        <v/>
      </c>
      <c r="W827" t="e">
        <f t="shared" ca="1" si="275"/>
        <v>#VALUE!</v>
      </c>
    </row>
    <row r="828" spans="2:23" x14ac:dyDescent="0.3">
      <c r="B828" s="1">
        <f t="shared" si="268"/>
        <v>92</v>
      </c>
      <c r="C828" s="1">
        <f t="shared" si="255"/>
        <v>8</v>
      </c>
      <c r="D828" t="str">
        <f t="shared" ca="1" si="257"/>
        <v/>
      </c>
      <c r="E828" s="55" t="str">
        <f t="shared" ca="1" si="269"/>
        <v/>
      </c>
      <c r="F828" s="54" t="str">
        <f t="shared" ca="1" si="258"/>
        <v/>
      </c>
      <c r="G828" s="54" t="str">
        <f t="shared" ca="1" si="259"/>
        <v/>
      </c>
      <c r="H828" s="54" t="str">
        <f t="shared" ca="1" si="260"/>
        <v/>
      </c>
      <c r="I828" s="54" t="str">
        <f t="shared" ca="1" si="261"/>
        <v/>
      </c>
      <c r="J828" s="54" t="str">
        <f t="shared" ca="1" si="262"/>
        <v/>
      </c>
      <c r="K828" s="54" t="str">
        <f t="shared" ca="1" si="263"/>
        <v/>
      </c>
      <c r="L828" s="54" t="str">
        <f t="shared" ca="1" si="270"/>
        <v/>
      </c>
      <c r="M828" s="54" t="str">
        <f t="shared" ca="1" si="271"/>
        <v/>
      </c>
      <c r="N828" s="54" t="str">
        <f t="shared" ca="1" si="264"/>
        <v/>
      </c>
      <c r="O828" s="55" t="str">
        <f t="shared" ca="1" si="272"/>
        <v/>
      </c>
      <c r="P828" s="54" t="str">
        <f t="shared" ca="1" si="273"/>
        <v/>
      </c>
      <c r="Q828" s="55" t="str">
        <f t="shared" ca="1" si="265"/>
        <v/>
      </c>
      <c r="R828" s="54" t="str">
        <f t="shared" ca="1" si="266"/>
        <v/>
      </c>
      <c r="T828" t="str">
        <f t="shared" ca="1" si="274"/>
        <v/>
      </c>
      <c r="U828" t="str">
        <f t="shared" ca="1" si="267"/>
        <v/>
      </c>
      <c r="V828" t="str">
        <f t="shared" ca="1" si="256"/>
        <v/>
      </c>
      <c r="W828" t="e">
        <f t="shared" ca="1" si="275"/>
        <v>#VALUE!</v>
      </c>
    </row>
    <row r="829" spans="2:23" x14ac:dyDescent="0.3">
      <c r="B829" s="1">
        <f t="shared" si="268"/>
        <v>92</v>
      </c>
      <c r="C829" s="1">
        <f t="shared" ref="C829:C892" si="276">C820</f>
        <v>9</v>
      </c>
      <c r="D829" t="str">
        <f t="shared" ca="1" si="257"/>
        <v/>
      </c>
      <c r="E829" s="55" t="str">
        <f t="shared" ca="1" si="269"/>
        <v/>
      </c>
      <c r="F829" s="54" t="str">
        <f t="shared" ca="1" si="258"/>
        <v/>
      </c>
      <c r="G829" s="54" t="str">
        <f t="shared" ca="1" si="259"/>
        <v/>
      </c>
      <c r="H829" s="54" t="str">
        <f t="shared" ca="1" si="260"/>
        <v/>
      </c>
      <c r="I829" s="54" t="str">
        <f t="shared" ca="1" si="261"/>
        <v/>
      </c>
      <c r="J829" s="54" t="str">
        <f t="shared" ca="1" si="262"/>
        <v/>
      </c>
      <c r="K829" s="54" t="str">
        <f t="shared" ca="1" si="263"/>
        <v/>
      </c>
      <c r="L829" s="54" t="str">
        <f t="shared" ca="1" si="270"/>
        <v/>
      </c>
      <c r="M829" s="54" t="str">
        <f t="shared" ca="1" si="271"/>
        <v/>
      </c>
      <c r="N829" s="54" t="str">
        <f t="shared" ca="1" si="264"/>
        <v/>
      </c>
      <c r="O829" s="55" t="str">
        <f t="shared" ca="1" si="272"/>
        <v/>
      </c>
      <c r="P829" s="54" t="str">
        <f t="shared" ca="1" si="273"/>
        <v/>
      </c>
      <c r="Q829" s="55" t="str">
        <f t="shared" ca="1" si="265"/>
        <v/>
      </c>
      <c r="R829" s="54" t="str">
        <f t="shared" ca="1" si="266"/>
        <v/>
      </c>
      <c r="T829" t="str">
        <f t="shared" ca="1" si="274"/>
        <v/>
      </c>
      <c r="U829" t="str">
        <f t="shared" ca="1" si="267"/>
        <v/>
      </c>
      <c r="V829" t="str">
        <f t="shared" ref="V829:V892" ca="1" si="277">IF($E829="","",OFFSET(EventBase,$B829,2+C829))</f>
        <v/>
      </c>
      <c r="W829" t="e">
        <f t="shared" ca="1" si="275"/>
        <v>#VALUE!</v>
      </c>
    </row>
    <row r="830" spans="2:23" x14ac:dyDescent="0.3">
      <c r="B830" s="1">
        <f t="shared" si="268"/>
        <v>93</v>
      </c>
      <c r="C830" s="1">
        <f t="shared" si="276"/>
        <v>1</v>
      </c>
      <c r="D830" t="str">
        <f t="shared" ca="1" si="257"/>
        <v/>
      </c>
      <c r="E830" s="55" t="str">
        <f t="shared" ca="1" si="269"/>
        <v/>
      </c>
      <c r="F830" s="54" t="str">
        <f t="shared" ca="1" si="258"/>
        <v/>
      </c>
      <c r="G830" s="54" t="str">
        <f t="shared" ca="1" si="259"/>
        <v/>
      </c>
      <c r="H830" s="54" t="str">
        <f t="shared" ca="1" si="260"/>
        <v/>
      </c>
      <c r="I830" s="54" t="str">
        <f t="shared" ca="1" si="261"/>
        <v/>
      </c>
      <c r="J830" s="54" t="str">
        <f t="shared" ca="1" si="262"/>
        <v/>
      </c>
      <c r="K830" s="54" t="str">
        <f t="shared" ca="1" si="263"/>
        <v/>
      </c>
      <c r="L830" s="54" t="str">
        <f t="shared" ca="1" si="270"/>
        <v/>
      </c>
      <c r="M830" s="54" t="str">
        <f t="shared" ca="1" si="271"/>
        <v/>
      </c>
      <c r="N830" s="54" t="str">
        <f t="shared" ca="1" si="264"/>
        <v/>
      </c>
      <c r="O830" s="55" t="str">
        <f t="shared" ca="1" si="272"/>
        <v/>
      </c>
      <c r="P830" s="54" t="str">
        <f t="shared" ca="1" si="273"/>
        <v/>
      </c>
      <c r="Q830" s="55" t="str">
        <f t="shared" ca="1" si="265"/>
        <v/>
      </c>
      <c r="R830" s="54" t="str">
        <f t="shared" ca="1" si="266"/>
        <v/>
      </c>
      <c r="T830" t="str">
        <f t="shared" ca="1" si="274"/>
        <v/>
      </c>
      <c r="U830" t="str">
        <f t="shared" ca="1" si="267"/>
        <v/>
      </c>
      <c r="V830" t="str">
        <f t="shared" ca="1" si="277"/>
        <v/>
      </c>
      <c r="W830" t="e">
        <f t="shared" ca="1" si="275"/>
        <v>#VALUE!</v>
      </c>
    </row>
    <row r="831" spans="2:23" x14ac:dyDescent="0.3">
      <c r="B831" s="1">
        <f t="shared" si="268"/>
        <v>93</v>
      </c>
      <c r="C831" s="1">
        <f t="shared" si="276"/>
        <v>2</v>
      </c>
      <c r="D831" t="str">
        <f t="shared" ca="1" si="257"/>
        <v/>
      </c>
      <c r="E831" s="55" t="str">
        <f t="shared" ca="1" si="269"/>
        <v/>
      </c>
      <c r="F831" s="54" t="str">
        <f t="shared" ca="1" si="258"/>
        <v/>
      </c>
      <c r="G831" s="54" t="str">
        <f t="shared" ca="1" si="259"/>
        <v/>
      </c>
      <c r="H831" s="54" t="str">
        <f t="shared" ca="1" si="260"/>
        <v/>
      </c>
      <c r="I831" s="54" t="str">
        <f t="shared" ca="1" si="261"/>
        <v/>
      </c>
      <c r="J831" s="54" t="str">
        <f t="shared" ca="1" si="262"/>
        <v/>
      </c>
      <c r="K831" s="54" t="str">
        <f t="shared" ca="1" si="263"/>
        <v/>
      </c>
      <c r="L831" s="54" t="str">
        <f t="shared" ca="1" si="270"/>
        <v/>
      </c>
      <c r="M831" s="54" t="str">
        <f t="shared" ca="1" si="271"/>
        <v/>
      </c>
      <c r="N831" s="54" t="str">
        <f t="shared" ca="1" si="264"/>
        <v/>
      </c>
      <c r="O831" s="55" t="str">
        <f t="shared" ca="1" si="272"/>
        <v/>
      </c>
      <c r="P831" s="54" t="str">
        <f t="shared" ca="1" si="273"/>
        <v/>
      </c>
      <c r="Q831" s="55" t="str">
        <f t="shared" ca="1" si="265"/>
        <v/>
      </c>
      <c r="R831" s="54" t="str">
        <f t="shared" ca="1" si="266"/>
        <v/>
      </c>
      <c r="T831" t="str">
        <f t="shared" ca="1" si="274"/>
        <v/>
      </c>
      <c r="U831" t="str">
        <f t="shared" ca="1" si="267"/>
        <v/>
      </c>
      <c r="V831" t="str">
        <f t="shared" ca="1" si="277"/>
        <v/>
      </c>
      <c r="W831" t="e">
        <f t="shared" ca="1" si="275"/>
        <v>#VALUE!</v>
      </c>
    </row>
    <row r="832" spans="2:23" x14ac:dyDescent="0.3">
      <c r="B832" s="1">
        <f t="shared" si="268"/>
        <v>93</v>
      </c>
      <c r="C832" s="1">
        <f t="shared" si="276"/>
        <v>3</v>
      </c>
      <c r="D832" t="str">
        <f t="shared" ca="1" si="257"/>
        <v/>
      </c>
      <c r="E832" s="55" t="str">
        <f t="shared" ca="1" si="269"/>
        <v/>
      </c>
      <c r="F832" s="54" t="str">
        <f t="shared" ca="1" si="258"/>
        <v/>
      </c>
      <c r="G832" s="54" t="str">
        <f t="shared" ca="1" si="259"/>
        <v/>
      </c>
      <c r="H832" s="54" t="str">
        <f t="shared" ca="1" si="260"/>
        <v/>
      </c>
      <c r="I832" s="54" t="str">
        <f t="shared" ca="1" si="261"/>
        <v/>
      </c>
      <c r="J832" s="54" t="str">
        <f t="shared" ca="1" si="262"/>
        <v/>
      </c>
      <c r="K832" s="54" t="str">
        <f t="shared" ca="1" si="263"/>
        <v/>
      </c>
      <c r="L832" s="54" t="str">
        <f t="shared" ca="1" si="270"/>
        <v/>
      </c>
      <c r="M832" s="54" t="str">
        <f t="shared" ca="1" si="271"/>
        <v/>
      </c>
      <c r="N832" s="54" t="str">
        <f t="shared" ca="1" si="264"/>
        <v/>
      </c>
      <c r="O832" s="55" t="str">
        <f t="shared" ca="1" si="272"/>
        <v/>
      </c>
      <c r="P832" s="54" t="str">
        <f t="shared" ca="1" si="273"/>
        <v/>
      </c>
      <c r="Q832" s="55" t="str">
        <f t="shared" ca="1" si="265"/>
        <v/>
      </c>
      <c r="R832" s="54" t="str">
        <f t="shared" ca="1" si="266"/>
        <v/>
      </c>
      <c r="T832" t="str">
        <f t="shared" ca="1" si="274"/>
        <v/>
      </c>
      <c r="U832" t="str">
        <f t="shared" ca="1" si="267"/>
        <v/>
      </c>
      <c r="V832" t="str">
        <f t="shared" ca="1" si="277"/>
        <v/>
      </c>
      <c r="W832" t="e">
        <f t="shared" ca="1" si="275"/>
        <v>#VALUE!</v>
      </c>
    </row>
    <row r="833" spans="2:23" x14ac:dyDescent="0.3">
      <c r="B833" s="1">
        <f t="shared" si="268"/>
        <v>93</v>
      </c>
      <c r="C833" s="1">
        <f t="shared" si="276"/>
        <v>4</v>
      </c>
      <c r="D833" t="str">
        <f t="shared" ca="1" si="257"/>
        <v/>
      </c>
      <c r="E833" s="55" t="str">
        <f t="shared" ca="1" si="269"/>
        <v/>
      </c>
      <c r="F833" s="54" t="str">
        <f t="shared" ca="1" si="258"/>
        <v/>
      </c>
      <c r="G833" s="54" t="str">
        <f t="shared" ca="1" si="259"/>
        <v/>
      </c>
      <c r="H833" s="54" t="str">
        <f t="shared" ca="1" si="260"/>
        <v/>
      </c>
      <c r="I833" s="54" t="str">
        <f t="shared" ca="1" si="261"/>
        <v/>
      </c>
      <c r="J833" s="54" t="str">
        <f t="shared" ca="1" si="262"/>
        <v/>
      </c>
      <c r="K833" s="54" t="str">
        <f t="shared" ca="1" si="263"/>
        <v/>
      </c>
      <c r="L833" s="54" t="str">
        <f t="shared" ca="1" si="270"/>
        <v/>
      </c>
      <c r="M833" s="54" t="str">
        <f t="shared" ca="1" si="271"/>
        <v/>
      </c>
      <c r="N833" s="54" t="str">
        <f t="shared" ca="1" si="264"/>
        <v/>
      </c>
      <c r="O833" s="55" t="str">
        <f t="shared" ca="1" si="272"/>
        <v/>
      </c>
      <c r="P833" s="54" t="str">
        <f t="shared" ca="1" si="273"/>
        <v/>
      </c>
      <c r="Q833" s="55" t="str">
        <f t="shared" ca="1" si="265"/>
        <v/>
      </c>
      <c r="R833" s="54" t="str">
        <f t="shared" ca="1" si="266"/>
        <v/>
      </c>
      <c r="T833" t="str">
        <f t="shared" ca="1" si="274"/>
        <v/>
      </c>
      <c r="U833" t="str">
        <f t="shared" ca="1" si="267"/>
        <v/>
      </c>
      <c r="V833" t="str">
        <f t="shared" ca="1" si="277"/>
        <v/>
      </c>
      <c r="W833" t="e">
        <f t="shared" ca="1" si="275"/>
        <v>#VALUE!</v>
      </c>
    </row>
    <row r="834" spans="2:23" x14ac:dyDescent="0.3">
      <c r="B834" s="1">
        <f t="shared" si="268"/>
        <v>93</v>
      </c>
      <c r="C834" s="1">
        <f t="shared" si="276"/>
        <v>5</v>
      </c>
      <c r="D834" t="str">
        <f t="shared" ref="D834:D897" ca="1" si="278">IF($E834="","",OFFSET(EventBase,$B834,-1))</f>
        <v/>
      </c>
      <c r="E834" s="55" t="str">
        <f t="shared" ca="1" si="269"/>
        <v/>
      </c>
      <c r="F834" s="54" t="str">
        <f t="shared" ref="F834:F897" ca="1" si="279">IF($E834="","",OFFSET(Selectbase,$B834,0))</f>
        <v/>
      </c>
      <c r="G834" s="54" t="str">
        <f t="shared" ref="G834:G897" ca="1" si="280">IF($E834="","",OFFSET(EventBase,$B834,T834+2))</f>
        <v/>
      </c>
      <c r="H834" s="54" t="str">
        <f t="shared" ref="H834:H897" ca="1" si="281">IF($E834="","",OFFSET(EventBase,$B834,19+C834))</f>
        <v/>
      </c>
      <c r="I834" s="54" t="str">
        <f t="shared" ref="I834:I897" ca="1" si="282">IF($E834="","",OFFSET(EventBase,$B834,19))</f>
        <v/>
      </c>
      <c r="J834" s="54" t="str">
        <f t="shared" ref="J834:J897" ca="1" si="283">IF($E834="","",OFFSET(EventBase,$B834,2))</f>
        <v/>
      </c>
      <c r="K834" s="54" t="str">
        <f t="shared" ref="K834:K897" ca="1" si="284">IF($E834="","",OFFSET(EventBase,$B834,59))</f>
        <v/>
      </c>
      <c r="L834" s="54" t="str">
        <f t="shared" ca="1" si="270"/>
        <v/>
      </c>
      <c r="M834" s="54" t="str">
        <f t="shared" ca="1" si="271"/>
        <v/>
      </c>
      <c r="N834" s="54" t="str">
        <f t="shared" ref="N834:N897" ca="1" si="285">IF($E834="","",OFFSET(EventBase,$B834,48+C834))</f>
        <v/>
      </c>
      <c r="O834" s="55" t="str">
        <f t="shared" ca="1" si="272"/>
        <v/>
      </c>
      <c r="P834" s="54" t="str">
        <f t="shared" ca="1" si="273"/>
        <v/>
      </c>
      <c r="Q834" s="55" t="str">
        <f t="shared" ref="Q834:Q897" ca="1" si="286">IF($E834="","",OFFSET(EventBase,$B834,58))</f>
        <v/>
      </c>
      <c r="R834" s="54" t="str">
        <f t="shared" ref="R834:R897" ca="1" si="287">IF($E834="","",IF(OR(C834=U834,C834&gt;T834),IF(OFFSET(EventBase,$B834,14)="","",OFFSET(EventBase,$B834,14)),""))</f>
        <v/>
      </c>
      <c r="T834" t="str">
        <f t="shared" ca="1" si="274"/>
        <v/>
      </c>
      <c r="U834" t="str">
        <f t="shared" ref="U834:U897" ca="1" si="288">OFFSET(EventBase,$B834,17)</f>
        <v/>
      </c>
      <c r="V834" t="str">
        <f t="shared" ca="1" si="277"/>
        <v/>
      </c>
      <c r="W834" t="e">
        <f t="shared" ca="1" si="275"/>
        <v>#VALUE!</v>
      </c>
    </row>
    <row r="835" spans="2:23" x14ac:dyDescent="0.3">
      <c r="B835" s="1">
        <f t="shared" ref="B835:B898" si="289">TRUNC((7+ROW())/9)</f>
        <v>93</v>
      </c>
      <c r="C835" s="1">
        <f t="shared" si="276"/>
        <v>6</v>
      </c>
      <c r="D835" t="str">
        <f t="shared" ca="1" si="278"/>
        <v/>
      </c>
      <c r="E835" s="55" t="str">
        <f t="shared" ref="E835:E898" ca="1" si="290">IF(OR(C835&lt;=T835,AND(C835=9,U835&gt;T835)),OFFSET(EventBase,$B835,0),"")</f>
        <v/>
      </c>
      <c r="F835" s="54" t="str">
        <f t="shared" ca="1" si="279"/>
        <v/>
      </c>
      <c r="G835" s="54" t="str">
        <f t="shared" ca="1" si="280"/>
        <v/>
      </c>
      <c r="H835" s="54" t="str">
        <f t="shared" ca="1" si="281"/>
        <v/>
      </c>
      <c r="I835" s="54" t="str">
        <f t="shared" ca="1" si="282"/>
        <v/>
      </c>
      <c r="J835" s="54" t="str">
        <f t="shared" ca="1" si="283"/>
        <v/>
      </c>
      <c r="K835" s="54" t="str">
        <f t="shared" ca="1" si="284"/>
        <v/>
      </c>
      <c r="L835" s="54" t="str">
        <f t="shared" ref="L835:L898" ca="1" si="291">IF(ISNUMBER(W835),LEFT(V835,W835-1),"")</f>
        <v/>
      </c>
      <c r="M835" s="54" t="str">
        <f t="shared" ref="M835:M898" ca="1" si="292">IF(ISNUMBER(W835),RIGHT(V835,LEN(V835)-W835),V835)</f>
        <v/>
      </c>
      <c r="N835" s="54" t="str">
        <f t="shared" ca="1" si="285"/>
        <v/>
      </c>
      <c r="O835" s="55" t="str">
        <f t="shared" ref="O835:O898" ca="1" si="293">IF($E835="","",IF(C835=9,"C",C835))</f>
        <v/>
      </c>
      <c r="P835" s="54" t="str">
        <f t="shared" ref="P835:P898" ca="1" si="294">IF($E835="","",OFFSET(M835,T835-C835,0))</f>
        <v/>
      </c>
      <c r="Q835" s="55" t="str">
        <f t="shared" ca="1" si="286"/>
        <v/>
      </c>
      <c r="R835" s="54" t="str">
        <f t="shared" ca="1" si="287"/>
        <v/>
      </c>
      <c r="T835" t="str">
        <f t="shared" ref="T835:T898" ca="1" si="295">IF(OR(U835=1,U835=2,U835=4,U835=""),U835,U835-1)</f>
        <v/>
      </c>
      <c r="U835" t="str">
        <f t="shared" ca="1" si="288"/>
        <v/>
      </c>
      <c r="V835" t="str">
        <f t="shared" ca="1" si="277"/>
        <v/>
      </c>
      <c r="W835" t="e">
        <f t="shared" ref="W835:W898" ca="1" si="296">FIND(" ",V835,1)</f>
        <v>#VALUE!</v>
      </c>
    </row>
    <row r="836" spans="2:23" x14ac:dyDescent="0.3">
      <c r="B836" s="1">
        <f t="shared" si="289"/>
        <v>93</v>
      </c>
      <c r="C836" s="1">
        <f t="shared" si="276"/>
        <v>7</v>
      </c>
      <c r="D836" t="str">
        <f t="shared" ca="1" si="278"/>
        <v/>
      </c>
      <c r="E836" s="55" t="str">
        <f t="shared" ca="1" si="290"/>
        <v/>
      </c>
      <c r="F836" s="54" t="str">
        <f t="shared" ca="1" si="279"/>
        <v/>
      </c>
      <c r="G836" s="54" t="str">
        <f t="shared" ca="1" si="280"/>
        <v/>
      </c>
      <c r="H836" s="54" t="str">
        <f t="shared" ca="1" si="281"/>
        <v/>
      </c>
      <c r="I836" s="54" t="str">
        <f t="shared" ca="1" si="282"/>
        <v/>
      </c>
      <c r="J836" s="54" t="str">
        <f t="shared" ca="1" si="283"/>
        <v/>
      </c>
      <c r="K836" s="54" t="str">
        <f t="shared" ca="1" si="284"/>
        <v/>
      </c>
      <c r="L836" s="54" t="str">
        <f t="shared" ca="1" si="291"/>
        <v/>
      </c>
      <c r="M836" s="54" t="str">
        <f t="shared" ca="1" si="292"/>
        <v/>
      </c>
      <c r="N836" s="54" t="str">
        <f t="shared" ca="1" si="285"/>
        <v/>
      </c>
      <c r="O836" s="55" t="str">
        <f t="shared" ca="1" si="293"/>
        <v/>
      </c>
      <c r="P836" s="54" t="str">
        <f t="shared" ca="1" si="294"/>
        <v/>
      </c>
      <c r="Q836" s="55" t="str">
        <f t="shared" ca="1" si="286"/>
        <v/>
      </c>
      <c r="R836" s="54" t="str">
        <f t="shared" ca="1" si="287"/>
        <v/>
      </c>
      <c r="T836" t="str">
        <f t="shared" ca="1" si="295"/>
        <v/>
      </c>
      <c r="U836" t="str">
        <f t="shared" ca="1" si="288"/>
        <v/>
      </c>
      <c r="V836" t="str">
        <f t="shared" ca="1" si="277"/>
        <v/>
      </c>
      <c r="W836" t="e">
        <f t="shared" ca="1" si="296"/>
        <v>#VALUE!</v>
      </c>
    </row>
    <row r="837" spans="2:23" x14ac:dyDescent="0.3">
      <c r="B837" s="1">
        <f t="shared" si="289"/>
        <v>93</v>
      </c>
      <c r="C837" s="1">
        <f t="shared" si="276"/>
        <v>8</v>
      </c>
      <c r="D837" t="str">
        <f t="shared" ca="1" si="278"/>
        <v/>
      </c>
      <c r="E837" s="55" t="str">
        <f t="shared" ca="1" si="290"/>
        <v/>
      </c>
      <c r="F837" s="54" t="str">
        <f t="shared" ca="1" si="279"/>
        <v/>
      </c>
      <c r="G837" s="54" t="str">
        <f t="shared" ca="1" si="280"/>
        <v/>
      </c>
      <c r="H837" s="54" t="str">
        <f t="shared" ca="1" si="281"/>
        <v/>
      </c>
      <c r="I837" s="54" t="str">
        <f t="shared" ca="1" si="282"/>
        <v/>
      </c>
      <c r="J837" s="54" t="str">
        <f t="shared" ca="1" si="283"/>
        <v/>
      </c>
      <c r="K837" s="54" t="str">
        <f t="shared" ca="1" si="284"/>
        <v/>
      </c>
      <c r="L837" s="54" t="str">
        <f t="shared" ca="1" si="291"/>
        <v/>
      </c>
      <c r="M837" s="54" t="str">
        <f t="shared" ca="1" si="292"/>
        <v/>
      </c>
      <c r="N837" s="54" t="str">
        <f t="shared" ca="1" si="285"/>
        <v/>
      </c>
      <c r="O837" s="55" t="str">
        <f t="shared" ca="1" si="293"/>
        <v/>
      </c>
      <c r="P837" s="54" t="str">
        <f t="shared" ca="1" si="294"/>
        <v/>
      </c>
      <c r="Q837" s="55" t="str">
        <f t="shared" ca="1" si="286"/>
        <v/>
      </c>
      <c r="R837" s="54" t="str">
        <f t="shared" ca="1" si="287"/>
        <v/>
      </c>
      <c r="T837" t="str">
        <f t="shared" ca="1" si="295"/>
        <v/>
      </c>
      <c r="U837" t="str">
        <f t="shared" ca="1" si="288"/>
        <v/>
      </c>
      <c r="V837" t="str">
        <f t="shared" ca="1" si="277"/>
        <v/>
      </c>
      <c r="W837" t="e">
        <f t="shared" ca="1" si="296"/>
        <v>#VALUE!</v>
      </c>
    </row>
    <row r="838" spans="2:23" x14ac:dyDescent="0.3">
      <c r="B838" s="1">
        <f t="shared" si="289"/>
        <v>93</v>
      </c>
      <c r="C838" s="1">
        <f t="shared" si="276"/>
        <v>9</v>
      </c>
      <c r="D838" t="str">
        <f t="shared" ca="1" si="278"/>
        <v/>
      </c>
      <c r="E838" s="55" t="str">
        <f t="shared" ca="1" si="290"/>
        <v/>
      </c>
      <c r="F838" s="54" t="str">
        <f t="shared" ca="1" si="279"/>
        <v/>
      </c>
      <c r="G838" s="54" t="str">
        <f t="shared" ca="1" si="280"/>
        <v/>
      </c>
      <c r="H838" s="54" t="str">
        <f t="shared" ca="1" si="281"/>
        <v/>
      </c>
      <c r="I838" s="54" t="str">
        <f t="shared" ca="1" si="282"/>
        <v/>
      </c>
      <c r="J838" s="54" t="str">
        <f t="shared" ca="1" si="283"/>
        <v/>
      </c>
      <c r="K838" s="54" t="str">
        <f t="shared" ca="1" si="284"/>
        <v/>
      </c>
      <c r="L838" s="54" t="str">
        <f t="shared" ca="1" si="291"/>
        <v/>
      </c>
      <c r="M838" s="54" t="str">
        <f t="shared" ca="1" si="292"/>
        <v/>
      </c>
      <c r="N838" s="54" t="str">
        <f t="shared" ca="1" si="285"/>
        <v/>
      </c>
      <c r="O838" s="55" t="str">
        <f t="shared" ca="1" si="293"/>
        <v/>
      </c>
      <c r="P838" s="54" t="str">
        <f t="shared" ca="1" si="294"/>
        <v/>
      </c>
      <c r="Q838" s="55" t="str">
        <f t="shared" ca="1" si="286"/>
        <v/>
      </c>
      <c r="R838" s="54" t="str">
        <f t="shared" ca="1" si="287"/>
        <v/>
      </c>
      <c r="T838" t="str">
        <f t="shared" ca="1" si="295"/>
        <v/>
      </c>
      <c r="U838" t="str">
        <f t="shared" ca="1" si="288"/>
        <v/>
      </c>
      <c r="V838" t="str">
        <f t="shared" ca="1" si="277"/>
        <v/>
      </c>
      <c r="W838" t="e">
        <f t="shared" ca="1" si="296"/>
        <v>#VALUE!</v>
      </c>
    </row>
    <row r="839" spans="2:23" x14ac:dyDescent="0.3">
      <c r="B839" s="1">
        <f t="shared" si="289"/>
        <v>94</v>
      </c>
      <c r="C839" s="1">
        <f t="shared" si="276"/>
        <v>1</v>
      </c>
      <c r="D839" t="str">
        <f t="shared" ca="1" si="278"/>
        <v/>
      </c>
      <c r="E839" s="55" t="str">
        <f t="shared" ca="1" si="290"/>
        <v/>
      </c>
      <c r="F839" s="54" t="str">
        <f t="shared" ca="1" si="279"/>
        <v/>
      </c>
      <c r="G839" s="54" t="str">
        <f t="shared" ca="1" si="280"/>
        <v/>
      </c>
      <c r="H839" s="54" t="str">
        <f t="shared" ca="1" si="281"/>
        <v/>
      </c>
      <c r="I839" s="54" t="str">
        <f t="shared" ca="1" si="282"/>
        <v/>
      </c>
      <c r="J839" s="54" t="str">
        <f t="shared" ca="1" si="283"/>
        <v/>
      </c>
      <c r="K839" s="54" t="str">
        <f t="shared" ca="1" si="284"/>
        <v/>
      </c>
      <c r="L839" s="54" t="str">
        <f t="shared" ca="1" si="291"/>
        <v/>
      </c>
      <c r="M839" s="54" t="str">
        <f t="shared" ca="1" si="292"/>
        <v/>
      </c>
      <c r="N839" s="54" t="str">
        <f t="shared" ca="1" si="285"/>
        <v/>
      </c>
      <c r="O839" s="55" t="str">
        <f t="shared" ca="1" si="293"/>
        <v/>
      </c>
      <c r="P839" s="54" t="str">
        <f t="shared" ca="1" si="294"/>
        <v/>
      </c>
      <c r="Q839" s="55" t="str">
        <f t="shared" ca="1" si="286"/>
        <v/>
      </c>
      <c r="R839" s="54" t="str">
        <f t="shared" ca="1" si="287"/>
        <v/>
      </c>
      <c r="T839" t="str">
        <f t="shared" ca="1" si="295"/>
        <v/>
      </c>
      <c r="U839" t="str">
        <f t="shared" ca="1" si="288"/>
        <v/>
      </c>
      <c r="V839" t="str">
        <f t="shared" ca="1" si="277"/>
        <v/>
      </c>
      <c r="W839" t="e">
        <f t="shared" ca="1" si="296"/>
        <v>#VALUE!</v>
      </c>
    </row>
    <row r="840" spans="2:23" x14ac:dyDescent="0.3">
      <c r="B840" s="1">
        <f t="shared" si="289"/>
        <v>94</v>
      </c>
      <c r="C840" s="1">
        <f t="shared" si="276"/>
        <v>2</v>
      </c>
      <c r="D840" t="str">
        <f t="shared" ca="1" si="278"/>
        <v/>
      </c>
      <c r="E840" s="55" t="str">
        <f t="shared" ca="1" si="290"/>
        <v/>
      </c>
      <c r="F840" s="54" t="str">
        <f t="shared" ca="1" si="279"/>
        <v/>
      </c>
      <c r="G840" s="54" t="str">
        <f t="shared" ca="1" si="280"/>
        <v/>
      </c>
      <c r="H840" s="54" t="str">
        <f t="shared" ca="1" si="281"/>
        <v/>
      </c>
      <c r="I840" s="54" t="str">
        <f t="shared" ca="1" si="282"/>
        <v/>
      </c>
      <c r="J840" s="54" t="str">
        <f t="shared" ca="1" si="283"/>
        <v/>
      </c>
      <c r="K840" s="54" t="str">
        <f t="shared" ca="1" si="284"/>
        <v/>
      </c>
      <c r="L840" s="54" t="str">
        <f t="shared" ca="1" si="291"/>
        <v/>
      </c>
      <c r="M840" s="54" t="str">
        <f t="shared" ca="1" si="292"/>
        <v/>
      </c>
      <c r="N840" s="54" t="str">
        <f t="shared" ca="1" si="285"/>
        <v/>
      </c>
      <c r="O840" s="55" t="str">
        <f t="shared" ca="1" si="293"/>
        <v/>
      </c>
      <c r="P840" s="54" t="str">
        <f t="shared" ca="1" si="294"/>
        <v/>
      </c>
      <c r="Q840" s="55" t="str">
        <f t="shared" ca="1" si="286"/>
        <v/>
      </c>
      <c r="R840" s="54" t="str">
        <f t="shared" ca="1" si="287"/>
        <v/>
      </c>
      <c r="T840" t="str">
        <f t="shared" ca="1" si="295"/>
        <v/>
      </c>
      <c r="U840" t="str">
        <f t="shared" ca="1" si="288"/>
        <v/>
      </c>
      <c r="V840" t="str">
        <f t="shared" ca="1" si="277"/>
        <v/>
      </c>
      <c r="W840" t="e">
        <f t="shared" ca="1" si="296"/>
        <v>#VALUE!</v>
      </c>
    </row>
    <row r="841" spans="2:23" x14ac:dyDescent="0.3">
      <c r="B841" s="1">
        <f t="shared" si="289"/>
        <v>94</v>
      </c>
      <c r="C841" s="1">
        <f t="shared" si="276"/>
        <v>3</v>
      </c>
      <c r="D841" t="str">
        <f t="shared" ca="1" si="278"/>
        <v/>
      </c>
      <c r="E841" s="55" t="str">
        <f t="shared" ca="1" si="290"/>
        <v/>
      </c>
      <c r="F841" s="54" t="str">
        <f t="shared" ca="1" si="279"/>
        <v/>
      </c>
      <c r="G841" s="54" t="str">
        <f t="shared" ca="1" si="280"/>
        <v/>
      </c>
      <c r="H841" s="54" t="str">
        <f t="shared" ca="1" si="281"/>
        <v/>
      </c>
      <c r="I841" s="54" t="str">
        <f t="shared" ca="1" si="282"/>
        <v/>
      </c>
      <c r="J841" s="54" t="str">
        <f t="shared" ca="1" si="283"/>
        <v/>
      </c>
      <c r="K841" s="54" t="str">
        <f t="shared" ca="1" si="284"/>
        <v/>
      </c>
      <c r="L841" s="54" t="str">
        <f t="shared" ca="1" si="291"/>
        <v/>
      </c>
      <c r="M841" s="54" t="str">
        <f t="shared" ca="1" si="292"/>
        <v/>
      </c>
      <c r="N841" s="54" t="str">
        <f t="shared" ca="1" si="285"/>
        <v/>
      </c>
      <c r="O841" s="55" t="str">
        <f t="shared" ca="1" si="293"/>
        <v/>
      </c>
      <c r="P841" s="54" t="str">
        <f t="shared" ca="1" si="294"/>
        <v/>
      </c>
      <c r="Q841" s="55" t="str">
        <f t="shared" ca="1" si="286"/>
        <v/>
      </c>
      <c r="R841" s="54" t="str">
        <f t="shared" ca="1" si="287"/>
        <v/>
      </c>
      <c r="T841" t="str">
        <f t="shared" ca="1" si="295"/>
        <v/>
      </c>
      <c r="U841" t="str">
        <f t="shared" ca="1" si="288"/>
        <v/>
      </c>
      <c r="V841" t="str">
        <f t="shared" ca="1" si="277"/>
        <v/>
      </c>
      <c r="W841" t="e">
        <f t="shared" ca="1" si="296"/>
        <v>#VALUE!</v>
      </c>
    </row>
    <row r="842" spans="2:23" x14ac:dyDescent="0.3">
      <c r="B842" s="1">
        <f t="shared" si="289"/>
        <v>94</v>
      </c>
      <c r="C842" s="1">
        <f t="shared" si="276"/>
        <v>4</v>
      </c>
      <c r="D842" t="str">
        <f t="shared" ca="1" si="278"/>
        <v/>
      </c>
      <c r="E842" s="55" t="str">
        <f t="shared" ca="1" si="290"/>
        <v/>
      </c>
      <c r="F842" s="54" t="str">
        <f t="shared" ca="1" si="279"/>
        <v/>
      </c>
      <c r="G842" s="54" t="str">
        <f t="shared" ca="1" si="280"/>
        <v/>
      </c>
      <c r="H842" s="54" t="str">
        <f t="shared" ca="1" si="281"/>
        <v/>
      </c>
      <c r="I842" s="54" t="str">
        <f t="shared" ca="1" si="282"/>
        <v/>
      </c>
      <c r="J842" s="54" t="str">
        <f t="shared" ca="1" si="283"/>
        <v/>
      </c>
      <c r="K842" s="54" t="str">
        <f t="shared" ca="1" si="284"/>
        <v/>
      </c>
      <c r="L842" s="54" t="str">
        <f t="shared" ca="1" si="291"/>
        <v/>
      </c>
      <c r="M842" s="54" t="str">
        <f t="shared" ca="1" si="292"/>
        <v/>
      </c>
      <c r="N842" s="54" t="str">
        <f t="shared" ca="1" si="285"/>
        <v/>
      </c>
      <c r="O842" s="55" t="str">
        <f t="shared" ca="1" si="293"/>
        <v/>
      </c>
      <c r="P842" s="54" t="str">
        <f t="shared" ca="1" si="294"/>
        <v/>
      </c>
      <c r="Q842" s="55" t="str">
        <f t="shared" ca="1" si="286"/>
        <v/>
      </c>
      <c r="R842" s="54" t="str">
        <f t="shared" ca="1" si="287"/>
        <v/>
      </c>
      <c r="T842" t="str">
        <f t="shared" ca="1" si="295"/>
        <v/>
      </c>
      <c r="U842" t="str">
        <f t="shared" ca="1" si="288"/>
        <v/>
      </c>
      <c r="V842" t="str">
        <f t="shared" ca="1" si="277"/>
        <v/>
      </c>
      <c r="W842" t="e">
        <f t="shared" ca="1" si="296"/>
        <v>#VALUE!</v>
      </c>
    </row>
    <row r="843" spans="2:23" x14ac:dyDescent="0.3">
      <c r="B843" s="1">
        <f t="shared" si="289"/>
        <v>94</v>
      </c>
      <c r="C843" s="1">
        <f t="shared" si="276"/>
        <v>5</v>
      </c>
      <c r="D843" t="str">
        <f t="shared" ca="1" si="278"/>
        <v/>
      </c>
      <c r="E843" s="55" t="str">
        <f t="shared" ca="1" si="290"/>
        <v/>
      </c>
      <c r="F843" s="54" t="str">
        <f t="shared" ca="1" si="279"/>
        <v/>
      </c>
      <c r="G843" s="54" t="str">
        <f t="shared" ca="1" si="280"/>
        <v/>
      </c>
      <c r="H843" s="54" t="str">
        <f t="shared" ca="1" si="281"/>
        <v/>
      </c>
      <c r="I843" s="54" t="str">
        <f t="shared" ca="1" si="282"/>
        <v/>
      </c>
      <c r="J843" s="54" t="str">
        <f t="shared" ca="1" si="283"/>
        <v/>
      </c>
      <c r="K843" s="54" t="str">
        <f t="shared" ca="1" si="284"/>
        <v/>
      </c>
      <c r="L843" s="54" t="str">
        <f t="shared" ca="1" si="291"/>
        <v/>
      </c>
      <c r="M843" s="54" t="str">
        <f t="shared" ca="1" si="292"/>
        <v/>
      </c>
      <c r="N843" s="54" t="str">
        <f t="shared" ca="1" si="285"/>
        <v/>
      </c>
      <c r="O843" s="55" t="str">
        <f t="shared" ca="1" si="293"/>
        <v/>
      </c>
      <c r="P843" s="54" t="str">
        <f t="shared" ca="1" si="294"/>
        <v/>
      </c>
      <c r="Q843" s="55" t="str">
        <f t="shared" ca="1" si="286"/>
        <v/>
      </c>
      <c r="R843" s="54" t="str">
        <f t="shared" ca="1" si="287"/>
        <v/>
      </c>
      <c r="T843" t="str">
        <f t="shared" ca="1" si="295"/>
        <v/>
      </c>
      <c r="U843" t="str">
        <f t="shared" ca="1" si="288"/>
        <v/>
      </c>
      <c r="V843" t="str">
        <f t="shared" ca="1" si="277"/>
        <v/>
      </c>
      <c r="W843" t="e">
        <f t="shared" ca="1" si="296"/>
        <v>#VALUE!</v>
      </c>
    </row>
    <row r="844" spans="2:23" x14ac:dyDescent="0.3">
      <c r="B844" s="1">
        <f t="shared" si="289"/>
        <v>94</v>
      </c>
      <c r="C844" s="1">
        <f t="shared" si="276"/>
        <v>6</v>
      </c>
      <c r="D844" t="str">
        <f t="shared" ca="1" si="278"/>
        <v/>
      </c>
      <c r="E844" s="55" t="str">
        <f t="shared" ca="1" si="290"/>
        <v/>
      </c>
      <c r="F844" s="54" t="str">
        <f t="shared" ca="1" si="279"/>
        <v/>
      </c>
      <c r="G844" s="54" t="str">
        <f t="shared" ca="1" si="280"/>
        <v/>
      </c>
      <c r="H844" s="54" t="str">
        <f t="shared" ca="1" si="281"/>
        <v/>
      </c>
      <c r="I844" s="54" t="str">
        <f t="shared" ca="1" si="282"/>
        <v/>
      </c>
      <c r="J844" s="54" t="str">
        <f t="shared" ca="1" si="283"/>
        <v/>
      </c>
      <c r="K844" s="54" t="str">
        <f t="shared" ca="1" si="284"/>
        <v/>
      </c>
      <c r="L844" s="54" t="str">
        <f t="shared" ca="1" si="291"/>
        <v/>
      </c>
      <c r="M844" s="54" t="str">
        <f t="shared" ca="1" si="292"/>
        <v/>
      </c>
      <c r="N844" s="54" t="str">
        <f t="shared" ca="1" si="285"/>
        <v/>
      </c>
      <c r="O844" s="55" t="str">
        <f t="shared" ca="1" si="293"/>
        <v/>
      </c>
      <c r="P844" s="54" t="str">
        <f t="shared" ca="1" si="294"/>
        <v/>
      </c>
      <c r="Q844" s="55" t="str">
        <f t="shared" ca="1" si="286"/>
        <v/>
      </c>
      <c r="R844" s="54" t="str">
        <f t="shared" ca="1" si="287"/>
        <v/>
      </c>
      <c r="T844" t="str">
        <f t="shared" ca="1" si="295"/>
        <v/>
      </c>
      <c r="U844" t="str">
        <f t="shared" ca="1" si="288"/>
        <v/>
      </c>
      <c r="V844" t="str">
        <f t="shared" ca="1" si="277"/>
        <v/>
      </c>
      <c r="W844" t="e">
        <f t="shared" ca="1" si="296"/>
        <v>#VALUE!</v>
      </c>
    </row>
    <row r="845" spans="2:23" x14ac:dyDescent="0.3">
      <c r="B845" s="1">
        <f t="shared" si="289"/>
        <v>94</v>
      </c>
      <c r="C845" s="1">
        <f t="shared" si="276"/>
        <v>7</v>
      </c>
      <c r="D845" t="str">
        <f t="shared" ca="1" si="278"/>
        <v/>
      </c>
      <c r="E845" s="55" t="str">
        <f t="shared" ca="1" si="290"/>
        <v/>
      </c>
      <c r="F845" s="54" t="str">
        <f t="shared" ca="1" si="279"/>
        <v/>
      </c>
      <c r="G845" s="54" t="str">
        <f t="shared" ca="1" si="280"/>
        <v/>
      </c>
      <c r="H845" s="54" t="str">
        <f t="shared" ca="1" si="281"/>
        <v/>
      </c>
      <c r="I845" s="54" t="str">
        <f t="shared" ca="1" si="282"/>
        <v/>
      </c>
      <c r="J845" s="54" t="str">
        <f t="shared" ca="1" si="283"/>
        <v/>
      </c>
      <c r="K845" s="54" t="str">
        <f t="shared" ca="1" si="284"/>
        <v/>
      </c>
      <c r="L845" s="54" t="str">
        <f t="shared" ca="1" si="291"/>
        <v/>
      </c>
      <c r="M845" s="54" t="str">
        <f t="shared" ca="1" si="292"/>
        <v/>
      </c>
      <c r="N845" s="54" t="str">
        <f t="shared" ca="1" si="285"/>
        <v/>
      </c>
      <c r="O845" s="55" t="str">
        <f t="shared" ca="1" si="293"/>
        <v/>
      </c>
      <c r="P845" s="54" t="str">
        <f t="shared" ca="1" si="294"/>
        <v/>
      </c>
      <c r="Q845" s="55" t="str">
        <f t="shared" ca="1" si="286"/>
        <v/>
      </c>
      <c r="R845" s="54" t="str">
        <f t="shared" ca="1" si="287"/>
        <v/>
      </c>
      <c r="T845" t="str">
        <f t="shared" ca="1" si="295"/>
        <v/>
      </c>
      <c r="U845" t="str">
        <f t="shared" ca="1" si="288"/>
        <v/>
      </c>
      <c r="V845" t="str">
        <f t="shared" ca="1" si="277"/>
        <v/>
      </c>
      <c r="W845" t="e">
        <f t="shared" ca="1" si="296"/>
        <v>#VALUE!</v>
      </c>
    </row>
    <row r="846" spans="2:23" x14ac:dyDescent="0.3">
      <c r="B846" s="1">
        <f t="shared" si="289"/>
        <v>94</v>
      </c>
      <c r="C846" s="1">
        <f t="shared" si="276"/>
        <v>8</v>
      </c>
      <c r="D846" t="str">
        <f t="shared" ca="1" si="278"/>
        <v/>
      </c>
      <c r="E846" s="55" t="str">
        <f t="shared" ca="1" si="290"/>
        <v/>
      </c>
      <c r="F846" s="54" t="str">
        <f t="shared" ca="1" si="279"/>
        <v/>
      </c>
      <c r="G846" s="54" t="str">
        <f t="shared" ca="1" si="280"/>
        <v/>
      </c>
      <c r="H846" s="54" t="str">
        <f t="shared" ca="1" si="281"/>
        <v/>
      </c>
      <c r="I846" s="54" t="str">
        <f t="shared" ca="1" si="282"/>
        <v/>
      </c>
      <c r="J846" s="54" t="str">
        <f t="shared" ca="1" si="283"/>
        <v/>
      </c>
      <c r="K846" s="54" t="str">
        <f t="shared" ca="1" si="284"/>
        <v/>
      </c>
      <c r="L846" s="54" t="str">
        <f t="shared" ca="1" si="291"/>
        <v/>
      </c>
      <c r="M846" s="54" t="str">
        <f t="shared" ca="1" si="292"/>
        <v/>
      </c>
      <c r="N846" s="54" t="str">
        <f t="shared" ca="1" si="285"/>
        <v/>
      </c>
      <c r="O846" s="55" t="str">
        <f t="shared" ca="1" si="293"/>
        <v/>
      </c>
      <c r="P846" s="54" t="str">
        <f t="shared" ca="1" si="294"/>
        <v/>
      </c>
      <c r="Q846" s="55" t="str">
        <f t="shared" ca="1" si="286"/>
        <v/>
      </c>
      <c r="R846" s="54" t="str">
        <f t="shared" ca="1" si="287"/>
        <v/>
      </c>
      <c r="T846" t="str">
        <f t="shared" ca="1" si="295"/>
        <v/>
      </c>
      <c r="U846" t="str">
        <f t="shared" ca="1" si="288"/>
        <v/>
      </c>
      <c r="V846" t="str">
        <f t="shared" ca="1" si="277"/>
        <v/>
      </c>
      <c r="W846" t="e">
        <f t="shared" ca="1" si="296"/>
        <v>#VALUE!</v>
      </c>
    </row>
    <row r="847" spans="2:23" x14ac:dyDescent="0.3">
      <c r="B847" s="1">
        <f t="shared" si="289"/>
        <v>94</v>
      </c>
      <c r="C847" s="1">
        <f t="shared" si="276"/>
        <v>9</v>
      </c>
      <c r="D847" t="str">
        <f t="shared" ca="1" si="278"/>
        <v/>
      </c>
      <c r="E847" s="55" t="str">
        <f t="shared" ca="1" si="290"/>
        <v/>
      </c>
      <c r="F847" s="54" t="str">
        <f t="shared" ca="1" si="279"/>
        <v/>
      </c>
      <c r="G847" s="54" t="str">
        <f t="shared" ca="1" si="280"/>
        <v/>
      </c>
      <c r="H847" s="54" t="str">
        <f t="shared" ca="1" si="281"/>
        <v/>
      </c>
      <c r="I847" s="54" t="str">
        <f t="shared" ca="1" si="282"/>
        <v/>
      </c>
      <c r="J847" s="54" t="str">
        <f t="shared" ca="1" si="283"/>
        <v/>
      </c>
      <c r="K847" s="54" t="str">
        <f t="shared" ca="1" si="284"/>
        <v/>
      </c>
      <c r="L847" s="54" t="str">
        <f t="shared" ca="1" si="291"/>
        <v/>
      </c>
      <c r="M847" s="54" t="str">
        <f t="shared" ca="1" si="292"/>
        <v/>
      </c>
      <c r="N847" s="54" t="str">
        <f t="shared" ca="1" si="285"/>
        <v/>
      </c>
      <c r="O847" s="55" t="str">
        <f t="shared" ca="1" si="293"/>
        <v/>
      </c>
      <c r="P847" s="54" t="str">
        <f t="shared" ca="1" si="294"/>
        <v/>
      </c>
      <c r="Q847" s="55" t="str">
        <f t="shared" ca="1" si="286"/>
        <v/>
      </c>
      <c r="R847" s="54" t="str">
        <f t="shared" ca="1" si="287"/>
        <v/>
      </c>
      <c r="T847" t="str">
        <f t="shared" ca="1" si="295"/>
        <v/>
      </c>
      <c r="U847" t="str">
        <f t="shared" ca="1" si="288"/>
        <v/>
      </c>
      <c r="V847" t="str">
        <f t="shared" ca="1" si="277"/>
        <v/>
      </c>
      <c r="W847" t="e">
        <f t="shared" ca="1" si="296"/>
        <v>#VALUE!</v>
      </c>
    </row>
    <row r="848" spans="2:23" x14ac:dyDescent="0.3">
      <c r="B848" s="1">
        <f t="shared" si="289"/>
        <v>95</v>
      </c>
      <c r="C848" s="1">
        <f t="shared" si="276"/>
        <v>1</v>
      </c>
      <c r="D848" t="str">
        <f t="shared" ca="1" si="278"/>
        <v/>
      </c>
      <c r="E848" s="55" t="str">
        <f t="shared" ca="1" si="290"/>
        <v/>
      </c>
      <c r="F848" s="54" t="str">
        <f t="shared" ca="1" si="279"/>
        <v/>
      </c>
      <c r="G848" s="54" t="str">
        <f t="shared" ca="1" si="280"/>
        <v/>
      </c>
      <c r="H848" s="54" t="str">
        <f t="shared" ca="1" si="281"/>
        <v/>
      </c>
      <c r="I848" s="54" t="str">
        <f t="shared" ca="1" si="282"/>
        <v/>
      </c>
      <c r="J848" s="54" t="str">
        <f t="shared" ca="1" si="283"/>
        <v/>
      </c>
      <c r="K848" s="54" t="str">
        <f t="shared" ca="1" si="284"/>
        <v/>
      </c>
      <c r="L848" s="54" t="str">
        <f t="shared" ca="1" si="291"/>
        <v/>
      </c>
      <c r="M848" s="54" t="str">
        <f t="shared" ca="1" si="292"/>
        <v/>
      </c>
      <c r="N848" s="54" t="str">
        <f t="shared" ca="1" si="285"/>
        <v/>
      </c>
      <c r="O848" s="55" t="str">
        <f t="shared" ca="1" si="293"/>
        <v/>
      </c>
      <c r="P848" s="54" t="str">
        <f t="shared" ca="1" si="294"/>
        <v/>
      </c>
      <c r="Q848" s="55" t="str">
        <f t="shared" ca="1" si="286"/>
        <v/>
      </c>
      <c r="R848" s="54" t="str">
        <f t="shared" ca="1" si="287"/>
        <v/>
      </c>
      <c r="T848" t="str">
        <f t="shared" ca="1" si="295"/>
        <v/>
      </c>
      <c r="U848" t="str">
        <f t="shared" ca="1" si="288"/>
        <v/>
      </c>
      <c r="V848" t="str">
        <f t="shared" ca="1" si="277"/>
        <v/>
      </c>
      <c r="W848" t="e">
        <f t="shared" ca="1" si="296"/>
        <v>#VALUE!</v>
      </c>
    </row>
    <row r="849" spans="2:23" x14ac:dyDescent="0.3">
      <c r="B849" s="1">
        <f t="shared" si="289"/>
        <v>95</v>
      </c>
      <c r="C849" s="1">
        <f t="shared" si="276"/>
        <v>2</v>
      </c>
      <c r="D849" t="str">
        <f t="shared" ca="1" si="278"/>
        <v/>
      </c>
      <c r="E849" s="55" t="str">
        <f t="shared" ca="1" si="290"/>
        <v/>
      </c>
      <c r="F849" s="54" t="str">
        <f t="shared" ca="1" si="279"/>
        <v/>
      </c>
      <c r="G849" s="54" t="str">
        <f t="shared" ca="1" si="280"/>
        <v/>
      </c>
      <c r="H849" s="54" t="str">
        <f t="shared" ca="1" si="281"/>
        <v/>
      </c>
      <c r="I849" s="54" t="str">
        <f t="shared" ca="1" si="282"/>
        <v/>
      </c>
      <c r="J849" s="54" t="str">
        <f t="shared" ca="1" si="283"/>
        <v/>
      </c>
      <c r="K849" s="54" t="str">
        <f t="shared" ca="1" si="284"/>
        <v/>
      </c>
      <c r="L849" s="54" t="str">
        <f t="shared" ca="1" si="291"/>
        <v/>
      </c>
      <c r="M849" s="54" t="str">
        <f t="shared" ca="1" si="292"/>
        <v/>
      </c>
      <c r="N849" s="54" t="str">
        <f t="shared" ca="1" si="285"/>
        <v/>
      </c>
      <c r="O849" s="55" t="str">
        <f t="shared" ca="1" si="293"/>
        <v/>
      </c>
      <c r="P849" s="54" t="str">
        <f t="shared" ca="1" si="294"/>
        <v/>
      </c>
      <c r="Q849" s="55" t="str">
        <f t="shared" ca="1" si="286"/>
        <v/>
      </c>
      <c r="R849" s="54" t="str">
        <f t="shared" ca="1" si="287"/>
        <v/>
      </c>
      <c r="T849" t="str">
        <f t="shared" ca="1" si="295"/>
        <v/>
      </c>
      <c r="U849" t="str">
        <f t="shared" ca="1" si="288"/>
        <v/>
      </c>
      <c r="V849" t="str">
        <f t="shared" ca="1" si="277"/>
        <v/>
      </c>
      <c r="W849" t="e">
        <f t="shared" ca="1" si="296"/>
        <v>#VALUE!</v>
      </c>
    </row>
    <row r="850" spans="2:23" x14ac:dyDescent="0.3">
      <c r="B850" s="1">
        <f t="shared" si="289"/>
        <v>95</v>
      </c>
      <c r="C850" s="1">
        <f t="shared" si="276"/>
        <v>3</v>
      </c>
      <c r="D850" t="str">
        <f t="shared" ca="1" si="278"/>
        <v/>
      </c>
      <c r="E850" s="55" t="str">
        <f t="shared" ca="1" si="290"/>
        <v/>
      </c>
      <c r="F850" s="54" t="str">
        <f t="shared" ca="1" si="279"/>
        <v/>
      </c>
      <c r="G850" s="54" t="str">
        <f t="shared" ca="1" si="280"/>
        <v/>
      </c>
      <c r="H850" s="54" t="str">
        <f t="shared" ca="1" si="281"/>
        <v/>
      </c>
      <c r="I850" s="54" t="str">
        <f t="shared" ca="1" si="282"/>
        <v/>
      </c>
      <c r="J850" s="54" t="str">
        <f t="shared" ca="1" si="283"/>
        <v/>
      </c>
      <c r="K850" s="54" t="str">
        <f t="shared" ca="1" si="284"/>
        <v/>
      </c>
      <c r="L850" s="54" t="str">
        <f t="shared" ca="1" si="291"/>
        <v/>
      </c>
      <c r="M850" s="54" t="str">
        <f t="shared" ca="1" si="292"/>
        <v/>
      </c>
      <c r="N850" s="54" t="str">
        <f t="shared" ca="1" si="285"/>
        <v/>
      </c>
      <c r="O850" s="55" t="str">
        <f t="shared" ca="1" si="293"/>
        <v/>
      </c>
      <c r="P850" s="54" t="str">
        <f t="shared" ca="1" si="294"/>
        <v/>
      </c>
      <c r="Q850" s="55" t="str">
        <f t="shared" ca="1" si="286"/>
        <v/>
      </c>
      <c r="R850" s="54" t="str">
        <f t="shared" ca="1" si="287"/>
        <v/>
      </c>
      <c r="T850" t="str">
        <f t="shared" ca="1" si="295"/>
        <v/>
      </c>
      <c r="U850" t="str">
        <f t="shared" ca="1" si="288"/>
        <v/>
      </c>
      <c r="V850" t="str">
        <f t="shared" ca="1" si="277"/>
        <v/>
      </c>
      <c r="W850" t="e">
        <f t="shared" ca="1" si="296"/>
        <v>#VALUE!</v>
      </c>
    </row>
    <row r="851" spans="2:23" x14ac:dyDescent="0.3">
      <c r="B851" s="1">
        <f t="shared" si="289"/>
        <v>95</v>
      </c>
      <c r="C851" s="1">
        <f t="shared" si="276"/>
        <v>4</v>
      </c>
      <c r="D851" t="str">
        <f t="shared" ca="1" si="278"/>
        <v/>
      </c>
      <c r="E851" s="55" t="str">
        <f t="shared" ca="1" si="290"/>
        <v/>
      </c>
      <c r="F851" s="54" t="str">
        <f t="shared" ca="1" si="279"/>
        <v/>
      </c>
      <c r="G851" s="54" t="str">
        <f t="shared" ca="1" si="280"/>
        <v/>
      </c>
      <c r="H851" s="54" t="str">
        <f t="shared" ca="1" si="281"/>
        <v/>
      </c>
      <c r="I851" s="54" t="str">
        <f t="shared" ca="1" si="282"/>
        <v/>
      </c>
      <c r="J851" s="54" t="str">
        <f t="shared" ca="1" si="283"/>
        <v/>
      </c>
      <c r="K851" s="54" t="str">
        <f t="shared" ca="1" si="284"/>
        <v/>
      </c>
      <c r="L851" s="54" t="str">
        <f t="shared" ca="1" si="291"/>
        <v/>
      </c>
      <c r="M851" s="54" t="str">
        <f t="shared" ca="1" si="292"/>
        <v/>
      </c>
      <c r="N851" s="54" t="str">
        <f t="shared" ca="1" si="285"/>
        <v/>
      </c>
      <c r="O851" s="55" t="str">
        <f t="shared" ca="1" si="293"/>
        <v/>
      </c>
      <c r="P851" s="54" t="str">
        <f t="shared" ca="1" si="294"/>
        <v/>
      </c>
      <c r="Q851" s="55" t="str">
        <f t="shared" ca="1" si="286"/>
        <v/>
      </c>
      <c r="R851" s="54" t="str">
        <f t="shared" ca="1" si="287"/>
        <v/>
      </c>
      <c r="T851" t="str">
        <f t="shared" ca="1" si="295"/>
        <v/>
      </c>
      <c r="U851" t="str">
        <f t="shared" ca="1" si="288"/>
        <v/>
      </c>
      <c r="V851" t="str">
        <f t="shared" ca="1" si="277"/>
        <v/>
      </c>
      <c r="W851" t="e">
        <f t="shared" ca="1" si="296"/>
        <v>#VALUE!</v>
      </c>
    </row>
    <row r="852" spans="2:23" x14ac:dyDescent="0.3">
      <c r="B852" s="1">
        <f t="shared" si="289"/>
        <v>95</v>
      </c>
      <c r="C852" s="1">
        <f t="shared" si="276"/>
        <v>5</v>
      </c>
      <c r="D852" t="str">
        <f t="shared" ca="1" si="278"/>
        <v/>
      </c>
      <c r="E852" s="55" t="str">
        <f t="shared" ca="1" si="290"/>
        <v/>
      </c>
      <c r="F852" s="54" t="str">
        <f t="shared" ca="1" si="279"/>
        <v/>
      </c>
      <c r="G852" s="54" t="str">
        <f t="shared" ca="1" si="280"/>
        <v/>
      </c>
      <c r="H852" s="54" t="str">
        <f t="shared" ca="1" si="281"/>
        <v/>
      </c>
      <c r="I852" s="54" t="str">
        <f t="shared" ca="1" si="282"/>
        <v/>
      </c>
      <c r="J852" s="54" t="str">
        <f t="shared" ca="1" si="283"/>
        <v/>
      </c>
      <c r="K852" s="54" t="str">
        <f t="shared" ca="1" si="284"/>
        <v/>
      </c>
      <c r="L852" s="54" t="str">
        <f t="shared" ca="1" si="291"/>
        <v/>
      </c>
      <c r="M852" s="54" t="str">
        <f t="shared" ca="1" si="292"/>
        <v/>
      </c>
      <c r="N852" s="54" t="str">
        <f t="shared" ca="1" si="285"/>
        <v/>
      </c>
      <c r="O852" s="55" t="str">
        <f t="shared" ca="1" si="293"/>
        <v/>
      </c>
      <c r="P852" s="54" t="str">
        <f t="shared" ca="1" si="294"/>
        <v/>
      </c>
      <c r="Q852" s="55" t="str">
        <f t="shared" ca="1" si="286"/>
        <v/>
      </c>
      <c r="R852" s="54" t="str">
        <f t="shared" ca="1" si="287"/>
        <v/>
      </c>
      <c r="T852" t="str">
        <f t="shared" ca="1" si="295"/>
        <v/>
      </c>
      <c r="U852" t="str">
        <f t="shared" ca="1" si="288"/>
        <v/>
      </c>
      <c r="V852" t="str">
        <f t="shared" ca="1" si="277"/>
        <v/>
      </c>
      <c r="W852" t="e">
        <f t="shared" ca="1" si="296"/>
        <v>#VALUE!</v>
      </c>
    </row>
    <row r="853" spans="2:23" x14ac:dyDescent="0.3">
      <c r="B853" s="1">
        <f t="shared" si="289"/>
        <v>95</v>
      </c>
      <c r="C853" s="1">
        <f t="shared" si="276"/>
        <v>6</v>
      </c>
      <c r="D853" t="str">
        <f t="shared" ca="1" si="278"/>
        <v/>
      </c>
      <c r="E853" s="55" t="str">
        <f t="shared" ca="1" si="290"/>
        <v/>
      </c>
      <c r="F853" s="54" t="str">
        <f t="shared" ca="1" si="279"/>
        <v/>
      </c>
      <c r="G853" s="54" t="str">
        <f t="shared" ca="1" si="280"/>
        <v/>
      </c>
      <c r="H853" s="54" t="str">
        <f t="shared" ca="1" si="281"/>
        <v/>
      </c>
      <c r="I853" s="54" t="str">
        <f t="shared" ca="1" si="282"/>
        <v/>
      </c>
      <c r="J853" s="54" t="str">
        <f t="shared" ca="1" si="283"/>
        <v/>
      </c>
      <c r="K853" s="54" t="str">
        <f t="shared" ca="1" si="284"/>
        <v/>
      </c>
      <c r="L853" s="54" t="str">
        <f t="shared" ca="1" si="291"/>
        <v/>
      </c>
      <c r="M853" s="54" t="str">
        <f t="shared" ca="1" si="292"/>
        <v/>
      </c>
      <c r="N853" s="54" t="str">
        <f t="shared" ca="1" si="285"/>
        <v/>
      </c>
      <c r="O853" s="55" t="str">
        <f t="shared" ca="1" si="293"/>
        <v/>
      </c>
      <c r="P853" s="54" t="str">
        <f t="shared" ca="1" si="294"/>
        <v/>
      </c>
      <c r="Q853" s="55" t="str">
        <f t="shared" ca="1" si="286"/>
        <v/>
      </c>
      <c r="R853" s="54" t="str">
        <f t="shared" ca="1" si="287"/>
        <v/>
      </c>
      <c r="T853" t="str">
        <f t="shared" ca="1" si="295"/>
        <v/>
      </c>
      <c r="U853" t="str">
        <f t="shared" ca="1" si="288"/>
        <v/>
      </c>
      <c r="V853" t="str">
        <f t="shared" ca="1" si="277"/>
        <v/>
      </c>
      <c r="W853" t="e">
        <f t="shared" ca="1" si="296"/>
        <v>#VALUE!</v>
      </c>
    </row>
    <row r="854" spans="2:23" x14ac:dyDescent="0.3">
      <c r="B854" s="1">
        <f t="shared" si="289"/>
        <v>95</v>
      </c>
      <c r="C854" s="1">
        <f t="shared" si="276"/>
        <v>7</v>
      </c>
      <c r="D854" t="str">
        <f t="shared" ca="1" si="278"/>
        <v/>
      </c>
      <c r="E854" s="55" t="str">
        <f t="shared" ca="1" si="290"/>
        <v/>
      </c>
      <c r="F854" s="54" t="str">
        <f t="shared" ca="1" si="279"/>
        <v/>
      </c>
      <c r="G854" s="54" t="str">
        <f t="shared" ca="1" si="280"/>
        <v/>
      </c>
      <c r="H854" s="54" t="str">
        <f t="shared" ca="1" si="281"/>
        <v/>
      </c>
      <c r="I854" s="54" t="str">
        <f t="shared" ca="1" si="282"/>
        <v/>
      </c>
      <c r="J854" s="54" t="str">
        <f t="shared" ca="1" si="283"/>
        <v/>
      </c>
      <c r="K854" s="54" t="str">
        <f t="shared" ca="1" si="284"/>
        <v/>
      </c>
      <c r="L854" s="54" t="str">
        <f t="shared" ca="1" si="291"/>
        <v/>
      </c>
      <c r="M854" s="54" t="str">
        <f t="shared" ca="1" si="292"/>
        <v/>
      </c>
      <c r="N854" s="54" t="str">
        <f t="shared" ca="1" si="285"/>
        <v/>
      </c>
      <c r="O854" s="55" t="str">
        <f t="shared" ca="1" si="293"/>
        <v/>
      </c>
      <c r="P854" s="54" t="str">
        <f t="shared" ca="1" si="294"/>
        <v/>
      </c>
      <c r="Q854" s="55" t="str">
        <f t="shared" ca="1" si="286"/>
        <v/>
      </c>
      <c r="R854" s="54" t="str">
        <f t="shared" ca="1" si="287"/>
        <v/>
      </c>
      <c r="T854" t="str">
        <f t="shared" ca="1" si="295"/>
        <v/>
      </c>
      <c r="U854" t="str">
        <f t="shared" ca="1" si="288"/>
        <v/>
      </c>
      <c r="V854" t="str">
        <f t="shared" ca="1" si="277"/>
        <v/>
      </c>
      <c r="W854" t="e">
        <f t="shared" ca="1" si="296"/>
        <v>#VALUE!</v>
      </c>
    </row>
    <row r="855" spans="2:23" x14ac:dyDescent="0.3">
      <c r="B855" s="1">
        <f t="shared" si="289"/>
        <v>95</v>
      </c>
      <c r="C855" s="1">
        <f t="shared" si="276"/>
        <v>8</v>
      </c>
      <c r="D855" t="str">
        <f t="shared" ca="1" si="278"/>
        <v/>
      </c>
      <c r="E855" s="55" t="str">
        <f t="shared" ca="1" si="290"/>
        <v/>
      </c>
      <c r="F855" s="54" t="str">
        <f t="shared" ca="1" si="279"/>
        <v/>
      </c>
      <c r="G855" s="54" t="str">
        <f t="shared" ca="1" si="280"/>
        <v/>
      </c>
      <c r="H855" s="54" t="str">
        <f t="shared" ca="1" si="281"/>
        <v/>
      </c>
      <c r="I855" s="54" t="str">
        <f t="shared" ca="1" si="282"/>
        <v/>
      </c>
      <c r="J855" s="54" t="str">
        <f t="shared" ca="1" si="283"/>
        <v/>
      </c>
      <c r="K855" s="54" t="str">
        <f t="shared" ca="1" si="284"/>
        <v/>
      </c>
      <c r="L855" s="54" t="str">
        <f t="shared" ca="1" si="291"/>
        <v/>
      </c>
      <c r="M855" s="54" t="str">
        <f t="shared" ca="1" si="292"/>
        <v/>
      </c>
      <c r="N855" s="54" t="str">
        <f t="shared" ca="1" si="285"/>
        <v/>
      </c>
      <c r="O855" s="55" t="str">
        <f t="shared" ca="1" si="293"/>
        <v/>
      </c>
      <c r="P855" s="54" t="str">
        <f t="shared" ca="1" si="294"/>
        <v/>
      </c>
      <c r="Q855" s="55" t="str">
        <f t="shared" ca="1" si="286"/>
        <v/>
      </c>
      <c r="R855" s="54" t="str">
        <f t="shared" ca="1" si="287"/>
        <v/>
      </c>
      <c r="T855" t="str">
        <f t="shared" ca="1" si="295"/>
        <v/>
      </c>
      <c r="U855" t="str">
        <f t="shared" ca="1" si="288"/>
        <v/>
      </c>
      <c r="V855" t="str">
        <f t="shared" ca="1" si="277"/>
        <v/>
      </c>
      <c r="W855" t="e">
        <f t="shared" ca="1" si="296"/>
        <v>#VALUE!</v>
      </c>
    </row>
    <row r="856" spans="2:23" x14ac:dyDescent="0.3">
      <c r="B856" s="1">
        <f t="shared" si="289"/>
        <v>95</v>
      </c>
      <c r="C856" s="1">
        <f t="shared" si="276"/>
        <v>9</v>
      </c>
      <c r="D856" t="str">
        <f t="shared" ca="1" si="278"/>
        <v/>
      </c>
      <c r="E856" s="55" t="str">
        <f t="shared" ca="1" si="290"/>
        <v/>
      </c>
      <c r="F856" s="54" t="str">
        <f t="shared" ca="1" si="279"/>
        <v/>
      </c>
      <c r="G856" s="54" t="str">
        <f t="shared" ca="1" si="280"/>
        <v/>
      </c>
      <c r="H856" s="54" t="str">
        <f t="shared" ca="1" si="281"/>
        <v/>
      </c>
      <c r="I856" s="54" t="str">
        <f t="shared" ca="1" si="282"/>
        <v/>
      </c>
      <c r="J856" s="54" t="str">
        <f t="shared" ca="1" si="283"/>
        <v/>
      </c>
      <c r="K856" s="54" t="str">
        <f t="shared" ca="1" si="284"/>
        <v/>
      </c>
      <c r="L856" s="54" t="str">
        <f t="shared" ca="1" si="291"/>
        <v/>
      </c>
      <c r="M856" s="54" t="str">
        <f t="shared" ca="1" si="292"/>
        <v/>
      </c>
      <c r="N856" s="54" t="str">
        <f t="shared" ca="1" si="285"/>
        <v/>
      </c>
      <c r="O856" s="55" t="str">
        <f t="shared" ca="1" si="293"/>
        <v/>
      </c>
      <c r="P856" s="54" t="str">
        <f t="shared" ca="1" si="294"/>
        <v/>
      </c>
      <c r="Q856" s="55" t="str">
        <f t="shared" ca="1" si="286"/>
        <v/>
      </c>
      <c r="R856" s="54" t="str">
        <f t="shared" ca="1" si="287"/>
        <v/>
      </c>
      <c r="T856" t="str">
        <f t="shared" ca="1" si="295"/>
        <v/>
      </c>
      <c r="U856" t="str">
        <f t="shared" ca="1" si="288"/>
        <v/>
      </c>
      <c r="V856" t="str">
        <f t="shared" ca="1" si="277"/>
        <v/>
      </c>
      <c r="W856" t="e">
        <f t="shared" ca="1" si="296"/>
        <v>#VALUE!</v>
      </c>
    </row>
    <row r="857" spans="2:23" x14ac:dyDescent="0.3">
      <c r="B857" s="1">
        <f t="shared" si="289"/>
        <v>96</v>
      </c>
      <c r="C857" s="1">
        <f t="shared" si="276"/>
        <v>1</v>
      </c>
      <c r="D857" t="str">
        <f t="shared" ca="1" si="278"/>
        <v/>
      </c>
      <c r="E857" s="55" t="str">
        <f t="shared" ca="1" si="290"/>
        <v/>
      </c>
      <c r="F857" s="54" t="str">
        <f t="shared" ca="1" si="279"/>
        <v/>
      </c>
      <c r="G857" s="54" t="str">
        <f t="shared" ca="1" si="280"/>
        <v/>
      </c>
      <c r="H857" s="54" t="str">
        <f t="shared" ca="1" si="281"/>
        <v/>
      </c>
      <c r="I857" s="54" t="str">
        <f t="shared" ca="1" si="282"/>
        <v/>
      </c>
      <c r="J857" s="54" t="str">
        <f t="shared" ca="1" si="283"/>
        <v/>
      </c>
      <c r="K857" s="54" t="str">
        <f t="shared" ca="1" si="284"/>
        <v/>
      </c>
      <c r="L857" s="54" t="str">
        <f t="shared" ca="1" si="291"/>
        <v/>
      </c>
      <c r="M857" s="54" t="str">
        <f t="shared" ca="1" si="292"/>
        <v/>
      </c>
      <c r="N857" s="54" t="str">
        <f t="shared" ca="1" si="285"/>
        <v/>
      </c>
      <c r="O857" s="55" t="str">
        <f t="shared" ca="1" si="293"/>
        <v/>
      </c>
      <c r="P857" s="54" t="str">
        <f t="shared" ca="1" si="294"/>
        <v/>
      </c>
      <c r="Q857" s="55" t="str">
        <f t="shared" ca="1" si="286"/>
        <v/>
      </c>
      <c r="R857" s="54" t="str">
        <f t="shared" ca="1" si="287"/>
        <v/>
      </c>
      <c r="T857" t="str">
        <f t="shared" ca="1" si="295"/>
        <v/>
      </c>
      <c r="U857" t="str">
        <f t="shared" ca="1" si="288"/>
        <v/>
      </c>
      <c r="V857" t="str">
        <f t="shared" ca="1" si="277"/>
        <v/>
      </c>
      <c r="W857" t="e">
        <f t="shared" ca="1" si="296"/>
        <v>#VALUE!</v>
      </c>
    </row>
    <row r="858" spans="2:23" x14ac:dyDescent="0.3">
      <c r="B858" s="1">
        <f t="shared" si="289"/>
        <v>96</v>
      </c>
      <c r="C858" s="1">
        <f t="shared" si="276"/>
        <v>2</v>
      </c>
      <c r="D858" t="str">
        <f t="shared" ca="1" si="278"/>
        <v/>
      </c>
      <c r="E858" s="55" t="str">
        <f t="shared" ca="1" si="290"/>
        <v/>
      </c>
      <c r="F858" s="54" t="str">
        <f t="shared" ca="1" si="279"/>
        <v/>
      </c>
      <c r="G858" s="54" t="str">
        <f t="shared" ca="1" si="280"/>
        <v/>
      </c>
      <c r="H858" s="54" t="str">
        <f t="shared" ca="1" si="281"/>
        <v/>
      </c>
      <c r="I858" s="54" t="str">
        <f t="shared" ca="1" si="282"/>
        <v/>
      </c>
      <c r="J858" s="54" t="str">
        <f t="shared" ca="1" si="283"/>
        <v/>
      </c>
      <c r="K858" s="54" t="str">
        <f t="shared" ca="1" si="284"/>
        <v/>
      </c>
      <c r="L858" s="54" t="str">
        <f t="shared" ca="1" si="291"/>
        <v/>
      </c>
      <c r="M858" s="54" t="str">
        <f t="shared" ca="1" si="292"/>
        <v/>
      </c>
      <c r="N858" s="54" t="str">
        <f t="shared" ca="1" si="285"/>
        <v/>
      </c>
      <c r="O858" s="55" t="str">
        <f t="shared" ca="1" si="293"/>
        <v/>
      </c>
      <c r="P858" s="54" t="str">
        <f t="shared" ca="1" si="294"/>
        <v/>
      </c>
      <c r="Q858" s="55" t="str">
        <f t="shared" ca="1" si="286"/>
        <v/>
      </c>
      <c r="R858" s="54" t="str">
        <f t="shared" ca="1" si="287"/>
        <v/>
      </c>
      <c r="T858" t="str">
        <f t="shared" ca="1" si="295"/>
        <v/>
      </c>
      <c r="U858" t="str">
        <f t="shared" ca="1" si="288"/>
        <v/>
      </c>
      <c r="V858" t="str">
        <f t="shared" ca="1" si="277"/>
        <v/>
      </c>
      <c r="W858" t="e">
        <f t="shared" ca="1" si="296"/>
        <v>#VALUE!</v>
      </c>
    </row>
    <row r="859" spans="2:23" x14ac:dyDescent="0.3">
      <c r="B859" s="1">
        <f t="shared" si="289"/>
        <v>96</v>
      </c>
      <c r="C859" s="1">
        <f t="shared" si="276"/>
        <v>3</v>
      </c>
      <c r="D859" t="str">
        <f t="shared" ca="1" si="278"/>
        <v/>
      </c>
      <c r="E859" s="55" t="str">
        <f t="shared" ca="1" si="290"/>
        <v/>
      </c>
      <c r="F859" s="54" t="str">
        <f t="shared" ca="1" si="279"/>
        <v/>
      </c>
      <c r="G859" s="54" t="str">
        <f t="shared" ca="1" si="280"/>
        <v/>
      </c>
      <c r="H859" s="54" t="str">
        <f t="shared" ca="1" si="281"/>
        <v/>
      </c>
      <c r="I859" s="54" t="str">
        <f t="shared" ca="1" si="282"/>
        <v/>
      </c>
      <c r="J859" s="54" t="str">
        <f t="shared" ca="1" si="283"/>
        <v/>
      </c>
      <c r="K859" s="54" t="str">
        <f t="shared" ca="1" si="284"/>
        <v/>
      </c>
      <c r="L859" s="54" t="str">
        <f t="shared" ca="1" si="291"/>
        <v/>
      </c>
      <c r="M859" s="54" t="str">
        <f t="shared" ca="1" si="292"/>
        <v/>
      </c>
      <c r="N859" s="54" t="str">
        <f t="shared" ca="1" si="285"/>
        <v/>
      </c>
      <c r="O859" s="55" t="str">
        <f t="shared" ca="1" si="293"/>
        <v/>
      </c>
      <c r="P859" s="54" t="str">
        <f t="shared" ca="1" si="294"/>
        <v/>
      </c>
      <c r="Q859" s="55" t="str">
        <f t="shared" ca="1" si="286"/>
        <v/>
      </c>
      <c r="R859" s="54" t="str">
        <f t="shared" ca="1" si="287"/>
        <v/>
      </c>
      <c r="T859" t="str">
        <f t="shared" ca="1" si="295"/>
        <v/>
      </c>
      <c r="U859" t="str">
        <f t="shared" ca="1" si="288"/>
        <v/>
      </c>
      <c r="V859" t="str">
        <f t="shared" ca="1" si="277"/>
        <v/>
      </c>
      <c r="W859" t="e">
        <f t="shared" ca="1" si="296"/>
        <v>#VALUE!</v>
      </c>
    </row>
    <row r="860" spans="2:23" x14ac:dyDescent="0.3">
      <c r="B860" s="1">
        <f t="shared" si="289"/>
        <v>96</v>
      </c>
      <c r="C860" s="1">
        <f t="shared" si="276"/>
        <v>4</v>
      </c>
      <c r="D860" t="str">
        <f t="shared" ca="1" si="278"/>
        <v/>
      </c>
      <c r="E860" s="55" t="str">
        <f t="shared" ca="1" si="290"/>
        <v/>
      </c>
      <c r="F860" s="54" t="str">
        <f t="shared" ca="1" si="279"/>
        <v/>
      </c>
      <c r="G860" s="54" t="str">
        <f t="shared" ca="1" si="280"/>
        <v/>
      </c>
      <c r="H860" s="54" t="str">
        <f t="shared" ca="1" si="281"/>
        <v/>
      </c>
      <c r="I860" s="54" t="str">
        <f t="shared" ca="1" si="282"/>
        <v/>
      </c>
      <c r="J860" s="54" t="str">
        <f t="shared" ca="1" si="283"/>
        <v/>
      </c>
      <c r="K860" s="54" t="str">
        <f t="shared" ca="1" si="284"/>
        <v/>
      </c>
      <c r="L860" s="54" t="str">
        <f t="shared" ca="1" si="291"/>
        <v/>
      </c>
      <c r="M860" s="54" t="str">
        <f t="shared" ca="1" si="292"/>
        <v/>
      </c>
      <c r="N860" s="54" t="str">
        <f t="shared" ca="1" si="285"/>
        <v/>
      </c>
      <c r="O860" s="55" t="str">
        <f t="shared" ca="1" si="293"/>
        <v/>
      </c>
      <c r="P860" s="54" t="str">
        <f t="shared" ca="1" si="294"/>
        <v/>
      </c>
      <c r="Q860" s="55" t="str">
        <f t="shared" ca="1" si="286"/>
        <v/>
      </c>
      <c r="R860" s="54" t="str">
        <f t="shared" ca="1" si="287"/>
        <v/>
      </c>
      <c r="T860" t="str">
        <f t="shared" ca="1" si="295"/>
        <v/>
      </c>
      <c r="U860" t="str">
        <f t="shared" ca="1" si="288"/>
        <v/>
      </c>
      <c r="V860" t="str">
        <f t="shared" ca="1" si="277"/>
        <v/>
      </c>
      <c r="W860" t="e">
        <f t="shared" ca="1" si="296"/>
        <v>#VALUE!</v>
      </c>
    </row>
    <row r="861" spans="2:23" x14ac:dyDescent="0.3">
      <c r="B861" s="1">
        <f t="shared" si="289"/>
        <v>96</v>
      </c>
      <c r="C861" s="1">
        <f t="shared" si="276"/>
        <v>5</v>
      </c>
      <c r="D861" t="str">
        <f t="shared" ca="1" si="278"/>
        <v/>
      </c>
      <c r="E861" s="55" t="str">
        <f t="shared" ca="1" si="290"/>
        <v/>
      </c>
      <c r="F861" s="54" t="str">
        <f t="shared" ca="1" si="279"/>
        <v/>
      </c>
      <c r="G861" s="54" t="str">
        <f t="shared" ca="1" si="280"/>
        <v/>
      </c>
      <c r="H861" s="54" t="str">
        <f t="shared" ca="1" si="281"/>
        <v/>
      </c>
      <c r="I861" s="54" t="str">
        <f t="shared" ca="1" si="282"/>
        <v/>
      </c>
      <c r="J861" s="54" t="str">
        <f t="shared" ca="1" si="283"/>
        <v/>
      </c>
      <c r="K861" s="54" t="str">
        <f t="shared" ca="1" si="284"/>
        <v/>
      </c>
      <c r="L861" s="54" t="str">
        <f t="shared" ca="1" si="291"/>
        <v/>
      </c>
      <c r="M861" s="54" t="str">
        <f t="shared" ca="1" si="292"/>
        <v/>
      </c>
      <c r="N861" s="54" t="str">
        <f t="shared" ca="1" si="285"/>
        <v/>
      </c>
      <c r="O861" s="55" t="str">
        <f t="shared" ca="1" si="293"/>
        <v/>
      </c>
      <c r="P861" s="54" t="str">
        <f t="shared" ca="1" si="294"/>
        <v/>
      </c>
      <c r="Q861" s="55" t="str">
        <f t="shared" ca="1" si="286"/>
        <v/>
      </c>
      <c r="R861" s="54" t="str">
        <f t="shared" ca="1" si="287"/>
        <v/>
      </c>
      <c r="T861" t="str">
        <f t="shared" ca="1" si="295"/>
        <v/>
      </c>
      <c r="U861" t="str">
        <f t="shared" ca="1" si="288"/>
        <v/>
      </c>
      <c r="V861" t="str">
        <f t="shared" ca="1" si="277"/>
        <v/>
      </c>
      <c r="W861" t="e">
        <f t="shared" ca="1" si="296"/>
        <v>#VALUE!</v>
      </c>
    </row>
    <row r="862" spans="2:23" x14ac:dyDescent="0.3">
      <c r="B862" s="1">
        <f t="shared" si="289"/>
        <v>96</v>
      </c>
      <c r="C862" s="1">
        <f t="shared" si="276"/>
        <v>6</v>
      </c>
      <c r="D862" t="str">
        <f t="shared" ca="1" si="278"/>
        <v/>
      </c>
      <c r="E862" s="55" t="str">
        <f t="shared" ca="1" si="290"/>
        <v/>
      </c>
      <c r="F862" s="54" t="str">
        <f t="shared" ca="1" si="279"/>
        <v/>
      </c>
      <c r="G862" s="54" t="str">
        <f t="shared" ca="1" si="280"/>
        <v/>
      </c>
      <c r="H862" s="54" t="str">
        <f t="shared" ca="1" si="281"/>
        <v/>
      </c>
      <c r="I862" s="54" t="str">
        <f t="shared" ca="1" si="282"/>
        <v/>
      </c>
      <c r="J862" s="54" t="str">
        <f t="shared" ca="1" si="283"/>
        <v/>
      </c>
      <c r="K862" s="54" t="str">
        <f t="shared" ca="1" si="284"/>
        <v/>
      </c>
      <c r="L862" s="54" t="str">
        <f t="shared" ca="1" si="291"/>
        <v/>
      </c>
      <c r="M862" s="54" t="str">
        <f t="shared" ca="1" si="292"/>
        <v/>
      </c>
      <c r="N862" s="54" t="str">
        <f t="shared" ca="1" si="285"/>
        <v/>
      </c>
      <c r="O862" s="55" t="str">
        <f t="shared" ca="1" si="293"/>
        <v/>
      </c>
      <c r="P862" s="54" t="str">
        <f t="shared" ca="1" si="294"/>
        <v/>
      </c>
      <c r="Q862" s="55" t="str">
        <f t="shared" ca="1" si="286"/>
        <v/>
      </c>
      <c r="R862" s="54" t="str">
        <f t="shared" ca="1" si="287"/>
        <v/>
      </c>
      <c r="T862" t="str">
        <f t="shared" ca="1" si="295"/>
        <v/>
      </c>
      <c r="U862" t="str">
        <f t="shared" ca="1" si="288"/>
        <v/>
      </c>
      <c r="V862" t="str">
        <f t="shared" ca="1" si="277"/>
        <v/>
      </c>
      <c r="W862" t="e">
        <f t="shared" ca="1" si="296"/>
        <v>#VALUE!</v>
      </c>
    </row>
    <row r="863" spans="2:23" x14ac:dyDescent="0.3">
      <c r="B863" s="1">
        <f t="shared" si="289"/>
        <v>96</v>
      </c>
      <c r="C863" s="1">
        <f t="shared" si="276"/>
        <v>7</v>
      </c>
      <c r="D863" t="str">
        <f t="shared" ca="1" si="278"/>
        <v/>
      </c>
      <c r="E863" s="55" t="str">
        <f t="shared" ca="1" si="290"/>
        <v/>
      </c>
      <c r="F863" s="54" t="str">
        <f t="shared" ca="1" si="279"/>
        <v/>
      </c>
      <c r="G863" s="54" t="str">
        <f t="shared" ca="1" si="280"/>
        <v/>
      </c>
      <c r="H863" s="54" t="str">
        <f t="shared" ca="1" si="281"/>
        <v/>
      </c>
      <c r="I863" s="54" t="str">
        <f t="shared" ca="1" si="282"/>
        <v/>
      </c>
      <c r="J863" s="54" t="str">
        <f t="shared" ca="1" si="283"/>
        <v/>
      </c>
      <c r="K863" s="54" t="str">
        <f t="shared" ca="1" si="284"/>
        <v/>
      </c>
      <c r="L863" s="54" t="str">
        <f t="shared" ca="1" si="291"/>
        <v/>
      </c>
      <c r="M863" s="54" t="str">
        <f t="shared" ca="1" si="292"/>
        <v/>
      </c>
      <c r="N863" s="54" t="str">
        <f t="shared" ca="1" si="285"/>
        <v/>
      </c>
      <c r="O863" s="55" t="str">
        <f t="shared" ca="1" si="293"/>
        <v/>
      </c>
      <c r="P863" s="54" t="str">
        <f t="shared" ca="1" si="294"/>
        <v/>
      </c>
      <c r="Q863" s="55" t="str">
        <f t="shared" ca="1" si="286"/>
        <v/>
      </c>
      <c r="R863" s="54" t="str">
        <f t="shared" ca="1" si="287"/>
        <v/>
      </c>
      <c r="T863" t="str">
        <f t="shared" ca="1" si="295"/>
        <v/>
      </c>
      <c r="U863" t="str">
        <f t="shared" ca="1" si="288"/>
        <v/>
      </c>
      <c r="V863" t="str">
        <f t="shared" ca="1" si="277"/>
        <v/>
      </c>
      <c r="W863" t="e">
        <f t="shared" ca="1" si="296"/>
        <v>#VALUE!</v>
      </c>
    </row>
    <row r="864" spans="2:23" x14ac:dyDescent="0.3">
      <c r="B864" s="1">
        <f t="shared" si="289"/>
        <v>96</v>
      </c>
      <c r="C864" s="1">
        <f t="shared" si="276"/>
        <v>8</v>
      </c>
      <c r="D864" t="str">
        <f t="shared" ca="1" si="278"/>
        <v/>
      </c>
      <c r="E864" s="55" t="str">
        <f t="shared" ca="1" si="290"/>
        <v/>
      </c>
      <c r="F864" s="54" t="str">
        <f t="shared" ca="1" si="279"/>
        <v/>
      </c>
      <c r="G864" s="54" t="str">
        <f t="shared" ca="1" si="280"/>
        <v/>
      </c>
      <c r="H864" s="54" t="str">
        <f t="shared" ca="1" si="281"/>
        <v/>
      </c>
      <c r="I864" s="54" t="str">
        <f t="shared" ca="1" si="282"/>
        <v/>
      </c>
      <c r="J864" s="54" t="str">
        <f t="shared" ca="1" si="283"/>
        <v/>
      </c>
      <c r="K864" s="54" t="str">
        <f t="shared" ca="1" si="284"/>
        <v/>
      </c>
      <c r="L864" s="54" t="str">
        <f t="shared" ca="1" si="291"/>
        <v/>
      </c>
      <c r="M864" s="54" t="str">
        <f t="shared" ca="1" si="292"/>
        <v/>
      </c>
      <c r="N864" s="54" t="str">
        <f t="shared" ca="1" si="285"/>
        <v/>
      </c>
      <c r="O864" s="55" t="str">
        <f t="shared" ca="1" si="293"/>
        <v/>
      </c>
      <c r="P864" s="54" t="str">
        <f t="shared" ca="1" si="294"/>
        <v/>
      </c>
      <c r="Q864" s="55" t="str">
        <f t="shared" ca="1" si="286"/>
        <v/>
      </c>
      <c r="R864" s="54" t="str">
        <f t="shared" ca="1" si="287"/>
        <v/>
      </c>
      <c r="T864" t="str">
        <f t="shared" ca="1" si="295"/>
        <v/>
      </c>
      <c r="U864" t="str">
        <f t="shared" ca="1" si="288"/>
        <v/>
      </c>
      <c r="V864" t="str">
        <f t="shared" ca="1" si="277"/>
        <v/>
      </c>
      <c r="W864" t="e">
        <f t="shared" ca="1" si="296"/>
        <v>#VALUE!</v>
      </c>
    </row>
    <row r="865" spans="2:23" x14ac:dyDescent="0.3">
      <c r="B865" s="1">
        <f t="shared" si="289"/>
        <v>96</v>
      </c>
      <c r="C865" s="1">
        <f t="shared" si="276"/>
        <v>9</v>
      </c>
      <c r="D865" t="str">
        <f t="shared" ca="1" si="278"/>
        <v/>
      </c>
      <c r="E865" s="55" t="str">
        <f t="shared" ca="1" si="290"/>
        <v/>
      </c>
      <c r="F865" s="54" t="str">
        <f t="shared" ca="1" si="279"/>
        <v/>
      </c>
      <c r="G865" s="54" t="str">
        <f t="shared" ca="1" si="280"/>
        <v/>
      </c>
      <c r="H865" s="54" t="str">
        <f t="shared" ca="1" si="281"/>
        <v/>
      </c>
      <c r="I865" s="54" t="str">
        <f t="shared" ca="1" si="282"/>
        <v/>
      </c>
      <c r="J865" s="54" t="str">
        <f t="shared" ca="1" si="283"/>
        <v/>
      </c>
      <c r="K865" s="54" t="str">
        <f t="shared" ca="1" si="284"/>
        <v/>
      </c>
      <c r="L865" s="54" t="str">
        <f t="shared" ca="1" si="291"/>
        <v/>
      </c>
      <c r="M865" s="54" t="str">
        <f t="shared" ca="1" si="292"/>
        <v/>
      </c>
      <c r="N865" s="54" t="str">
        <f t="shared" ca="1" si="285"/>
        <v/>
      </c>
      <c r="O865" s="55" t="str">
        <f t="shared" ca="1" si="293"/>
        <v/>
      </c>
      <c r="P865" s="54" t="str">
        <f t="shared" ca="1" si="294"/>
        <v/>
      </c>
      <c r="Q865" s="55" t="str">
        <f t="shared" ca="1" si="286"/>
        <v/>
      </c>
      <c r="R865" s="54" t="str">
        <f t="shared" ca="1" si="287"/>
        <v/>
      </c>
      <c r="T865" t="str">
        <f t="shared" ca="1" si="295"/>
        <v/>
      </c>
      <c r="U865" t="str">
        <f t="shared" ca="1" si="288"/>
        <v/>
      </c>
      <c r="V865" t="str">
        <f t="shared" ca="1" si="277"/>
        <v/>
      </c>
      <c r="W865" t="e">
        <f t="shared" ca="1" si="296"/>
        <v>#VALUE!</v>
      </c>
    </row>
    <row r="866" spans="2:23" x14ac:dyDescent="0.3">
      <c r="B866" s="1">
        <f t="shared" si="289"/>
        <v>97</v>
      </c>
      <c r="C866" s="1">
        <f t="shared" si="276"/>
        <v>1</v>
      </c>
      <c r="D866" t="str">
        <f t="shared" ca="1" si="278"/>
        <v/>
      </c>
      <c r="E866" s="55" t="str">
        <f t="shared" ca="1" si="290"/>
        <v/>
      </c>
      <c r="F866" s="54" t="str">
        <f t="shared" ca="1" si="279"/>
        <v/>
      </c>
      <c r="G866" s="54" t="str">
        <f t="shared" ca="1" si="280"/>
        <v/>
      </c>
      <c r="H866" s="54" t="str">
        <f t="shared" ca="1" si="281"/>
        <v/>
      </c>
      <c r="I866" s="54" t="str">
        <f t="shared" ca="1" si="282"/>
        <v/>
      </c>
      <c r="J866" s="54" t="str">
        <f t="shared" ca="1" si="283"/>
        <v/>
      </c>
      <c r="K866" s="54" t="str">
        <f t="shared" ca="1" si="284"/>
        <v/>
      </c>
      <c r="L866" s="54" t="str">
        <f t="shared" ca="1" si="291"/>
        <v/>
      </c>
      <c r="M866" s="54" t="str">
        <f t="shared" ca="1" si="292"/>
        <v/>
      </c>
      <c r="N866" s="54" t="str">
        <f t="shared" ca="1" si="285"/>
        <v/>
      </c>
      <c r="O866" s="55" t="str">
        <f t="shared" ca="1" si="293"/>
        <v/>
      </c>
      <c r="P866" s="54" t="str">
        <f t="shared" ca="1" si="294"/>
        <v/>
      </c>
      <c r="Q866" s="55" t="str">
        <f t="shared" ca="1" si="286"/>
        <v/>
      </c>
      <c r="R866" s="54" t="str">
        <f t="shared" ca="1" si="287"/>
        <v/>
      </c>
      <c r="T866" t="str">
        <f t="shared" ca="1" si="295"/>
        <v/>
      </c>
      <c r="U866" t="str">
        <f t="shared" ca="1" si="288"/>
        <v/>
      </c>
      <c r="V866" t="str">
        <f t="shared" ca="1" si="277"/>
        <v/>
      </c>
      <c r="W866" t="e">
        <f t="shared" ca="1" si="296"/>
        <v>#VALUE!</v>
      </c>
    </row>
    <row r="867" spans="2:23" x14ac:dyDescent="0.3">
      <c r="B867" s="1">
        <f t="shared" si="289"/>
        <v>97</v>
      </c>
      <c r="C867" s="1">
        <f t="shared" si="276"/>
        <v>2</v>
      </c>
      <c r="D867" t="str">
        <f t="shared" ca="1" si="278"/>
        <v/>
      </c>
      <c r="E867" s="55" t="str">
        <f t="shared" ca="1" si="290"/>
        <v/>
      </c>
      <c r="F867" s="54" t="str">
        <f t="shared" ca="1" si="279"/>
        <v/>
      </c>
      <c r="G867" s="54" t="str">
        <f t="shared" ca="1" si="280"/>
        <v/>
      </c>
      <c r="H867" s="54" t="str">
        <f t="shared" ca="1" si="281"/>
        <v/>
      </c>
      <c r="I867" s="54" t="str">
        <f t="shared" ca="1" si="282"/>
        <v/>
      </c>
      <c r="J867" s="54" t="str">
        <f t="shared" ca="1" si="283"/>
        <v/>
      </c>
      <c r="K867" s="54" t="str">
        <f t="shared" ca="1" si="284"/>
        <v/>
      </c>
      <c r="L867" s="54" t="str">
        <f t="shared" ca="1" si="291"/>
        <v/>
      </c>
      <c r="M867" s="54" t="str">
        <f t="shared" ca="1" si="292"/>
        <v/>
      </c>
      <c r="N867" s="54" t="str">
        <f t="shared" ca="1" si="285"/>
        <v/>
      </c>
      <c r="O867" s="55" t="str">
        <f t="shared" ca="1" si="293"/>
        <v/>
      </c>
      <c r="P867" s="54" t="str">
        <f t="shared" ca="1" si="294"/>
        <v/>
      </c>
      <c r="Q867" s="55" t="str">
        <f t="shared" ca="1" si="286"/>
        <v/>
      </c>
      <c r="R867" s="54" t="str">
        <f t="shared" ca="1" si="287"/>
        <v/>
      </c>
      <c r="T867" t="str">
        <f t="shared" ca="1" si="295"/>
        <v/>
      </c>
      <c r="U867" t="str">
        <f t="shared" ca="1" si="288"/>
        <v/>
      </c>
      <c r="V867" t="str">
        <f t="shared" ca="1" si="277"/>
        <v/>
      </c>
      <c r="W867" t="e">
        <f t="shared" ca="1" si="296"/>
        <v>#VALUE!</v>
      </c>
    </row>
    <row r="868" spans="2:23" x14ac:dyDescent="0.3">
      <c r="B868" s="1">
        <f t="shared" si="289"/>
        <v>97</v>
      </c>
      <c r="C868" s="1">
        <f t="shared" si="276"/>
        <v>3</v>
      </c>
      <c r="D868" t="str">
        <f t="shared" ca="1" si="278"/>
        <v/>
      </c>
      <c r="E868" s="55" t="str">
        <f t="shared" ca="1" si="290"/>
        <v/>
      </c>
      <c r="F868" s="54" t="str">
        <f t="shared" ca="1" si="279"/>
        <v/>
      </c>
      <c r="G868" s="54" t="str">
        <f t="shared" ca="1" si="280"/>
        <v/>
      </c>
      <c r="H868" s="54" t="str">
        <f t="shared" ca="1" si="281"/>
        <v/>
      </c>
      <c r="I868" s="54" t="str">
        <f t="shared" ca="1" si="282"/>
        <v/>
      </c>
      <c r="J868" s="54" t="str">
        <f t="shared" ca="1" si="283"/>
        <v/>
      </c>
      <c r="K868" s="54" t="str">
        <f t="shared" ca="1" si="284"/>
        <v/>
      </c>
      <c r="L868" s="54" t="str">
        <f t="shared" ca="1" si="291"/>
        <v/>
      </c>
      <c r="M868" s="54" t="str">
        <f t="shared" ca="1" si="292"/>
        <v/>
      </c>
      <c r="N868" s="54" t="str">
        <f t="shared" ca="1" si="285"/>
        <v/>
      </c>
      <c r="O868" s="55" t="str">
        <f t="shared" ca="1" si="293"/>
        <v/>
      </c>
      <c r="P868" s="54" t="str">
        <f t="shared" ca="1" si="294"/>
        <v/>
      </c>
      <c r="Q868" s="55" t="str">
        <f t="shared" ca="1" si="286"/>
        <v/>
      </c>
      <c r="R868" s="54" t="str">
        <f t="shared" ca="1" si="287"/>
        <v/>
      </c>
      <c r="T868" t="str">
        <f t="shared" ca="1" si="295"/>
        <v/>
      </c>
      <c r="U868" t="str">
        <f t="shared" ca="1" si="288"/>
        <v/>
      </c>
      <c r="V868" t="str">
        <f t="shared" ca="1" si="277"/>
        <v/>
      </c>
      <c r="W868" t="e">
        <f t="shared" ca="1" si="296"/>
        <v>#VALUE!</v>
      </c>
    </row>
    <row r="869" spans="2:23" x14ac:dyDescent="0.3">
      <c r="B869" s="1">
        <f t="shared" si="289"/>
        <v>97</v>
      </c>
      <c r="C869" s="1">
        <f t="shared" si="276"/>
        <v>4</v>
      </c>
      <c r="D869" t="str">
        <f t="shared" ca="1" si="278"/>
        <v/>
      </c>
      <c r="E869" s="55" t="str">
        <f t="shared" ca="1" si="290"/>
        <v/>
      </c>
      <c r="F869" s="54" t="str">
        <f t="shared" ca="1" si="279"/>
        <v/>
      </c>
      <c r="G869" s="54" t="str">
        <f t="shared" ca="1" si="280"/>
        <v/>
      </c>
      <c r="H869" s="54" t="str">
        <f t="shared" ca="1" si="281"/>
        <v/>
      </c>
      <c r="I869" s="54" t="str">
        <f t="shared" ca="1" si="282"/>
        <v/>
      </c>
      <c r="J869" s="54" t="str">
        <f t="shared" ca="1" si="283"/>
        <v/>
      </c>
      <c r="K869" s="54" t="str">
        <f t="shared" ca="1" si="284"/>
        <v/>
      </c>
      <c r="L869" s="54" t="str">
        <f t="shared" ca="1" si="291"/>
        <v/>
      </c>
      <c r="M869" s="54" t="str">
        <f t="shared" ca="1" si="292"/>
        <v/>
      </c>
      <c r="N869" s="54" t="str">
        <f t="shared" ca="1" si="285"/>
        <v/>
      </c>
      <c r="O869" s="55" t="str">
        <f t="shared" ca="1" si="293"/>
        <v/>
      </c>
      <c r="P869" s="54" t="str">
        <f t="shared" ca="1" si="294"/>
        <v/>
      </c>
      <c r="Q869" s="55" t="str">
        <f t="shared" ca="1" si="286"/>
        <v/>
      </c>
      <c r="R869" s="54" t="str">
        <f t="shared" ca="1" si="287"/>
        <v/>
      </c>
      <c r="T869" t="str">
        <f t="shared" ca="1" si="295"/>
        <v/>
      </c>
      <c r="U869" t="str">
        <f t="shared" ca="1" si="288"/>
        <v/>
      </c>
      <c r="V869" t="str">
        <f t="shared" ca="1" si="277"/>
        <v/>
      </c>
      <c r="W869" t="e">
        <f t="shared" ca="1" si="296"/>
        <v>#VALUE!</v>
      </c>
    </row>
    <row r="870" spans="2:23" x14ac:dyDescent="0.3">
      <c r="B870" s="1">
        <f t="shared" si="289"/>
        <v>97</v>
      </c>
      <c r="C870" s="1">
        <f t="shared" si="276"/>
        <v>5</v>
      </c>
      <c r="D870" t="str">
        <f t="shared" ca="1" si="278"/>
        <v/>
      </c>
      <c r="E870" s="55" t="str">
        <f t="shared" ca="1" si="290"/>
        <v/>
      </c>
      <c r="F870" s="54" t="str">
        <f t="shared" ca="1" si="279"/>
        <v/>
      </c>
      <c r="G870" s="54" t="str">
        <f t="shared" ca="1" si="280"/>
        <v/>
      </c>
      <c r="H870" s="54" t="str">
        <f t="shared" ca="1" si="281"/>
        <v/>
      </c>
      <c r="I870" s="54" t="str">
        <f t="shared" ca="1" si="282"/>
        <v/>
      </c>
      <c r="J870" s="54" t="str">
        <f t="shared" ca="1" si="283"/>
        <v/>
      </c>
      <c r="K870" s="54" t="str">
        <f t="shared" ca="1" si="284"/>
        <v/>
      </c>
      <c r="L870" s="54" t="str">
        <f t="shared" ca="1" si="291"/>
        <v/>
      </c>
      <c r="M870" s="54" t="str">
        <f t="shared" ca="1" si="292"/>
        <v/>
      </c>
      <c r="N870" s="54" t="str">
        <f t="shared" ca="1" si="285"/>
        <v/>
      </c>
      <c r="O870" s="55" t="str">
        <f t="shared" ca="1" si="293"/>
        <v/>
      </c>
      <c r="P870" s="54" t="str">
        <f t="shared" ca="1" si="294"/>
        <v/>
      </c>
      <c r="Q870" s="55" t="str">
        <f t="shared" ca="1" si="286"/>
        <v/>
      </c>
      <c r="R870" s="54" t="str">
        <f t="shared" ca="1" si="287"/>
        <v/>
      </c>
      <c r="T870" t="str">
        <f t="shared" ca="1" si="295"/>
        <v/>
      </c>
      <c r="U870" t="str">
        <f t="shared" ca="1" si="288"/>
        <v/>
      </c>
      <c r="V870" t="str">
        <f t="shared" ca="1" si="277"/>
        <v/>
      </c>
      <c r="W870" t="e">
        <f t="shared" ca="1" si="296"/>
        <v>#VALUE!</v>
      </c>
    </row>
    <row r="871" spans="2:23" x14ac:dyDescent="0.3">
      <c r="B871" s="1">
        <f t="shared" si="289"/>
        <v>97</v>
      </c>
      <c r="C871" s="1">
        <f t="shared" si="276"/>
        <v>6</v>
      </c>
      <c r="D871" t="str">
        <f t="shared" ca="1" si="278"/>
        <v/>
      </c>
      <c r="E871" s="55" t="str">
        <f t="shared" ca="1" si="290"/>
        <v/>
      </c>
      <c r="F871" s="54" t="str">
        <f t="shared" ca="1" si="279"/>
        <v/>
      </c>
      <c r="G871" s="54" t="str">
        <f t="shared" ca="1" si="280"/>
        <v/>
      </c>
      <c r="H871" s="54" t="str">
        <f t="shared" ca="1" si="281"/>
        <v/>
      </c>
      <c r="I871" s="54" t="str">
        <f t="shared" ca="1" si="282"/>
        <v/>
      </c>
      <c r="J871" s="54" t="str">
        <f t="shared" ca="1" si="283"/>
        <v/>
      </c>
      <c r="K871" s="54" t="str">
        <f t="shared" ca="1" si="284"/>
        <v/>
      </c>
      <c r="L871" s="54" t="str">
        <f t="shared" ca="1" si="291"/>
        <v/>
      </c>
      <c r="M871" s="54" t="str">
        <f t="shared" ca="1" si="292"/>
        <v/>
      </c>
      <c r="N871" s="54" t="str">
        <f t="shared" ca="1" si="285"/>
        <v/>
      </c>
      <c r="O871" s="55" t="str">
        <f t="shared" ca="1" si="293"/>
        <v/>
      </c>
      <c r="P871" s="54" t="str">
        <f t="shared" ca="1" si="294"/>
        <v/>
      </c>
      <c r="Q871" s="55" t="str">
        <f t="shared" ca="1" si="286"/>
        <v/>
      </c>
      <c r="R871" s="54" t="str">
        <f t="shared" ca="1" si="287"/>
        <v/>
      </c>
      <c r="T871" t="str">
        <f t="shared" ca="1" si="295"/>
        <v/>
      </c>
      <c r="U871" t="str">
        <f t="shared" ca="1" si="288"/>
        <v/>
      </c>
      <c r="V871" t="str">
        <f t="shared" ca="1" si="277"/>
        <v/>
      </c>
      <c r="W871" t="e">
        <f t="shared" ca="1" si="296"/>
        <v>#VALUE!</v>
      </c>
    </row>
    <row r="872" spans="2:23" x14ac:dyDescent="0.3">
      <c r="B872" s="1">
        <f t="shared" si="289"/>
        <v>97</v>
      </c>
      <c r="C872" s="1">
        <f t="shared" si="276"/>
        <v>7</v>
      </c>
      <c r="D872" t="str">
        <f t="shared" ca="1" si="278"/>
        <v/>
      </c>
      <c r="E872" s="55" t="str">
        <f t="shared" ca="1" si="290"/>
        <v/>
      </c>
      <c r="F872" s="54" t="str">
        <f t="shared" ca="1" si="279"/>
        <v/>
      </c>
      <c r="G872" s="54" t="str">
        <f t="shared" ca="1" si="280"/>
        <v/>
      </c>
      <c r="H872" s="54" t="str">
        <f t="shared" ca="1" si="281"/>
        <v/>
      </c>
      <c r="I872" s="54" t="str">
        <f t="shared" ca="1" si="282"/>
        <v/>
      </c>
      <c r="J872" s="54" t="str">
        <f t="shared" ca="1" si="283"/>
        <v/>
      </c>
      <c r="K872" s="54" t="str">
        <f t="shared" ca="1" si="284"/>
        <v/>
      </c>
      <c r="L872" s="54" t="str">
        <f t="shared" ca="1" si="291"/>
        <v/>
      </c>
      <c r="M872" s="54" t="str">
        <f t="shared" ca="1" si="292"/>
        <v/>
      </c>
      <c r="N872" s="54" t="str">
        <f t="shared" ca="1" si="285"/>
        <v/>
      </c>
      <c r="O872" s="55" t="str">
        <f t="shared" ca="1" si="293"/>
        <v/>
      </c>
      <c r="P872" s="54" t="str">
        <f t="shared" ca="1" si="294"/>
        <v/>
      </c>
      <c r="Q872" s="55" t="str">
        <f t="shared" ca="1" si="286"/>
        <v/>
      </c>
      <c r="R872" s="54" t="str">
        <f t="shared" ca="1" si="287"/>
        <v/>
      </c>
      <c r="T872" t="str">
        <f t="shared" ca="1" si="295"/>
        <v/>
      </c>
      <c r="U872" t="str">
        <f t="shared" ca="1" si="288"/>
        <v/>
      </c>
      <c r="V872" t="str">
        <f t="shared" ca="1" si="277"/>
        <v/>
      </c>
      <c r="W872" t="e">
        <f t="shared" ca="1" si="296"/>
        <v>#VALUE!</v>
      </c>
    </row>
    <row r="873" spans="2:23" x14ac:dyDescent="0.3">
      <c r="B873" s="1">
        <f t="shared" si="289"/>
        <v>97</v>
      </c>
      <c r="C873" s="1">
        <f t="shared" si="276"/>
        <v>8</v>
      </c>
      <c r="D873" t="str">
        <f t="shared" ca="1" si="278"/>
        <v/>
      </c>
      <c r="E873" s="55" t="str">
        <f t="shared" ca="1" si="290"/>
        <v/>
      </c>
      <c r="F873" s="54" t="str">
        <f t="shared" ca="1" si="279"/>
        <v/>
      </c>
      <c r="G873" s="54" t="str">
        <f t="shared" ca="1" si="280"/>
        <v/>
      </c>
      <c r="H873" s="54" t="str">
        <f t="shared" ca="1" si="281"/>
        <v/>
      </c>
      <c r="I873" s="54" t="str">
        <f t="shared" ca="1" si="282"/>
        <v/>
      </c>
      <c r="J873" s="54" t="str">
        <f t="shared" ca="1" si="283"/>
        <v/>
      </c>
      <c r="K873" s="54" t="str">
        <f t="shared" ca="1" si="284"/>
        <v/>
      </c>
      <c r="L873" s="54" t="str">
        <f t="shared" ca="1" si="291"/>
        <v/>
      </c>
      <c r="M873" s="54" t="str">
        <f t="shared" ca="1" si="292"/>
        <v/>
      </c>
      <c r="N873" s="54" t="str">
        <f t="shared" ca="1" si="285"/>
        <v/>
      </c>
      <c r="O873" s="55" t="str">
        <f t="shared" ca="1" si="293"/>
        <v/>
      </c>
      <c r="P873" s="54" t="str">
        <f t="shared" ca="1" si="294"/>
        <v/>
      </c>
      <c r="Q873" s="55" t="str">
        <f t="shared" ca="1" si="286"/>
        <v/>
      </c>
      <c r="R873" s="54" t="str">
        <f t="shared" ca="1" si="287"/>
        <v/>
      </c>
      <c r="T873" t="str">
        <f t="shared" ca="1" si="295"/>
        <v/>
      </c>
      <c r="U873" t="str">
        <f t="shared" ca="1" si="288"/>
        <v/>
      </c>
      <c r="V873" t="str">
        <f t="shared" ca="1" si="277"/>
        <v/>
      </c>
      <c r="W873" t="e">
        <f t="shared" ca="1" si="296"/>
        <v>#VALUE!</v>
      </c>
    </row>
    <row r="874" spans="2:23" x14ac:dyDescent="0.3">
      <c r="B874" s="1">
        <f t="shared" si="289"/>
        <v>97</v>
      </c>
      <c r="C874" s="1">
        <f t="shared" si="276"/>
        <v>9</v>
      </c>
      <c r="D874" t="str">
        <f t="shared" ca="1" si="278"/>
        <v/>
      </c>
      <c r="E874" s="55" t="str">
        <f t="shared" ca="1" si="290"/>
        <v/>
      </c>
      <c r="F874" s="54" t="str">
        <f t="shared" ca="1" si="279"/>
        <v/>
      </c>
      <c r="G874" s="54" t="str">
        <f t="shared" ca="1" si="280"/>
        <v/>
      </c>
      <c r="H874" s="54" t="str">
        <f t="shared" ca="1" si="281"/>
        <v/>
      </c>
      <c r="I874" s="54" t="str">
        <f t="shared" ca="1" si="282"/>
        <v/>
      </c>
      <c r="J874" s="54" t="str">
        <f t="shared" ca="1" si="283"/>
        <v/>
      </c>
      <c r="K874" s="54" t="str">
        <f t="shared" ca="1" si="284"/>
        <v/>
      </c>
      <c r="L874" s="54" t="str">
        <f t="shared" ca="1" si="291"/>
        <v/>
      </c>
      <c r="M874" s="54" t="str">
        <f t="shared" ca="1" si="292"/>
        <v/>
      </c>
      <c r="N874" s="54" t="str">
        <f t="shared" ca="1" si="285"/>
        <v/>
      </c>
      <c r="O874" s="55" t="str">
        <f t="shared" ca="1" si="293"/>
        <v/>
      </c>
      <c r="P874" s="54" t="str">
        <f t="shared" ca="1" si="294"/>
        <v/>
      </c>
      <c r="Q874" s="55" t="str">
        <f t="shared" ca="1" si="286"/>
        <v/>
      </c>
      <c r="R874" s="54" t="str">
        <f t="shared" ca="1" si="287"/>
        <v/>
      </c>
      <c r="T874" t="str">
        <f t="shared" ca="1" si="295"/>
        <v/>
      </c>
      <c r="U874" t="str">
        <f t="shared" ca="1" si="288"/>
        <v/>
      </c>
      <c r="V874" t="str">
        <f t="shared" ca="1" si="277"/>
        <v/>
      </c>
      <c r="W874" t="e">
        <f t="shared" ca="1" si="296"/>
        <v>#VALUE!</v>
      </c>
    </row>
    <row r="875" spans="2:23" x14ac:dyDescent="0.3">
      <c r="B875" s="1">
        <f t="shared" si="289"/>
        <v>98</v>
      </c>
      <c r="C875" s="1">
        <f t="shared" si="276"/>
        <v>1</v>
      </c>
      <c r="D875" t="str">
        <f t="shared" ca="1" si="278"/>
        <v/>
      </c>
      <c r="E875" s="55" t="str">
        <f t="shared" ca="1" si="290"/>
        <v/>
      </c>
      <c r="F875" s="54" t="str">
        <f t="shared" ca="1" si="279"/>
        <v/>
      </c>
      <c r="G875" s="54" t="str">
        <f t="shared" ca="1" si="280"/>
        <v/>
      </c>
      <c r="H875" s="54" t="str">
        <f t="shared" ca="1" si="281"/>
        <v/>
      </c>
      <c r="I875" s="54" t="str">
        <f t="shared" ca="1" si="282"/>
        <v/>
      </c>
      <c r="J875" s="54" t="str">
        <f t="shared" ca="1" si="283"/>
        <v/>
      </c>
      <c r="K875" s="54" t="str">
        <f t="shared" ca="1" si="284"/>
        <v/>
      </c>
      <c r="L875" s="54" t="str">
        <f t="shared" ca="1" si="291"/>
        <v/>
      </c>
      <c r="M875" s="54" t="str">
        <f t="shared" ca="1" si="292"/>
        <v/>
      </c>
      <c r="N875" s="54" t="str">
        <f t="shared" ca="1" si="285"/>
        <v/>
      </c>
      <c r="O875" s="55" t="str">
        <f t="shared" ca="1" si="293"/>
        <v/>
      </c>
      <c r="P875" s="54" t="str">
        <f t="shared" ca="1" si="294"/>
        <v/>
      </c>
      <c r="Q875" s="55" t="str">
        <f t="shared" ca="1" si="286"/>
        <v/>
      </c>
      <c r="R875" s="54" t="str">
        <f t="shared" ca="1" si="287"/>
        <v/>
      </c>
      <c r="T875" t="str">
        <f t="shared" ca="1" si="295"/>
        <v/>
      </c>
      <c r="U875" t="str">
        <f t="shared" ca="1" si="288"/>
        <v/>
      </c>
      <c r="V875" t="str">
        <f t="shared" ca="1" si="277"/>
        <v/>
      </c>
      <c r="W875" t="e">
        <f t="shared" ca="1" si="296"/>
        <v>#VALUE!</v>
      </c>
    </row>
    <row r="876" spans="2:23" x14ac:dyDescent="0.3">
      <c r="B876" s="1">
        <f t="shared" si="289"/>
        <v>98</v>
      </c>
      <c r="C876" s="1">
        <f t="shared" si="276"/>
        <v>2</v>
      </c>
      <c r="D876" t="str">
        <f t="shared" ca="1" si="278"/>
        <v/>
      </c>
      <c r="E876" s="55" t="str">
        <f t="shared" ca="1" si="290"/>
        <v/>
      </c>
      <c r="F876" s="54" t="str">
        <f t="shared" ca="1" si="279"/>
        <v/>
      </c>
      <c r="G876" s="54" t="str">
        <f t="shared" ca="1" si="280"/>
        <v/>
      </c>
      <c r="H876" s="54" t="str">
        <f t="shared" ca="1" si="281"/>
        <v/>
      </c>
      <c r="I876" s="54" t="str">
        <f t="shared" ca="1" si="282"/>
        <v/>
      </c>
      <c r="J876" s="54" t="str">
        <f t="shared" ca="1" si="283"/>
        <v/>
      </c>
      <c r="K876" s="54" t="str">
        <f t="shared" ca="1" si="284"/>
        <v/>
      </c>
      <c r="L876" s="54" t="str">
        <f t="shared" ca="1" si="291"/>
        <v/>
      </c>
      <c r="M876" s="54" t="str">
        <f t="shared" ca="1" si="292"/>
        <v/>
      </c>
      <c r="N876" s="54" t="str">
        <f t="shared" ca="1" si="285"/>
        <v/>
      </c>
      <c r="O876" s="55" t="str">
        <f t="shared" ca="1" si="293"/>
        <v/>
      </c>
      <c r="P876" s="54" t="str">
        <f t="shared" ca="1" si="294"/>
        <v/>
      </c>
      <c r="Q876" s="55" t="str">
        <f t="shared" ca="1" si="286"/>
        <v/>
      </c>
      <c r="R876" s="54" t="str">
        <f t="shared" ca="1" si="287"/>
        <v/>
      </c>
      <c r="T876" t="str">
        <f t="shared" ca="1" si="295"/>
        <v/>
      </c>
      <c r="U876" t="str">
        <f t="shared" ca="1" si="288"/>
        <v/>
      </c>
      <c r="V876" t="str">
        <f t="shared" ca="1" si="277"/>
        <v/>
      </c>
      <c r="W876" t="e">
        <f t="shared" ca="1" si="296"/>
        <v>#VALUE!</v>
      </c>
    </row>
    <row r="877" spans="2:23" x14ac:dyDescent="0.3">
      <c r="B877" s="1">
        <f t="shared" si="289"/>
        <v>98</v>
      </c>
      <c r="C877" s="1">
        <f t="shared" si="276"/>
        <v>3</v>
      </c>
      <c r="D877" t="str">
        <f t="shared" ca="1" si="278"/>
        <v/>
      </c>
      <c r="E877" s="55" t="str">
        <f t="shared" ca="1" si="290"/>
        <v/>
      </c>
      <c r="F877" s="54" t="str">
        <f t="shared" ca="1" si="279"/>
        <v/>
      </c>
      <c r="G877" s="54" t="str">
        <f t="shared" ca="1" si="280"/>
        <v/>
      </c>
      <c r="H877" s="54" t="str">
        <f t="shared" ca="1" si="281"/>
        <v/>
      </c>
      <c r="I877" s="54" t="str">
        <f t="shared" ca="1" si="282"/>
        <v/>
      </c>
      <c r="J877" s="54" t="str">
        <f t="shared" ca="1" si="283"/>
        <v/>
      </c>
      <c r="K877" s="54" t="str">
        <f t="shared" ca="1" si="284"/>
        <v/>
      </c>
      <c r="L877" s="54" t="str">
        <f t="shared" ca="1" si="291"/>
        <v/>
      </c>
      <c r="M877" s="54" t="str">
        <f t="shared" ca="1" si="292"/>
        <v/>
      </c>
      <c r="N877" s="54" t="str">
        <f t="shared" ca="1" si="285"/>
        <v/>
      </c>
      <c r="O877" s="55" t="str">
        <f t="shared" ca="1" si="293"/>
        <v/>
      </c>
      <c r="P877" s="54" t="str">
        <f t="shared" ca="1" si="294"/>
        <v/>
      </c>
      <c r="Q877" s="55" t="str">
        <f t="shared" ca="1" si="286"/>
        <v/>
      </c>
      <c r="R877" s="54" t="str">
        <f t="shared" ca="1" si="287"/>
        <v/>
      </c>
      <c r="T877" t="str">
        <f t="shared" ca="1" si="295"/>
        <v/>
      </c>
      <c r="U877" t="str">
        <f t="shared" ca="1" si="288"/>
        <v/>
      </c>
      <c r="V877" t="str">
        <f t="shared" ca="1" si="277"/>
        <v/>
      </c>
      <c r="W877" t="e">
        <f t="shared" ca="1" si="296"/>
        <v>#VALUE!</v>
      </c>
    </row>
    <row r="878" spans="2:23" x14ac:dyDescent="0.3">
      <c r="B878" s="1">
        <f t="shared" si="289"/>
        <v>98</v>
      </c>
      <c r="C878" s="1">
        <f t="shared" si="276"/>
        <v>4</v>
      </c>
      <c r="D878" t="str">
        <f t="shared" ca="1" si="278"/>
        <v/>
      </c>
      <c r="E878" s="55" t="str">
        <f t="shared" ca="1" si="290"/>
        <v/>
      </c>
      <c r="F878" s="54" t="str">
        <f t="shared" ca="1" si="279"/>
        <v/>
      </c>
      <c r="G878" s="54" t="str">
        <f t="shared" ca="1" si="280"/>
        <v/>
      </c>
      <c r="H878" s="54" t="str">
        <f t="shared" ca="1" si="281"/>
        <v/>
      </c>
      <c r="I878" s="54" t="str">
        <f t="shared" ca="1" si="282"/>
        <v/>
      </c>
      <c r="J878" s="54" t="str">
        <f t="shared" ca="1" si="283"/>
        <v/>
      </c>
      <c r="K878" s="54" t="str">
        <f t="shared" ca="1" si="284"/>
        <v/>
      </c>
      <c r="L878" s="54" t="str">
        <f t="shared" ca="1" si="291"/>
        <v/>
      </c>
      <c r="M878" s="54" t="str">
        <f t="shared" ca="1" si="292"/>
        <v/>
      </c>
      <c r="N878" s="54" t="str">
        <f t="shared" ca="1" si="285"/>
        <v/>
      </c>
      <c r="O878" s="55" t="str">
        <f t="shared" ca="1" si="293"/>
        <v/>
      </c>
      <c r="P878" s="54" t="str">
        <f t="shared" ca="1" si="294"/>
        <v/>
      </c>
      <c r="Q878" s="55" t="str">
        <f t="shared" ca="1" si="286"/>
        <v/>
      </c>
      <c r="R878" s="54" t="str">
        <f t="shared" ca="1" si="287"/>
        <v/>
      </c>
      <c r="T878" t="str">
        <f t="shared" ca="1" si="295"/>
        <v/>
      </c>
      <c r="U878" t="str">
        <f t="shared" ca="1" si="288"/>
        <v/>
      </c>
      <c r="V878" t="str">
        <f t="shared" ca="1" si="277"/>
        <v/>
      </c>
      <c r="W878" t="e">
        <f t="shared" ca="1" si="296"/>
        <v>#VALUE!</v>
      </c>
    </row>
    <row r="879" spans="2:23" x14ac:dyDescent="0.3">
      <c r="B879" s="1">
        <f t="shared" si="289"/>
        <v>98</v>
      </c>
      <c r="C879" s="1">
        <f t="shared" si="276"/>
        <v>5</v>
      </c>
      <c r="D879" t="str">
        <f t="shared" ca="1" si="278"/>
        <v/>
      </c>
      <c r="E879" s="55" t="str">
        <f t="shared" ca="1" si="290"/>
        <v/>
      </c>
      <c r="F879" s="54" t="str">
        <f t="shared" ca="1" si="279"/>
        <v/>
      </c>
      <c r="G879" s="54" t="str">
        <f t="shared" ca="1" si="280"/>
        <v/>
      </c>
      <c r="H879" s="54" t="str">
        <f t="shared" ca="1" si="281"/>
        <v/>
      </c>
      <c r="I879" s="54" t="str">
        <f t="shared" ca="1" si="282"/>
        <v/>
      </c>
      <c r="J879" s="54" t="str">
        <f t="shared" ca="1" si="283"/>
        <v/>
      </c>
      <c r="K879" s="54" t="str">
        <f t="shared" ca="1" si="284"/>
        <v/>
      </c>
      <c r="L879" s="54" t="str">
        <f t="shared" ca="1" si="291"/>
        <v/>
      </c>
      <c r="M879" s="54" t="str">
        <f t="shared" ca="1" si="292"/>
        <v/>
      </c>
      <c r="N879" s="54" t="str">
        <f t="shared" ca="1" si="285"/>
        <v/>
      </c>
      <c r="O879" s="55" t="str">
        <f t="shared" ca="1" si="293"/>
        <v/>
      </c>
      <c r="P879" s="54" t="str">
        <f t="shared" ca="1" si="294"/>
        <v/>
      </c>
      <c r="Q879" s="55" t="str">
        <f t="shared" ca="1" si="286"/>
        <v/>
      </c>
      <c r="R879" s="54" t="str">
        <f t="shared" ca="1" si="287"/>
        <v/>
      </c>
      <c r="T879" t="str">
        <f t="shared" ca="1" si="295"/>
        <v/>
      </c>
      <c r="U879" t="str">
        <f t="shared" ca="1" si="288"/>
        <v/>
      </c>
      <c r="V879" t="str">
        <f t="shared" ca="1" si="277"/>
        <v/>
      </c>
      <c r="W879" t="e">
        <f t="shared" ca="1" si="296"/>
        <v>#VALUE!</v>
      </c>
    </row>
    <row r="880" spans="2:23" x14ac:dyDescent="0.3">
      <c r="B880" s="1">
        <f t="shared" si="289"/>
        <v>98</v>
      </c>
      <c r="C880" s="1">
        <f t="shared" si="276"/>
        <v>6</v>
      </c>
      <c r="D880" t="str">
        <f t="shared" ca="1" si="278"/>
        <v/>
      </c>
      <c r="E880" s="55" t="str">
        <f t="shared" ca="1" si="290"/>
        <v/>
      </c>
      <c r="F880" s="54" t="str">
        <f t="shared" ca="1" si="279"/>
        <v/>
      </c>
      <c r="G880" s="54" t="str">
        <f t="shared" ca="1" si="280"/>
        <v/>
      </c>
      <c r="H880" s="54" t="str">
        <f t="shared" ca="1" si="281"/>
        <v/>
      </c>
      <c r="I880" s="54" t="str">
        <f t="shared" ca="1" si="282"/>
        <v/>
      </c>
      <c r="J880" s="54" t="str">
        <f t="shared" ca="1" si="283"/>
        <v/>
      </c>
      <c r="K880" s="54" t="str">
        <f t="shared" ca="1" si="284"/>
        <v/>
      </c>
      <c r="L880" s="54" t="str">
        <f t="shared" ca="1" si="291"/>
        <v/>
      </c>
      <c r="M880" s="54" t="str">
        <f t="shared" ca="1" si="292"/>
        <v/>
      </c>
      <c r="N880" s="54" t="str">
        <f t="shared" ca="1" si="285"/>
        <v/>
      </c>
      <c r="O880" s="55" t="str">
        <f t="shared" ca="1" si="293"/>
        <v/>
      </c>
      <c r="P880" s="54" t="str">
        <f t="shared" ca="1" si="294"/>
        <v/>
      </c>
      <c r="Q880" s="55" t="str">
        <f t="shared" ca="1" si="286"/>
        <v/>
      </c>
      <c r="R880" s="54" t="str">
        <f t="shared" ca="1" si="287"/>
        <v/>
      </c>
      <c r="T880" t="str">
        <f t="shared" ca="1" si="295"/>
        <v/>
      </c>
      <c r="U880" t="str">
        <f t="shared" ca="1" si="288"/>
        <v/>
      </c>
      <c r="V880" t="str">
        <f t="shared" ca="1" si="277"/>
        <v/>
      </c>
      <c r="W880" t="e">
        <f t="shared" ca="1" si="296"/>
        <v>#VALUE!</v>
      </c>
    </row>
    <row r="881" spans="2:23" x14ac:dyDescent="0.3">
      <c r="B881" s="1">
        <f t="shared" si="289"/>
        <v>98</v>
      </c>
      <c r="C881" s="1">
        <f t="shared" si="276"/>
        <v>7</v>
      </c>
      <c r="D881" t="str">
        <f t="shared" ca="1" si="278"/>
        <v/>
      </c>
      <c r="E881" s="55" t="str">
        <f t="shared" ca="1" si="290"/>
        <v/>
      </c>
      <c r="F881" s="54" t="str">
        <f t="shared" ca="1" si="279"/>
        <v/>
      </c>
      <c r="G881" s="54" t="str">
        <f t="shared" ca="1" si="280"/>
        <v/>
      </c>
      <c r="H881" s="54" t="str">
        <f t="shared" ca="1" si="281"/>
        <v/>
      </c>
      <c r="I881" s="54" t="str">
        <f t="shared" ca="1" si="282"/>
        <v/>
      </c>
      <c r="J881" s="54" t="str">
        <f t="shared" ca="1" si="283"/>
        <v/>
      </c>
      <c r="K881" s="54" t="str">
        <f t="shared" ca="1" si="284"/>
        <v/>
      </c>
      <c r="L881" s="54" t="str">
        <f t="shared" ca="1" si="291"/>
        <v/>
      </c>
      <c r="M881" s="54" t="str">
        <f t="shared" ca="1" si="292"/>
        <v/>
      </c>
      <c r="N881" s="54" t="str">
        <f t="shared" ca="1" si="285"/>
        <v/>
      </c>
      <c r="O881" s="55" t="str">
        <f t="shared" ca="1" si="293"/>
        <v/>
      </c>
      <c r="P881" s="54" t="str">
        <f t="shared" ca="1" si="294"/>
        <v/>
      </c>
      <c r="Q881" s="55" t="str">
        <f t="shared" ca="1" si="286"/>
        <v/>
      </c>
      <c r="R881" s="54" t="str">
        <f t="shared" ca="1" si="287"/>
        <v/>
      </c>
      <c r="T881" t="str">
        <f t="shared" ca="1" si="295"/>
        <v/>
      </c>
      <c r="U881" t="str">
        <f t="shared" ca="1" si="288"/>
        <v/>
      </c>
      <c r="V881" t="str">
        <f t="shared" ca="1" si="277"/>
        <v/>
      </c>
      <c r="W881" t="e">
        <f t="shared" ca="1" si="296"/>
        <v>#VALUE!</v>
      </c>
    </row>
    <row r="882" spans="2:23" x14ac:dyDescent="0.3">
      <c r="B882" s="1">
        <f t="shared" si="289"/>
        <v>98</v>
      </c>
      <c r="C882" s="1">
        <f t="shared" si="276"/>
        <v>8</v>
      </c>
      <c r="D882" t="str">
        <f t="shared" ca="1" si="278"/>
        <v/>
      </c>
      <c r="E882" s="55" t="str">
        <f t="shared" ca="1" si="290"/>
        <v/>
      </c>
      <c r="F882" s="54" t="str">
        <f t="shared" ca="1" si="279"/>
        <v/>
      </c>
      <c r="G882" s="54" t="str">
        <f t="shared" ca="1" si="280"/>
        <v/>
      </c>
      <c r="H882" s="54" t="str">
        <f t="shared" ca="1" si="281"/>
        <v/>
      </c>
      <c r="I882" s="54" t="str">
        <f t="shared" ca="1" si="282"/>
        <v/>
      </c>
      <c r="J882" s="54" t="str">
        <f t="shared" ca="1" si="283"/>
        <v/>
      </c>
      <c r="K882" s="54" t="str">
        <f t="shared" ca="1" si="284"/>
        <v/>
      </c>
      <c r="L882" s="54" t="str">
        <f t="shared" ca="1" si="291"/>
        <v/>
      </c>
      <c r="M882" s="54" t="str">
        <f t="shared" ca="1" si="292"/>
        <v/>
      </c>
      <c r="N882" s="54" t="str">
        <f t="shared" ca="1" si="285"/>
        <v/>
      </c>
      <c r="O882" s="55" t="str">
        <f t="shared" ca="1" si="293"/>
        <v/>
      </c>
      <c r="P882" s="54" t="str">
        <f t="shared" ca="1" si="294"/>
        <v/>
      </c>
      <c r="Q882" s="55" t="str">
        <f t="shared" ca="1" si="286"/>
        <v/>
      </c>
      <c r="R882" s="54" t="str">
        <f t="shared" ca="1" si="287"/>
        <v/>
      </c>
      <c r="T882" t="str">
        <f t="shared" ca="1" si="295"/>
        <v/>
      </c>
      <c r="U882" t="str">
        <f t="shared" ca="1" si="288"/>
        <v/>
      </c>
      <c r="V882" t="str">
        <f t="shared" ca="1" si="277"/>
        <v/>
      </c>
      <c r="W882" t="e">
        <f t="shared" ca="1" si="296"/>
        <v>#VALUE!</v>
      </c>
    </row>
    <row r="883" spans="2:23" x14ac:dyDescent="0.3">
      <c r="B883" s="1">
        <f t="shared" si="289"/>
        <v>98</v>
      </c>
      <c r="C883" s="1">
        <f t="shared" si="276"/>
        <v>9</v>
      </c>
      <c r="D883" t="str">
        <f t="shared" ca="1" si="278"/>
        <v/>
      </c>
      <c r="E883" s="55" t="str">
        <f t="shared" ca="1" si="290"/>
        <v/>
      </c>
      <c r="F883" s="54" t="str">
        <f t="shared" ca="1" si="279"/>
        <v/>
      </c>
      <c r="G883" s="54" t="str">
        <f t="shared" ca="1" si="280"/>
        <v/>
      </c>
      <c r="H883" s="54" t="str">
        <f t="shared" ca="1" si="281"/>
        <v/>
      </c>
      <c r="I883" s="54" t="str">
        <f t="shared" ca="1" si="282"/>
        <v/>
      </c>
      <c r="J883" s="54" t="str">
        <f t="shared" ca="1" si="283"/>
        <v/>
      </c>
      <c r="K883" s="54" t="str">
        <f t="shared" ca="1" si="284"/>
        <v/>
      </c>
      <c r="L883" s="54" t="str">
        <f t="shared" ca="1" si="291"/>
        <v/>
      </c>
      <c r="M883" s="54" t="str">
        <f t="shared" ca="1" si="292"/>
        <v/>
      </c>
      <c r="N883" s="54" t="str">
        <f t="shared" ca="1" si="285"/>
        <v/>
      </c>
      <c r="O883" s="55" t="str">
        <f t="shared" ca="1" si="293"/>
        <v/>
      </c>
      <c r="P883" s="54" t="str">
        <f t="shared" ca="1" si="294"/>
        <v/>
      </c>
      <c r="Q883" s="55" t="str">
        <f t="shared" ca="1" si="286"/>
        <v/>
      </c>
      <c r="R883" s="54" t="str">
        <f t="shared" ca="1" si="287"/>
        <v/>
      </c>
      <c r="T883" t="str">
        <f t="shared" ca="1" si="295"/>
        <v/>
      </c>
      <c r="U883" t="str">
        <f t="shared" ca="1" si="288"/>
        <v/>
      </c>
      <c r="V883" t="str">
        <f t="shared" ca="1" si="277"/>
        <v/>
      </c>
      <c r="W883" t="e">
        <f t="shared" ca="1" si="296"/>
        <v>#VALUE!</v>
      </c>
    </row>
    <row r="884" spans="2:23" x14ac:dyDescent="0.3">
      <c r="B884" s="1">
        <f t="shared" si="289"/>
        <v>99</v>
      </c>
      <c r="C884" s="1">
        <f t="shared" si="276"/>
        <v>1</v>
      </c>
      <c r="D884" t="str">
        <f t="shared" ca="1" si="278"/>
        <v/>
      </c>
      <c r="E884" s="55" t="str">
        <f t="shared" ca="1" si="290"/>
        <v/>
      </c>
      <c r="F884" s="54" t="str">
        <f t="shared" ca="1" si="279"/>
        <v/>
      </c>
      <c r="G884" s="54" t="str">
        <f t="shared" ca="1" si="280"/>
        <v/>
      </c>
      <c r="H884" s="54" t="str">
        <f t="shared" ca="1" si="281"/>
        <v/>
      </c>
      <c r="I884" s="54" t="str">
        <f t="shared" ca="1" si="282"/>
        <v/>
      </c>
      <c r="J884" s="54" t="str">
        <f t="shared" ca="1" si="283"/>
        <v/>
      </c>
      <c r="K884" s="54" t="str">
        <f t="shared" ca="1" si="284"/>
        <v/>
      </c>
      <c r="L884" s="54" t="str">
        <f t="shared" ca="1" si="291"/>
        <v/>
      </c>
      <c r="M884" s="54" t="str">
        <f t="shared" ca="1" si="292"/>
        <v/>
      </c>
      <c r="N884" s="54" t="str">
        <f t="shared" ca="1" si="285"/>
        <v/>
      </c>
      <c r="O884" s="55" t="str">
        <f t="shared" ca="1" si="293"/>
        <v/>
      </c>
      <c r="P884" s="54" t="str">
        <f t="shared" ca="1" si="294"/>
        <v/>
      </c>
      <c r="Q884" s="55" t="str">
        <f t="shared" ca="1" si="286"/>
        <v/>
      </c>
      <c r="R884" s="54" t="str">
        <f t="shared" ca="1" si="287"/>
        <v/>
      </c>
      <c r="T884" t="str">
        <f t="shared" ca="1" si="295"/>
        <v/>
      </c>
      <c r="U884" t="str">
        <f t="shared" ca="1" si="288"/>
        <v/>
      </c>
      <c r="V884" t="str">
        <f t="shared" ca="1" si="277"/>
        <v/>
      </c>
      <c r="W884" t="e">
        <f t="shared" ca="1" si="296"/>
        <v>#VALUE!</v>
      </c>
    </row>
    <row r="885" spans="2:23" x14ac:dyDescent="0.3">
      <c r="B885" s="1">
        <f t="shared" si="289"/>
        <v>99</v>
      </c>
      <c r="C885" s="1">
        <f t="shared" si="276"/>
        <v>2</v>
      </c>
      <c r="D885" t="str">
        <f t="shared" ca="1" si="278"/>
        <v/>
      </c>
      <c r="E885" s="55" t="str">
        <f t="shared" ca="1" si="290"/>
        <v/>
      </c>
      <c r="F885" s="54" t="str">
        <f t="shared" ca="1" si="279"/>
        <v/>
      </c>
      <c r="G885" s="54" t="str">
        <f t="shared" ca="1" si="280"/>
        <v/>
      </c>
      <c r="H885" s="54" t="str">
        <f t="shared" ca="1" si="281"/>
        <v/>
      </c>
      <c r="I885" s="54" t="str">
        <f t="shared" ca="1" si="282"/>
        <v/>
      </c>
      <c r="J885" s="54" t="str">
        <f t="shared" ca="1" si="283"/>
        <v/>
      </c>
      <c r="K885" s="54" t="str">
        <f t="shared" ca="1" si="284"/>
        <v/>
      </c>
      <c r="L885" s="54" t="str">
        <f t="shared" ca="1" si="291"/>
        <v/>
      </c>
      <c r="M885" s="54" t="str">
        <f t="shared" ca="1" si="292"/>
        <v/>
      </c>
      <c r="N885" s="54" t="str">
        <f t="shared" ca="1" si="285"/>
        <v/>
      </c>
      <c r="O885" s="55" t="str">
        <f t="shared" ca="1" si="293"/>
        <v/>
      </c>
      <c r="P885" s="54" t="str">
        <f t="shared" ca="1" si="294"/>
        <v/>
      </c>
      <c r="Q885" s="55" t="str">
        <f t="shared" ca="1" si="286"/>
        <v/>
      </c>
      <c r="R885" s="54" t="str">
        <f t="shared" ca="1" si="287"/>
        <v/>
      </c>
      <c r="T885" t="str">
        <f t="shared" ca="1" si="295"/>
        <v/>
      </c>
      <c r="U885" t="str">
        <f t="shared" ca="1" si="288"/>
        <v/>
      </c>
      <c r="V885" t="str">
        <f t="shared" ca="1" si="277"/>
        <v/>
      </c>
      <c r="W885" t="e">
        <f t="shared" ca="1" si="296"/>
        <v>#VALUE!</v>
      </c>
    </row>
    <row r="886" spans="2:23" x14ac:dyDescent="0.3">
      <c r="B886" s="1">
        <f t="shared" si="289"/>
        <v>99</v>
      </c>
      <c r="C886" s="1">
        <f t="shared" si="276"/>
        <v>3</v>
      </c>
      <c r="D886" t="str">
        <f t="shared" ca="1" si="278"/>
        <v/>
      </c>
      <c r="E886" s="55" t="str">
        <f t="shared" ca="1" si="290"/>
        <v/>
      </c>
      <c r="F886" s="54" t="str">
        <f t="shared" ca="1" si="279"/>
        <v/>
      </c>
      <c r="G886" s="54" t="str">
        <f t="shared" ca="1" si="280"/>
        <v/>
      </c>
      <c r="H886" s="54" t="str">
        <f t="shared" ca="1" si="281"/>
        <v/>
      </c>
      <c r="I886" s="54" t="str">
        <f t="shared" ca="1" si="282"/>
        <v/>
      </c>
      <c r="J886" s="54" t="str">
        <f t="shared" ca="1" si="283"/>
        <v/>
      </c>
      <c r="K886" s="54" t="str">
        <f t="shared" ca="1" si="284"/>
        <v/>
      </c>
      <c r="L886" s="54" t="str">
        <f t="shared" ca="1" si="291"/>
        <v/>
      </c>
      <c r="M886" s="54" t="str">
        <f t="shared" ca="1" si="292"/>
        <v/>
      </c>
      <c r="N886" s="54" t="str">
        <f t="shared" ca="1" si="285"/>
        <v/>
      </c>
      <c r="O886" s="55" t="str">
        <f t="shared" ca="1" si="293"/>
        <v/>
      </c>
      <c r="P886" s="54" t="str">
        <f t="shared" ca="1" si="294"/>
        <v/>
      </c>
      <c r="Q886" s="55" t="str">
        <f t="shared" ca="1" si="286"/>
        <v/>
      </c>
      <c r="R886" s="54" t="str">
        <f t="shared" ca="1" si="287"/>
        <v/>
      </c>
      <c r="T886" t="str">
        <f t="shared" ca="1" si="295"/>
        <v/>
      </c>
      <c r="U886" t="str">
        <f t="shared" ca="1" si="288"/>
        <v/>
      </c>
      <c r="V886" t="str">
        <f t="shared" ca="1" si="277"/>
        <v/>
      </c>
      <c r="W886" t="e">
        <f t="shared" ca="1" si="296"/>
        <v>#VALUE!</v>
      </c>
    </row>
    <row r="887" spans="2:23" x14ac:dyDescent="0.3">
      <c r="B887" s="1">
        <f t="shared" si="289"/>
        <v>99</v>
      </c>
      <c r="C887" s="1">
        <f t="shared" si="276"/>
        <v>4</v>
      </c>
      <c r="D887" t="str">
        <f t="shared" ca="1" si="278"/>
        <v/>
      </c>
      <c r="E887" s="55" t="str">
        <f t="shared" ca="1" si="290"/>
        <v/>
      </c>
      <c r="F887" s="54" t="str">
        <f t="shared" ca="1" si="279"/>
        <v/>
      </c>
      <c r="G887" s="54" t="str">
        <f t="shared" ca="1" si="280"/>
        <v/>
      </c>
      <c r="H887" s="54" t="str">
        <f t="shared" ca="1" si="281"/>
        <v/>
      </c>
      <c r="I887" s="54" t="str">
        <f t="shared" ca="1" si="282"/>
        <v/>
      </c>
      <c r="J887" s="54" t="str">
        <f t="shared" ca="1" si="283"/>
        <v/>
      </c>
      <c r="K887" s="54" t="str">
        <f t="shared" ca="1" si="284"/>
        <v/>
      </c>
      <c r="L887" s="54" t="str">
        <f t="shared" ca="1" si="291"/>
        <v/>
      </c>
      <c r="M887" s="54" t="str">
        <f t="shared" ca="1" si="292"/>
        <v/>
      </c>
      <c r="N887" s="54" t="str">
        <f t="shared" ca="1" si="285"/>
        <v/>
      </c>
      <c r="O887" s="55" t="str">
        <f t="shared" ca="1" si="293"/>
        <v/>
      </c>
      <c r="P887" s="54" t="str">
        <f t="shared" ca="1" si="294"/>
        <v/>
      </c>
      <c r="Q887" s="55" t="str">
        <f t="shared" ca="1" si="286"/>
        <v/>
      </c>
      <c r="R887" s="54" t="str">
        <f t="shared" ca="1" si="287"/>
        <v/>
      </c>
      <c r="T887" t="str">
        <f t="shared" ca="1" si="295"/>
        <v/>
      </c>
      <c r="U887" t="str">
        <f t="shared" ca="1" si="288"/>
        <v/>
      </c>
      <c r="V887" t="str">
        <f t="shared" ca="1" si="277"/>
        <v/>
      </c>
      <c r="W887" t="e">
        <f t="shared" ca="1" si="296"/>
        <v>#VALUE!</v>
      </c>
    </row>
    <row r="888" spans="2:23" x14ac:dyDescent="0.3">
      <c r="B888" s="1">
        <f t="shared" si="289"/>
        <v>99</v>
      </c>
      <c r="C888" s="1">
        <f t="shared" si="276"/>
        <v>5</v>
      </c>
      <c r="D888" t="str">
        <f t="shared" ca="1" si="278"/>
        <v/>
      </c>
      <c r="E888" s="55" t="str">
        <f t="shared" ca="1" si="290"/>
        <v/>
      </c>
      <c r="F888" s="54" t="str">
        <f t="shared" ca="1" si="279"/>
        <v/>
      </c>
      <c r="G888" s="54" t="str">
        <f t="shared" ca="1" si="280"/>
        <v/>
      </c>
      <c r="H888" s="54" t="str">
        <f t="shared" ca="1" si="281"/>
        <v/>
      </c>
      <c r="I888" s="54" t="str">
        <f t="shared" ca="1" si="282"/>
        <v/>
      </c>
      <c r="J888" s="54" t="str">
        <f t="shared" ca="1" si="283"/>
        <v/>
      </c>
      <c r="K888" s="54" t="str">
        <f t="shared" ca="1" si="284"/>
        <v/>
      </c>
      <c r="L888" s="54" t="str">
        <f t="shared" ca="1" si="291"/>
        <v/>
      </c>
      <c r="M888" s="54" t="str">
        <f t="shared" ca="1" si="292"/>
        <v/>
      </c>
      <c r="N888" s="54" t="str">
        <f t="shared" ca="1" si="285"/>
        <v/>
      </c>
      <c r="O888" s="55" t="str">
        <f t="shared" ca="1" si="293"/>
        <v/>
      </c>
      <c r="P888" s="54" t="str">
        <f t="shared" ca="1" si="294"/>
        <v/>
      </c>
      <c r="Q888" s="55" t="str">
        <f t="shared" ca="1" si="286"/>
        <v/>
      </c>
      <c r="R888" s="54" t="str">
        <f t="shared" ca="1" si="287"/>
        <v/>
      </c>
      <c r="T888" t="str">
        <f t="shared" ca="1" si="295"/>
        <v/>
      </c>
      <c r="U888" t="str">
        <f t="shared" ca="1" si="288"/>
        <v/>
      </c>
      <c r="V888" t="str">
        <f t="shared" ca="1" si="277"/>
        <v/>
      </c>
      <c r="W888" t="e">
        <f t="shared" ca="1" si="296"/>
        <v>#VALUE!</v>
      </c>
    </row>
    <row r="889" spans="2:23" x14ac:dyDescent="0.3">
      <c r="B889" s="1">
        <f t="shared" si="289"/>
        <v>99</v>
      </c>
      <c r="C889" s="1">
        <f t="shared" si="276"/>
        <v>6</v>
      </c>
      <c r="D889" t="str">
        <f t="shared" ca="1" si="278"/>
        <v/>
      </c>
      <c r="E889" s="55" t="str">
        <f t="shared" ca="1" si="290"/>
        <v/>
      </c>
      <c r="F889" s="54" t="str">
        <f t="shared" ca="1" si="279"/>
        <v/>
      </c>
      <c r="G889" s="54" t="str">
        <f t="shared" ca="1" si="280"/>
        <v/>
      </c>
      <c r="H889" s="54" t="str">
        <f t="shared" ca="1" si="281"/>
        <v/>
      </c>
      <c r="I889" s="54" t="str">
        <f t="shared" ca="1" si="282"/>
        <v/>
      </c>
      <c r="J889" s="54" t="str">
        <f t="shared" ca="1" si="283"/>
        <v/>
      </c>
      <c r="K889" s="54" t="str">
        <f t="shared" ca="1" si="284"/>
        <v/>
      </c>
      <c r="L889" s="54" t="str">
        <f t="shared" ca="1" si="291"/>
        <v/>
      </c>
      <c r="M889" s="54" t="str">
        <f t="shared" ca="1" si="292"/>
        <v/>
      </c>
      <c r="N889" s="54" t="str">
        <f t="shared" ca="1" si="285"/>
        <v/>
      </c>
      <c r="O889" s="55" t="str">
        <f t="shared" ca="1" si="293"/>
        <v/>
      </c>
      <c r="P889" s="54" t="str">
        <f t="shared" ca="1" si="294"/>
        <v/>
      </c>
      <c r="Q889" s="55" t="str">
        <f t="shared" ca="1" si="286"/>
        <v/>
      </c>
      <c r="R889" s="54" t="str">
        <f t="shared" ca="1" si="287"/>
        <v/>
      </c>
      <c r="T889" t="str">
        <f t="shared" ca="1" si="295"/>
        <v/>
      </c>
      <c r="U889" t="str">
        <f t="shared" ca="1" si="288"/>
        <v/>
      </c>
      <c r="V889" t="str">
        <f t="shared" ca="1" si="277"/>
        <v/>
      </c>
      <c r="W889" t="e">
        <f t="shared" ca="1" si="296"/>
        <v>#VALUE!</v>
      </c>
    </row>
    <row r="890" spans="2:23" x14ac:dyDescent="0.3">
      <c r="B890" s="1">
        <f t="shared" si="289"/>
        <v>99</v>
      </c>
      <c r="C890" s="1">
        <f t="shared" si="276"/>
        <v>7</v>
      </c>
      <c r="D890" t="str">
        <f t="shared" ca="1" si="278"/>
        <v/>
      </c>
      <c r="E890" s="55" t="str">
        <f t="shared" ca="1" si="290"/>
        <v/>
      </c>
      <c r="F890" s="54" t="str">
        <f t="shared" ca="1" si="279"/>
        <v/>
      </c>
      <c r="G890" s="54" t="str">
        <f t="shared" ca="1" si="280"/>
        <v/>
      </c>
      <c r="H890" s="54" t="str">
        <f t="shared" ca="1" si="281"/>
        <v/>
      </c>
      <c r="I890" s="54" t="str">
        <f t="shared" ca="1" si="282"/>
        <v/>
      </c>
      <c r="J890" s="54" t="str">
        <f t="shared" ca="1" si="283"/>
        <v/>
      </c>
      <c r="K890" s="54" t="str">
        <f t="shared" ca="1" si="284"/>
        <v/>
      </c>
      <c r="L890" s="54" t="str">
        <f t="shared" ca="1" si="291"/>
        <v/>
      </c>
      <c r="M890" s="54" t="str">
        <f t="shared" ca="1" si="292"/>
        <v/>
      </c>
      <c r="N890" s="54" t="str">
        <f t="shared" ca="1" si="285"/>
        <v/>
      </c>
      <c r="O890" s="55" t="str">
        <f t="shared" ca="1" si="293"/>
        <v/>
      </c>
      <c r="P890" s="54" t="str">
        <f t="shared" ca="1" si="294"/>
        <v/>
      </c>
      <c r="Q890" s="55" t="str">
        <f t="shared" ca="1" si="286"/>
        <v/>
      </c>
      <c r="R890" s="54" t="str">
        <f t="shared" ca="1" si="287"/>
        <v/>
      </c>
      <c r="T890" t="str">
        <f t="shared" ca="1" si="295"/>
        <v/>
      </c>
      <c r="U890" t="str">
        <f t="shared" ca="1" si="288"/>
        <v/>
      </c>
      <c r="V890" t="str">
        <f t="shared" ca="1" si="277"/>
        <v/>
      </c>
      <c r="W890" t="e">
        <f t="shared" ca="1" si="296"/>
        <v>#VALUE!</v>
      </c>
    </row>
    <row r="891" spans="2:23" x14ac:dyDescent="0.3">
      <c r="B891" s="1">
        <f t="shared" si="289"/>
        <v>99</v>
      </c>
      <c r="C891" s="1">
        <f t="shared" si="276"/>
        <v>8</v>
      </c>
      <c r="D891" t="str">
        <f t="shared" ca="1" si="278"/>
        <v/>
      </c>
      <c r="E891" s="55" t="str">
        <f t="shared" ca="1" si="290"/>
        <v/>
      </c>
      <c r="F891" s="54" t="str">
        <f t="shared" ca="1" si="279"/>
        <v/>
      </c>
      <c r="G891" s="54" t="str">
        <f t="shared" ca="1" si="280"/>
        <v/>
      </c>
      <c r="H891" s="54" t="str">
        <f t="shared" ca="1" si="281"/>
        <v/>
      </c>
      <c r="I891" s="54" t="str">
        <f t="shared" ca="1" si="282"/>
        <v/>
      </c>
      <c r="J891" s="54" t="str">
        <f t="shared" ca="1" si="283"/>
        <v/>
      </c>
      <c r="K891" s="54" t="str">
        <f t="shared" ca="1" si="284"/>
        <v/>
      </c>
      <c r="L891" s="54" t="str">
        <f t="shared" ca="1" si="291"/>
        <v/>
      </c>
      <c r="M891" s="54" t="str">
        <f t="shared" ca="1" si="292"/>
        <v/>
      </c>
      <c r="N891" s="54" t="str">
        <f t="shared" ca="1" si="285"/>
        <v/>
      </c>
      <c r="O891" s="55" t="str">
        <f t="shared" ca="1" si="293"/>
        <v/>
      </c>
      <c r="P891" s="54" t="str">
        <f t="shared" ca="1" si="294"/>
        <v/>
      </c>
      <c r="Q891" s="55" t="str">
        <f t="shared" ca="1" si="286"/>
        <v/>
      </c>
      <c r="R891" s="54" t="str">
        <f t="shared" ca="1" si="287"/>
        <v/>
      </c>
      <c r="T891" t="str">
        <f t="shared" ca="1" si="295"/>
        <v/>
      </c>
      <c r="U891" t="str">
        <f t="shared" ca="1" si="288"/>
        <v/>
      </c>
      <c r="V891" t="str">
        <f t="shared" ca="1" si="277"/>
        <v/>
      </c>
      <c r="W891" t="e">
        <f t="shared" ca="1" si="296"/>
        <v>#VALUE!</v>
      </c>
    </row>
    <row r="892" spans="2:23" x14ac:dyDescent="0.3">
      <c r="B892" s="1">
        <f t="shared" si="289"/>
        <v>99</v>
      </c>
      <c r="C892" s="1">
        <f t="shared" si="276"/>
        <v>9</v>
      </c>
      <c r="D892" t="str">
        <f t="shared" ca="1" si="278"/>
        <v/>
      </c>
      <c r="E892" s="55" t="str">
        <f t="shared" ca="1" si="290"/>
        <v/>
      </c>
      <c r="F892" s="54" t="str">
        <f t="shared" ca="1" si="279"/>
        <v/>
      </c>
      <c r="G892" s="54" t="str">
        <f t="shared" ca="1" si="280"/>
        <v/>
      </c>
      <c r="H892" s="54" t="str">
        <f t="shared" ca="1" si="281"/>
        <v/>
      </c>
      <c r="I892" s="54" t="str">
        <f t="shared" ca="1" si="282"/>
        <v/>
      </c>
      <c r="J892" s="54" t="str">
        <f t="shared" ca="1" si="283"/>
        <v/>
      </c>
      <c r="K892" s="54" t="str">
        <f t="shared" ca="1" si="284"/>
        <v/>
      </c>
      <c r="L892" s="54" t="str">
        <f t="shared" ca="1" si="291"/>
        <v/>
      </c>
      <c r="M892" s="54" t="str">
        <f t="shared" ca="1" si="292"/>
        <v/>
      </c>
      <c r="N892" s="54" t="str">
        <f t="shared" ca="1" si="285"/>
        <v/>
      </c>
      <c r="O892" s="55" t="str">
        <f t="shared" ca="1" si="293"/>
        <v/>
      </c>
      <c r="P892" s="54" t="str">
        <f t="shared" ca="1" si="294"/>
        <v/>
      </c>
      <c r="Q892" s="55" t="str">
        <f t="shared" ca="1" si="286"/>
        <v/>
      </c>
      <c r="R892" s="54" t="str">
        <f t="shared" ca="1" si="287"/>
        <v/>
      </c>
      <c r="T892" t="str">
        <f t="shared" ca="1" si="295"/>
        <v/>
      </c>
      <c r="U892" t="str">
        <f t="shared" ca="1" si="288"/>
        <v/>
      </c>
      <c r="V892" t="str">
        <f t="shared" ca="1" si="277"/>
        <v/>
      </c>
      <c r="W892" t="e">
        <f t="shared" ca="1" si="296"/>
        <v>#VALUE!</v>
      </c>
    </row>
    <row r="893" spans="2:23" x14ac:dyDescent="0.3">
      <c r="B893" s="1">
        <f t="shared" si="289"/>
        <v>100</v>
      </c>
      <c r="C893" s="1">
        <f t="shared" ref="C893:C956" si="297">C884</f>
        <v>1</v>
      </c>
      <c r="D893" t="str">
        <f t="shared" ca="1" si="278"/>
        <v/>
      </c>
      <c r="E893" s="55" t="str">
        <f t="shared" ca="1" si="290"/>
        <v/>
      </c>
      <c r="F893" s="54" t="str">
        <f t="shared" ca="1" si="279"/>
        <v/>
      </c>
      <c r="G893" s="54" t="str">
        <f t="shared" ca="1" si="280"/>
        <v/>
      </c>
      <c r="H893" s="54" t="str">
        <f t="shared" ca="1" si="281"/>
        <v/>
      </c>
      <c r="I893" s="54" t="str">
        <f t="shared" ca="1" si="282"/>
        <v/>
      </c>
      <c r="J893" s="54" t="str">
        <f t="shared" ca="1" si="283"/>
        <v/>
      </c>
      <c r="K893" s="54" t="str">
        <f t="shared" ca="1" si="284"/>
        <v/>
      </c>
      <c r="L893" s="54" t="str">
        <f t="shared" ca="1" si="291"/>
        <v/>
      </c>
      <c r="M893" s="54" t="str">
        <f t="shared" ca="1" si="292"/>
        <v/>
      </c>
      <c r="N893" s="54" t="str">
        <f t="shared" ca="1" si="285"/>
        <v/>
      </c>
      <c r="O893" s="55" t="str">
        <f t="shared" ca="1" si="293"/>
        <v/>
      </c>
      <c r="P893" s="54" t="str">
        <f t="shared" ca="1" si="294"/>
        <v/>
      </c>
      <c r="Q893" s="55" t="str">
        <f t="shared" ca="1" si="286"/>
        <v/>
      </c>
      <c r="R893" s="54" t="str">
        <f t="shared" ca="1" si="287"/>
        <v/>
      </c>
      <c r="T893" t="str">
        <f t="shared" ca="1" si="295"/>
        <v/>
      </c>
      <c r="U893" t="str">
        <f t="shared" ca="1" si="288"/>
        <v/>
      </c>
      <c r="V893" t="str">
        <f t="shared" ref="V893:V956" ca="1" si="298">IF($E893="","",OFFSET(EventBase,$B893,2+C893))</f>
        <v/>
      </c>
      <c r="W893" t="e">
        <f t="shared" ca="1" si="296"/>
        <v>#VALUE!</v>
      </c>
    </row>
    <row r="894" spans="2:23" x14ac:dyDescent="0.3">
      <c r="B894" s="1">
        <f t="shared" si="289"/>
        <v>100</v>
      </c>
      <c r="C894" s="1">
        <f t="shared" si="297"/>
        <v>2</v>
      </c>
      <c r="D894" t="str">
        <f t="shared" ca="1" si="278"/>
        <v/>
      </c>
      <c r="E894" s="55" t="str">
        <f t="shared" ca="1" si="290"/>
        <v/>
      </c>
      <c r="F894" s="54" t="str">
        <f t="shared" ca="1" si="279"/>
        <v/>
      </c>
      <c r="G894" s="54" t="str">
        <f t="shared" ca="1" si="280"/>
        <v/>
      </c>
      <c r="H894" s="54" t="str">
        <f t="shared" ca="1" si="281"/>
        <v/>
      </c>
      <c r="I894" s="54" t="str">
        <f t="shared" ca="1" si="282"/>
        <v/>
      </c>
      <c r="J894" s="54" t="str">
        <f t="shared" ca="1" si="283"/>
        <v/>
      </c>
      <c r="K894" s="54" t="str">
        <f t="shared" ca="1" si="284"/>
        <v/>
      </c>
      <c r="L894" s="54" t="str">
        <f t="shared" ca="1" si="291"/>
        <v/>
      </c>
      <c r="M894" s="54" t="str">
        <f t="shared" ca="1" si="292"/>
        <v/>
      </c>
      <c r="N894" s="54" t="str">
        <f t="shared" ca="1" si="285"/>
        <v/>
      </c>
      <c r="O894" s="55" t="str">
        <f t="shared" ca="1" si="293"/>
        <v/>
      </c>
      <c r="P894" s="54" t="str">
        <f t="shared" ca="1" si="294"/>
        <v/>
      </c>
      <c r="Q894" s="55" t="str">
        <f t="shared" ca="1" si="286"/>
        <v/>
      </c>
      <c r="R894" s="54" t="str">
        <f t="shared" ca="1" si="287"/>
        <v/>
      </c>
      <c r="T894" t="str">
        <f t="shared" ca="1" si="295"/>
        <v/>
      </c>
      <c r="U894" t="str">
        <f t="shared" ca="1" si="288"/>
        <v/>
      </c>
      <c r="V894" t="str">
        <f t="shared" ca="1" si="298"/>
        <v/>
      </c>
      <c r="W894" t="e">
        <f t="shared" ca="1" si="296"/>
        <v>#VALUE!</v>
      </c>
    </row>
    <row r="895" spans="2:23" x14ac:dyDescent="0.3">
      <c r="B895" s="1">
        <f t="shared" si="289"/>
        <v>100</v>
      </c>
      <c r="C895" s="1">
        <f t="shared" si="297"/>
        <v>3</v>
      </c>
      <c r="D895" t="str">
        <f t="shared" ca="1" si="278"/>
        <v/>
      </c>
      <c r="E895" s="55" t="str">
        <f t="shared" ca="1" si="290"/>
        <v/>
      </c>
      <c r="F895" s="54" t="str">
        <f t="shared" ca="1" si="279"/>
        <v/>
      </c>
      <c r="G895" s="54" t="str">
        <f t="shared" ca="1" si="280"/>
        <v/>
      </c>
      <c r="H895" s="54" t="str">
        <f t="shared" ca="1" si="281"/>
        <v/>
      </c>
      <c r="I895" s="54" t="str">
        <f t="shared" ca="1" si="282"/>
        <v/>
      </c>
      <c r="J895" s="54" t="str">
        <f t="shared" ca="1" si="283"/>
        <v/>
      </c>
      <c r="K895" s="54" t="str">
        <f t="shared" ca="1" si="284"/>
        <v/>
      </c>
      <c r="L895" s="54" t="str">
        <f t="shared" ca="1" si="291"/>
        <v/>
      </c>
      <c r="M895" s="54" t="str">
        <f t="shared" ca="1" si="292"/>
        <v/>
      </c>
      <c r="N895" s="54" t="str">
        <f t="shared" ca="1" si="285"/>
        <v/>
      </c>
      <c r="O895" s="55" t="str">
        <f t="shared" ca="1" si="293"/>
        <v/>
      </c>
      <c r="P895" s="54" t="str">
        <f t="shared" ca="1" si="294"/>
        <v/>
      </c>
      <c r="Q895" s="55" t="str">
        <f t="shared" ca="1" si="286"/>
        <v/>
      </c>
      <c r="R895" s="54" t="str">
        <f t="shared" ca="1" si="287"/>
        <v/>
      </c>
      <c r="T895" t="str">
        <f t="shared" ca="1" si="295"/>
        <v/>
      </c>
      <c r="U895" t="str">
        <f t="shared" ca="1" si="288"/>
        <v/>
      </c>
      <c r="V895" t="str">
        <f t="shared" ca="1" si="298"/>
        <v/>
      </c>
      <c r="W895" t="e">
        <f t="shared" ca="1" si="296"/>
        <v>#VALUE!</v>
      </c>
    </row>
    <row r="896" spans="2:23" x14ac:dyDescent="0.3">
      <c r="B896" s="1">
        <f t="shared" si="289"/>
        <v>100</v>
      </c>
      <c r="C896" s="1">
        <f t="shared" si="297"/>
        <v>4</v>
      </c>
      <c r="D896" t="str">
        <f t="shared" ca="1" si="278"/>
        <v/>
      </c>
      <c r="E896" s="55" t="str">
        <f t="shared" ca="1" si="290"/>
        <v/>
      </c>
      <c r="F896" s="54" t="str">
        <f t="shared" ca="1" si="279"/>
        <v/>
      </c>
      <c r="G896" s="54" t="str">
        <f t="shared" ca="1" si="280"/>
        <v/>
      </c>
      <c r="H896" s="54" t="str">
        <f t="shared" ca="1" si="281"/>
        <v/>
      </c>
      <c r="I896" s="54" t="str">
        <f t="shared" ca="1" si="282"/>
        <v/>
      </c>
      <c r="J896" s="54" t="str">
        <f t="shared" ca="1" si="283"/>
        <v/>
      </c>
      <c r="K896" s="54" t="str">
        <f t="shared" ca="1" si="284"/>
        <v/>
      </c>
      <c r="L896" s="54" t="str">
        <f t="shared" ca="1" si="291"/>
        <v/>
      </c>
      <c r="M896" s="54" t="str">
        <f t="shared" ca="1" si="292"/>
        <v/>
      </c>
      <c r="N896" s="54" t="str">
        <f t="shared" ca="1" si="285"/>
        <v/>
      </c>
      <c r="O896" s="55" t="str">
        <f t="shared" ca="1" si="293"/>
        <v/>
      </c>
      <c r="P896" s="54" t="str">
        <f t="shared" ca="1" si="294"/>
        <v/>
      </c>
      <c r="Q896" s="55" t="str">
        <f t="shared" ca="1" si="286"/>
        <v/>
      </c>
      <c r="R896" s="54" t="str">
        <f t="shared" ca="1" si="287"/>
        <v/>
      </c>
      <c r="T896" t="str">
        <f t="shared" ca="1" si="295"/>
        <v/>
      </c>
      <c r="U896" t="str">
        <f t="shared" ca="1" si="288"/>
        <v/>
      </c>
      <c r="V896" t="str">
        <f t="shared" ca="1" si="298"/>
        <v/>
      </c>
      <c r="W896" t="e">
        <f t="shared" ca="1" si="296"/>
        <v>#VALUE!</v>
      </c>
    </row>
    <row r="897" spans="2:23" x14ac:dyDescent="0.3">
      <c r="B897" s="1">
        <f t="shared" si="289"/>
        <v>100</v>
      </c>
      <c r="C897" s="1">
        <f t="shared" si="297"/>
        <v>5</v>
      </c>
      <c r="D897" t="str">
        <f t="shared" ca="1" si="278"/>
        <v/>
      </c>
      <c r="E897" s="55" t="str">
        <f t="shared" ca="1" si="290"/>
        <v/>
      </c>
      <c r="F897" s="54" t="str">
        <f t="shared" ca="1" si="279"/>
        <v/>
      </c>
      <c r="G897" s="54" t="str">
        <f t="shared" ca="1" si="280"/>
        <v/>
      </c>
      <c r="H897" s="54" t="str">
        <f t="shared" ca="1" si="281"/>
        <v/>
      </c>
      <c r="I897" s="54" t="str">
        <f t="shared" ca="1" si="282"/>
        <v/>
      </c>
      <c r="J897" s="54" t="str">
        <f t="shared" ca="1" si="283"/>
        <v/>
      </c>
      <c r="K897" s="54" t="str">
        <f t="shared" ca="1" si="284"/>
        <v/>
      </c>
      <c r="L897" s="54" t="str">
        <f t="shared" ca="1" si="291"/>
        <v/>
      </c>
      <c r="M897" s="54" t="str">
        <f t="shared" ca="1" si="292"/>
        <v/>
      </c>
      <c r="N897" s="54" t="str">
        <f t="shared" ca="1" si="285"/>
        <v/>
      </c>
      <c r="O897" s="55" t="str">
        <f t="shared" ca="1" si="293"/>
        <v/>
      </c>
      <c r="P897" s="54" t="str">
        <f t="shared" ca="1" si="294"/>
        <v/>
      </c>
      <c r="Q897" s="55" t="str">
        <f t="shared" ca="1" si="286"/>
        <v/>
      </c>
      <c r="R897" s="54" t="str">
        <f t="shared" ca="1" si="287"/>
        <v/>
      </c>
      <c r="T897" t="str">
        <f t="shared" ca="1" si="295"/>
        <v/>
      </c>
      <c r="U897" t="str">
        <f t="shared" ca="1" si="288"/>
        <v/>
      </c>
      <c r="V897" t="str">
        <f t="shared" ca="1" si="298"/>
        <v/>
      </c>
      <c r="W897" t="e">
        <f t="shared" ca="1" si="296"/>
        <v>#VALUE!</v>
      </c>
    </row>
    <row r="898" spans="2:23" x14ac:dyDescent="0.3">
      <c r="B898" s="1">
        <f t="shared" si="289"/>
        <v>100</v>
      </c>
      <c r="C898" s="1">
        <f t="shared" si="297"/>
        <v>6</v>
      </c>
      <c r="D898" t="str">
        <f t="shared" ref="D898:D961" ca="1" si="299">IF($E898="","",OFFSET(EventBase,$B898,-1))</f>
        <v/>
      </c>
      <c r="E898" s="55" t="str">
        <f t="shared" ca="1" si="290"/>
        <v/>
      </c>
      <c r="F898" s="54" t="str">
        <f t="shared" ref="F898:F961" ca="1" si="300">IF($E898="","",OFFSET(Selectbase,$B898,0))</f>
        <v/>
      </c>
      <c r="G898" s="54" t="str">
        <f t="shared" ref="G898:G961" ca="1" si="301">IF($E898="","",OFFSET(EventBase,$B898,T898+2))</f>
        <v/>
      </c>
      <c r="H898" s="54" t="str">
        <f t="shared" ref="H898:H961" ca="1" si="302">IF($E898="","",OFFSET(EventBase,$B898,19+C898))</f>
        <v/>
      </c>
      <c r="I898" s="54" t="str">
        <f t="shared" ref="I898:I961" ca="1" si="303">IF($E898="","",OFFSET(EventBase,$B898,19))</f>
        <v/>
      </c>
      <c r="J898" s="54" t="str">
        <f t="shared" ref="J898:J961" ca="1" si="304">IF($E898="","",OFFSET(EventBase,$B898,2))</f>
        <v/>
      </c>
      <c r="K898" s="54" t="str">
        <f t="shared" ref="K898:K961" ca="1" si="305">IF($E898="","",OFFSET(EventBase,$B898,59))</f>
        <v/>
      </c>
      <c r="L898" s="54" t="str">
        <f t="shared" ca="1" si="291"/>
        <v/>
      </c>
      <c r="M898" s="54" t="str">
        <f t="shared" ca="1" si="292"/>
        <v/>
      </c>
      <c r="N898" s="54" t="str">
        <f t="shared" ref="N898:N961" ca="1" si="306">IF($E898="","",OFFSET(EventBase,$B898,48+C898))</f>
        <v/>
      </c>
      <c r="O898" s="55" t="str">
        <f t="shared" ca="1" si="293"/>
        <v/>
      </c>
      <c r="P898" s="54" t="str">
        <f t="shared" ca="1" si="294"/>
        <v/>
      </c>
      <c r="Q898" s="55" t="str">
        <f t="shared" ref="Q898:Q961" ca="1" si="307">IF($E898="","",OFFSET(EventBase,$B898,58))</f>
        <v/>
      </c>
      <c r="R898" s="54" t="str">
        <f t="shared" ref="R898:R961" ca="1" si="308">IF($E898="","",IF(OR(C898=U898,C898&gt;T898),IF(OFFSET(EventBase,$B898,14)="","",OFFSET(EventBase,$B898,14)),""))</f>
        <v/>
      </c>
      <c r="T898" t="str">
        <f t="shared" ca="1" si="295"/>
        <v/>
      </c>
      <c r="U898" t="str">
        <f t="shared" ref="U898:U961" ca="1" si="309">OFFSET(EventBase,$B898,17)</f>
        <v/>
      </c>
      <c r="V898" t="str">
        <f t="shared" ca="1" si="298"/>
        <v/>
      </c>
      <c r="W898" t="e">
        <f t="shared" ca="1" si="296"/>
        <v>#VALUE!</v>
      </c>
    </row>
    <row r="899" spans="2:23" x14ac:dyDescent="0.3">
      <c r="B899" s="1">
        <f t="shared" ref="B899:B962" si="310">TRUNC((7+ROW())/9)</f>
        <v>100</v>
      </c>
      <c r="C899" s="1">
        <f t="shared" si="297"/>
        <v>7</v>
      </c>
      <c r="D899" t="str">
        <f t="shared" ca="1" si="299"/>
        <v/>
      </c>
      <c r="E899" s="55" t="str">
        <f t="shared" ref="E899:E962" ca="1" si="311">IF(OR(C899&lt;=T899,AND(C899=9,U899&gt;T899)),OFFSET(EventBase,$B899,0),"")</f>
        <v/>
      </c>
      <c r="F899" s="54" t="str">
        <f t="shared" ca="1" si="300"/>
        <v/>
      </c>
      <c r="G899" s="54" t="str">
        <f t="shared" ca="1" si="301"/>
        <v/>
      </c>
      <c r="H899" s="54" t="str">
        <f t="shared" ca="1" si="302"/>
        <v/>
      </c>
      <c r="I899" s="54" t="str">
        <f t="shared" ca="1" si="303"/>
        <v/>
      </c>
      <c r="J899" s="54" t="str">
        <f t="shared" ca="1" si="304"/>
        <v/>
      </c>
      <c r="K899" s="54" t="str">
        <f t="shared" ca="1" si="305"/>
        <v/>
      </c>
      <c r="L899" s="54" t="str">
        <f t="shared" ref="L899:L962" ca="1" si="312">IF(ISNUMBER(W899),LEFT(V899,W899-1),"")</f>
        <v/>
      </c>
      <c r="M899" s="54" t="str">
        <f t="shared" ref="M899:M962" ca="1" si="313">IF(ISNUMBER(W899),RIGHT(V899,LEN(V899)-W899),V899)</f>
        <v/>
      </c>
      <c r="N899" s="54" t="str">
        <f t="shared" ca="1" si="306"/>
        <v/>
      </c>
      <c r="O899" s="55" t="str">
        <f t="shared" ref="O899:O962" ca="1" si="314">IF($E899="","",IF(C899=9,"C",C899))</f>
        <v/>
      </c>
      <c r="P899" s="54" t="str">
        <f t="shared" ref="P899:P962" ca="1" si="315">IF($E899="","",OFFSET(M899,T899-C899,0))</f>
        <v/>
      </c>
      <c r="Q899" s="55" t="str">
        <f t="shared" ca="1" si="307"/>
        <v/>
      </c>
      <c r="R899" s="54" t="str">
        <f t="shared" ca="1" si="308"/>
        <v/>
      </c>
      <c r="T899" t="str">
        <f t="shared" ref="T899:T962" ca="1" si="316">IF(OR(U899=1,U899=2,U899=4,U899=""),U899,U899-1)</f>
        <v/>
      </c>
      <c r="U899" t="str">
        <f t="shared" ca="1" si="309"/>
        <v/>
      </c>
      <c r="V899" t="str">
        <f t="shared" ca="1" si="298"/>
        <v/>
      </c>
      <c r="W899" t="e">
        <f t="shared" ref="W899:W962" ca="1" si="317">FIND(" ",V899,1)</f>
        <v>#VALUE!</v>
      </c>
    </row>
    <row r="900" spans="2:23" x14ac:dyDescent="0.3">
      <c r="B900" s="1">
        <f t="shared" si="310"/>
        <v>100</v>
      </c>
      <c r="C900" s="1">
        <f t="shared" si="297"/>
        <v>8</v>
      </c>
      <c r="D900" t="str">
        <f t="shared" ca="1" si="299"/>
        <v/>
      </c>
      <c r="E900" s="55" t="str">
        <f t="shared" ca="1" si="311"/>
        <v/>
      </c>
      <c r="F900" s="54" t="str">
        <f t="shared" ca="1" si="300"/>
        <v/>
      </c>
      <c r="G900" s="54" t="str">
        <f t="shared" ca="1" si="301"/>
        <v/>
      </c>
      <c r="H900" s="54" t="str">
        <f t="shared" ca="1" si="302"/>
        <v/>
      </c>
      <c r="I900" s="54" t="str">
        <f t="shared" ca="1" si="303"/>
        <v/>
      </c>
      <c r="J900" s="54" t="str">
        <f t="shared" ca="1" si="304"/>
        <v/>
      </c>
      <c r="K900" s="54" t="str">
        <f t="shared" ca="1" si="305"/>
        <v/>
      </c>
      <c r="L900" s="54" t="str">
        <f t="shared" ca="1" si="312"/>
        <v/>
      </c>
      <c r="M900" s="54" t="str">
        <f t="shared" ca="1" si="313"/>
        <v/>
      </c>
      <c r="N900" s="54" t="str">
        <f t="shared" ca="1" si="306"/>
        <v/>
      </c>
      <c r="O900" s="55" t="str">
        <f t="shared" ca="1" si="314"/>
        <v/>
      </c>
      <c r="P900" s="54" t="str">
        <f t="shared" ca="1" si="315"/>
        <v/>
      </c>
      <c r="Q900" s="55" t="str">
        <f t="shared" ca="1" si="307"/>
        <v/>
      </c>
      <c r="R900" s="54" t="str">
        <f t="shared" ca="1" si="308"/>
        <v/>
      </c>
      <c r="T900" t="str">
        <f t="shared" ca="1" si="316"/>
        <v/>
      </c>
      <c r="U900" t="str">
        <f t="shared" ca="1" si="309"/>
        <v/>
      </c>
      <c r="V900" t="str">
        <f t="shared" ca="1" si="298"/>
        <v/>
      </c>
      <c r="W900" t="e">
        <f t="shared" ca="1" si="317"/>
        <v>#VALUE!</v>
      </c>
    </row>
    <row r="901" spans="2:23" x14ac:dyDescent="0.3">
      <c r="B901" s="1">
        <f t="shared" si="310"/>
        <v>100</v>
      </c>
      <c r="C901" s="1">
        <f t="shared" si="297"/>
        <v>9</v>
      </c>
      <c r="D901" t="str">
        <f t="shared" ca="1" si="299"/>
        <v/>
      </c>
      <c r="E901" s="55" t="str">
        <f t="shared" ca="1" si="311"/>
        <v/>
      </c>
      <c r="F901" s="54" t="str">
        <f t="shared" ca="1" si="300"/>
        <v/>
      </c>
      <c r="G901" s="54" t="str">
        <f t="shared" ca="1" si="301"/>
        <v/>
      </c>
      <c r="H901" s="54" t="str">
        <f t="shared" ca="1" si="302"/>
        <v/>
      </c>
      <c r="I901" s="54" t="str">
        <f t="shared" ca="1" si="303"/>
        <v/>
      </c>
      <c r="J901" s="54" t="str">
        <f t="shared" ca="1" si="304"/>
        <v/>
      </c>
      <c r="K901" s="54" t="str">
        <f t="shared" ca="1" si="305"/>
        <v/>
      </c>
      <c r="L901" s="54" t="str">
        <f t="shared" ca="1" si="312"/>
        <v/>
      </c>
      <c r="M901" s="54" t="str">
        <f t="shared" ca="1" si="313"/>
        <v/>
      </c>
      <c r="N901" s="54" t="str">
        <f t="shared" ca="1" si="306"/>
        <v/>
      </c>
      <c r="O901" s="55" t="str">
        <f t="shared" ca="1" si="314"/>
        <v/>
      </c>
      <c r="P901" s="54" t="str">
        <f t="shared" ca="1" si="315"/>
        <v/>
      </c>
      <c r="Q901" s="55" t="str">
        <f t="shared" ca="1" si="307"/>
        <v/>
      </c>
      <c r="R901" s="54" t="str">
        <f t="shared" ca="1" si="308"/>
        <v/>
      </c>
      <c r="T901" t="str">
        <f t="shared" ca="1" si="316"/>
        <v/>
      </c>
      <c r="U901" t="str">
        <f t="shared" ca="1" si="309"/>
        <v/>
      </c>
      <c r="V901" t="str">
        <f t="shared" ca="1" si="298"/>
        <v/>
      </c>
      <c r="W901" t="e">
        <f t="shared" ca="1" si="317"/>
        <v>#VALUE!</v>
      </c>
    </row>
    <row r="902" spans="2:23" x14ac:dyDescent="0.3">
      <c r="B902" s="1">
        <f t="shared" si="310"/>
        <v>101</v>
      </c>
      <c r="C902" s="1">
        <f t="shared" si="297"/>
        <v>1</v>
      </c>
      <c r="D902" t="str">
        <f t="shared" ca="1" si="299"/>
        <v/>
      </c>
      <c r="E902" s="55" t="str">
        <f t="shared" ca="1" si="311"/>
        <v/>
      </c>
      <c r="F902" s="54" t="str">
        <f t="shared" ca="1" si="300"/>
        <v/>
      </c>
      <c r="G902" s="54" t="str">
        <f t="shared" ca="1" si="301"/>
        <v/>
      </c>
      <c r="H902" s="54" t="str">
        <f t="shared" ca="1" si="302"/>
        <v/>
      </c>
      <c r="I902" s="54" t="str">
        <f t="shared" ca="1" si="303"/>
        <v/>
      </c>
      <c r="J902" s="54" t="str">
        <f t="shared" ca="1" si="304"/>
        <v/>
      </c>
      <c r="K902" s="54" t="str">
        <f t="shared" ca="1" si="305"/>
        <v/>
      </c>
      <c r="L902" s="54" t="str">
        <f t="shared" ca="1" si="312"/>
        <v/>
      </c>
      <c r="M902" s="54" t="str">
        <f t="shared" ca="1" si="313"/>
        <v/>
      </c>
      <c r="N902" s="54" t="str">
        <f t="shared" ca="1" si="306"/>
        <v/>
      </c>
      <c r="O902" s="55" t="str">
        <f t="shared" ca="1" si="314"/>
        <v/>
      </c>
      <c r="P902" s="54" t="str">
        <f t="shared" ca="1" si="315"/>
        <v/>
      </c>
      <c r="Q902" s="55" t="str">
        <f t="shared" ca="1" si="307"/>
        <v/>
      </c>
      <c r="R902" s="54" t="str">
        <f t="shared" ca="1" si="308"/>
        <v/>
      </c>
      <c r="T902" t="str">
        <f t="shared" ca="1" si="316"/>
        <v/>
      </c>
      <c r="U902" t="str">
        <f t="shared" ca="1" si="309"/>
        <v/>
      </c>
      <c r="V902" t="str">
        <f t="shared" ca="1" si="298"/>
        <v/>
      </c>
      <c r="W902" t="e">
        <f t="shared" ca="1" si="317"/>
        <v>#VALUE!</v>
      </c>
    </row>
    <row r="903" spans="2:23" x14ac:dyDescent="0.3">
      <c r="B903" s="1">
        <f t="shared" si="310"/>
        <v>101</v>
      </c>
      <c r="C903" s="1">
        <f t="shared" si="297"/>
        <v>2</v>
      </c>
      <c r="D903" t="str">
        <f t="shared" ca="1" si="299"/>
        <v/>
      </c>
      <c r="E903" s="55" t="str">
        <f t="shared" ca="1" si="311"/>
        <v/>
      </c>
      <c r="F903" s="54" t="str">
        <f t="shared" ca="1" si="300"/>
        <v/>
      </c>
      <c r="G903" s="54" t="str">
        <f t="shared" ca="1" si="301"/>
        <v/>
      </c>
      <c r="H903" s="54" t="str">
        <f t="shared" ca="1" si="302"/>
        <v/>
      </c>
      <c r="I903" s="54" t="str">
        <f t="shared" ca="1" si="303"/>
        <v/>
      </c>
      <c r="J903" s="54" t="str">
        <f t="shared" ca="1" si="304"/>
        <v/>
      </c>
      <c r="K903" s="54" t="str">
        <f t="shared" ca="1" si="305"/>
        <v/>
      </c>
      <c r="L903" s="54" t="str">
        <f t="shared" ca="1" si="312"/>
        <v/>
      </c>
      <c r="M903" s="54" t="str">
        <f t="shared" ca="1" si="313"/>
        <v/>
      </c>
      <c r="N903" s="54" t="str">
        <f t="shared" ca="1" si="306"/>
        <v/>
      </c>
      <c r="O903" s="55" t="str">
        <f t="shared" ca="1" si="314"/>
        <v/>
      </c>
      <c r="P903" s="54" t="str">
        <f t="shared" ca="1" si="315"/>
        <v/>
      </c>
      <c r="Q903" s="55" t="str">
        <f t="shared" ca="1" si="307"/>
        <v/>
      </c>
      <c r="R903" s="54" t="str">
        <f t="shared" ca="1" si="308"/>
        <v/>
      </c>
      <c r="T903" t="str">
        <f t="shared" ca="1" si="316"/>
        <v/>
      </c>
      <c r="U903" t="str">
        <f t="shared" ca="1" si="309"/>
        <v/>
      </c>
      <c r="V903" t="str">
        <f t="shared" ca="1" si="298"/>
        <v/>
      </c>
      <c r="W903" t="e">
        <f t="shared" ca="1" si="317"/>
        <v>#VALUE!</v>
      </c>
    </row>
    <row r="904" spans="2:23" x14ac:dyDescent="0.3">
      <c r="B904" s="1">
        <f t="shared" si="310"/>
        <v>101</v>
      </c>
      <c r="C904" s="1">
        <f t="shared" si="297"/>
        <v>3</v>
      </c>
      <c r="D904" t="str">
        <f t="shared" ca="1" si="299"/>
        <v/>
      </c>
      <c r="E904" s="55" t="str">
        <f t="shared" ca="1" si="311"/>
        <v/>
      </c>
      <c r="F904" s="54" t="str">
        <f t="shared" ca="1" si="300"/>
        <v/>
      </c>
      <c r="G904" s="54" t="str">
        <f t="shared" ca="1" si="301"/>
        <v/>
      </c>
      <c r="H904" s="54" t="str">
        <f t="shared" ca="1" si="302"/>
        <v/>
      </c>
      <c r="I904" s="54" t="str">
        <f t="shared" ca="1" si="303"/>
        <v/>
      </c>
      <c r="J904" s="54" t="str">
        <f t="shared" ca="1" si="304"/>
        <v/>
      </c>
      <c r="K904" s="54" t="str">
        <f t="shared" ca="1" si="305"/>
        <v/>
      </c>
      <c r="L904" s="54" t="str">
        <f t="shared" ca="1" si="312"/>
        <v/>
      </c>
      <c r="M904" s="54" t="str">
        <f t="shared" ca="1" si="313"/>
        <v/>
      </c>
      <c r="N904" s="54" t="str">
        <f t="shared" ca="1" si="306"/>
        <v/>
      </c>
      <c r="O904" s="55" t="str">
        <f t="shared" ca="1" si="314"/>
        <v/>
      </c>
      <c r="P904" s="54" t="str">
        <f t="shared" ca="1" si="315"/>
        <v/>
      </c>
      <c r="Q904" s="55" t="str">
        <f t="shared" ca="1" si="307"/>
        <v/>
      </c>
      <c r="R904" s="54" t="str">
        <f t="shared" ca="1" si="308"/>
        <v/>
      </c>
      <c r="T904" t="str">
        <f t="shared" ca="1" si="316"/>
        <v/>
      </c>
      <c r="U904" t="str">
        <f t="shared" ca="1" si="309"/>
        <v/>
      </c>
      <c r="V904" t="str">
        <f t="shared" ca="1" si="298"/>
        <v/>
      </c>
      <c r="W904" t="e">
        <f t="shared" ca="1" si="317"/>
        <v>#VALUE!</v>
      </c>
    </row>
    <row r="905" spans="2:23" x14ac:dyDescent="0.3">
      <c r="B905" s="1">
        <f t="shared" si="310"/>
        <v>101</v>
      </c>
      <c r="C905" s="1">
        <f t="shared" si="297"/>
        <v>4</v>
      </c>
      <c r="D905" t="str">
        <f t="shared" ca="1" si="299"/>
        <v/>
      </c>
      <c r="E905" s="55" t="str">
        <f t="shared" ca="1" si="311"/>
        <v/>
      </c>
      <c r="F905" s="54" t="str">
        <f t="shared" ca="1" si="300"/>
        <v/>
      </c>
      <c r="G905" s="54" t="str">
        <f t="shared" ca="1" si="301"/>
        <v/>
      </c>
      <c r="H905" s="54" t="str">
        <f t="shared" ca="1" si="302"/>
        <v/>
      </c>
      <c r="I905" s="54" t="str">
        <f t="shared" ca="1" si="303"/>
        <v/>
      </c>
      <c r="J905" s="54" t="str">
        <f t="shared" ca="1" si="304"/>
        <v/>
      </c>
      <c r="K905" s="54" t="str">
        <f t="shared" ca="1" si="305"/>
        <v/>
      </c>
      <c r="L905" s="54" t="str">
        <f t="shared" ca="1" si="312"/>
        <v/>
      </c>
      <c r="M905" s="54" t="str">
        <f t="shared" ca="1" si="313"/>
        <v/>
      </c>
      <c r="N905" s="54" t="str">
        <f t="shared" ca="1" si="306"/>
        <v/>
      </c>
      <c r="O905" s="55" t="str">
        <f t="shared" ca="1" si="314"/>
        <v/>
      </c>
      <c r="P905" s="54" t="str">
        <f t="shared" ca="1" si="315"/>
        <v/>
      </c>
      <c r="Q905" s="55" t="str">
        <f t="shared" ca="1" si="307"/>
        <v/>
      </c>
      <c r="R905" s="54" t="str">
        <f t="shared" ca="1" si="308"/>
        <v/>
      </c>
      <c r="T905" t="str">
        <f t="shared" ca="1" si="316"/>
        <v/>
      </c>
      <c r="U905" t="str">
        <f t="shared" ca="1" si="309"/>
        <v/>
      </c>
      <c r="V905" t="str">
        <f t="shared" ca="1" si="298"/>
        <v/>
      </c>
      <c r="W905" t="e">
        <f t="shared" ca="1" si="317"/>
        <v>#VALUE!</v>
      </c>
    </row>
    <row r="906" spans="2:23" x14ac:dyDescent="0.3">
      <c r="B906" s="1">
        <f t="shared" si="310"/>
        <v>101</v>
      </c>
      <c r="C906" s="1">
        <f t="shared" si="297"/>
        <v>5</v>
      </c>
      <c r="D906" t="str">
        <f t="shared" ca="1" si="299"/>
        <v/>
      </c>
      <c r="E906" s="55" t="str">
        <f t="shared" ca="1" si="311"/>
        <v/>
      </c>
      <c r="F906" s="54" t="str">
        <f t="shared" ca="1" si="300"/>
        <v/>
      </c>
      <c r="G906" s="54" t="str">
        <f t="shared" ca="1" si="301"/>
        <v/>
      </c>
      <c r="H906" s="54" t="str">
        <f t="shared" ca="1" si="302"/>
        <v/>
      </c>
      <c r="I906" s="54" t="str">
        <f t="shared" ca="1" si="303"/>
        <v/>
      </c>
      <c r="J906" s="54" t="str">
        <f t="shared" ca="1" si="304"/>
        <v/>
      </c>
      <c r="K906" s="54" t="str">
        <f t="shared" ca="1" si="305"/>
        <v/>
      </c>
      <c r="L906" s="54" t="str">
        <f t="shared" ca="1" si="312"/>
        <v/>
      </c>
      <c r="M906" s="54" t="str">
        <f t="shared" ca="1" si="313"/>
        <v/>
      </c>
      <c r="N906" s="54" t="str">
        <f t="shared" ca="1" si="306"/>
        <v/>
      </c>
      <c r="O906" s="55" t="str">
        <f t="shared" ca="1" si="314"/>
        <v/>
      </c>
      <c r="P906" s="54" t="str">
        <f t="shared" ca="1" si="315"/>
        <v/>
      </c>
      <c r="Q906" s="55" t="str">
        <f t="shared" ca="1" si="307"/>
        <v/>
      </c>
      <c r="R906" s="54" t="str">
        <f t="shared" ca="1" si="308"/>
        <v/>
      </c>
      <c r="T906" t="str">
        <f t="shared" ca="1" si="316"/>
        <v/>
      </c>
      <c r="U906" t="str">
        <f t="shared" ca="1" si="309"/>
        <v/>
      </c>
      <c r="V906" t="str">
        <f t="shared" ca="1" si="298"/>
        <v/>
      </c>
      <c r="W906" t="e">
        <f t="shared" ca="1" si="317"/>
        <v>#VALUE!</v>
      </c>
    </row>
    <row r="907" spans="2:23" x14ac:dyDescent="0.3">
      <c r="B907" s="1">
        <f t="shared" si="310"/>
        <v>101</v>
      </c>
      <c r="C907" s="1">
        <f t="shared" si="297"/>
        <v>6</v>
      </c>
      <c r="D907" t="str">
        <f t="shared" ca="1" si="299"/>
        <v/>
      </c>
      <c r="E907" s="55" t="str">
        <f t="shared" ca="1" si="311"/>
        <v/>
      </c>
      <c r="F907" s="54" t="str">
        <f t="shared" ca="1" si="300"/>
        <v/>
      </c>
      <c r="G907" s="54" t="str">
        <f t="shared" ca="1" si="301"/>
        <v/>
      </c>
      <c r="H907" s="54" t="str">
        <f t="shared" ca="1" si="302"/>
        <v/>
      </c>
      <c r="I907" s="54" t="str">
        <f t="shared" ca="1" si="303"/>
        <v/>
      </c>
      <c r="J907" s="54" t="str">
        <f t="shared" ca="1" si="304"/>
        <v/>
      </c>
      <c r="K907" s="54" t="str">
        <f t="shared" ca="1" si="305"/>
        <v/>
      </c>
      <c r="L907" s="54" t="str">
        <f t="shared" ca="1" si="312"/>
        <v/>
      </c>
      <c r="M907" s="54" t="str">
        <f t="shared" ca="1" si="313"/>
        <v/>
      </c>
      <c r="N907" s="54" t="str">
        <f t="shared" ca="1" si="306"/>
        <v/>
      </c>
      <c r="O907" s="55" t="str">
        <f t="shared" ca="1" si="314"/>
        <v/>
      </c>
      <c r="P907" s="54" t="str">
        <f t="shared" ca="1" si="315"/>
        <v/>
      </c>
      <c r="Q907" s="55" t="str">
        <f t="shared" ca="1" si="307"/>
        <v/>
      </c>
      <c r="R907" s="54" t="str">
        <f t="shared" ca="1" si="308"/>
        <v/>
      </c>
      <c r="T907" t="str">
        <f t="shared" ca="1" si="316"/>
        <v/>
      </c>
      <c r="U907" t="str">
        <f t="shared" ca="1" si="309"/>
        <v/>
      </c>
      <c r="V907" t="str">
        <f t="shared" ca="1" si="298"/>
        <v/>
      </c>
      <c r="W907" t="e">
        <f t="shared" ca="1" si="317"/>
        <v>#VALUE!</v>
      </c>
    </row>
    <row r="908" spans="2:23" x14ac:dyDescent="0.3">
      <c r="B908" s="1">
        <f t="shared" si="310"/>
        <v>101</v>
      </c>
      <c r="C908" s="1">
        <f t="shared" si="297"/>
        <v>7</v>
      </c>
      <c r="D908" t="str">
        <f t="shared" ca="1" si="299"/>
        <v/>
      </c>
      <c r="E908" s="55" t="str">
        <f t="shared" ca="1" si="311"/>
        <v/>
      </c>
      <c r="F908" s="54" t="str">
        <f t="shared" ca="1" si="300"/>
        <v/>
      </c>
      <c r="G908" s="54" t="str">
        <f t="shared" ca="1" si="301"/>
        <v/>
      </c>
      <c r="H908" s="54" t="str">
        <f t="shared" ca="1" si="302"/>
        <v/>
      </c>
      <c r="I908" s="54" t="str">
        <f t="shared" ca="1" si="303"/>
        <v/>
      </c>
      <c r="J908" s="54" t="str">
        <f t="shared" ca="1" si="304"/>
        <v/>
      </c>
      <c r="K908" s="54" t="str">
        <f t="shared" ca="1" si="305"/>
        <v/>
      </c>
      <c r="L908" s="54" t="str">
        <f t="shared" ca="1" si="312"/>
        <v/>
      </c>
      <c r="M908" s="54" t="str">
        <f t="shared" ca="1" si="313"/>
        <v/>
      </c>
      <c r="N908" s="54" t="str">
        <f t="shared" ca="1" si="306"/>
        <v/>
      </c>
      <c r="O908" s="55" t="str">
        <f t="shared" ca="1" si="314"/>
        <v/>
      </c>
      <c r="P908" s="54" t="str">
        <f t="shared" ca="1" si="315"/>
        <v/>
      </c>
      <c r="Q908" s="55" t="str">
        <f t="shared" ca="1" si="307"/>
        <v/>
      </c>
      <c r="R908" s="54" t="str">
        <f t="shared" ca="1" si="308"/>
        <v/>
      </c>
      <c r="T908" t="str">
        <f t="shared" ca="1" si="316"/>
        <v/>
      </c>
      <c r="U908" t="str">
        <f t="shared" ca="1" si="309"/>
        <v/>
      </c>
      <c r="V908" t="str">
        <f t="shared" ca="1" si="298"/>
        <v/>
      </c>
      <c r="W908" t="e">
        <f t="shared" ca="1" si="317"/>
        <v>#VALUE!</v>
      </c>
    </row>
    <row r="909" spans="2:23" x14ac:dyDescent="0.3">
      <c r="B909" s="1">
        <f t="shared" si="310"/>
        <v>101</v>
      </c>
      <c r="C909" s="1">
        <f t="shared" si="297"/>
        <v>8</v>
      </c>
      <c r="D909" t="str">
        <f t="shared" ca="1" si="299"/>
        <v/>
      </c>
      <c r="E909" s="55" t="str">
        <f t="shared" ca="1" si="311"/>
        <v/>
      </c>
      <c r="F909" s="54" t="str">
        <f t="shared" ca="1" si="300"/>
        <v/>
      </c>
      <c r="G909" s="54" t="str">
        <f t="shared" ca="1" si="301"/>
        <v/>
      </c>
      <c r="H909" s="54" t="str">
        <f t="shared" ca="1" si="302"/>
        <v/>
      </c>
      <c r="I909" s="54" t="str">
        <f t="shared" ca="1" si="303"/>
        <v/>
      </c>
      <c r="J909" s="54" t="str">
        <f t="shared" ca="1" si="304"/>
        <v/>
      </c>
      <c r="K909" s="54" t="str">
        <f t="shared" ca="1" si="305"/>
        <v/>
      </c>
      <c r="L909" s="54" t="str">
        <f t="shared" ca="1" si="312"/>
        <v/>
      </c>
      <c r="M909" s="54" t="str">
        <f t="shared" ca="1" si="313"/>
        <v/>
      </c>
      <c r="N909" s="54" t="str">
        <f t="shared" ca="1" si="306"/>
        <v/>
      </c>
      <c r="O909" s="55" t="str">
        <f t="shared" ca="1" si="314"/>
        <v/>
      </c>
      <c r="P909" s="54" t="str">
        <f t="shared" ca="1" si="315"/>
        <v/>
      </c>
      <c r="Q909" s="55" t="str">
        <f t="shared" ca="1" si="307"/>
        <v/>
      </c>
      <c r="R909" s="54" t="str">
        <f t="shared" ca="1" si="308"/>
        <v/>
      </c>
      <c r="T909" t="str">
        <f t="shared" ca="1" si="316"/>
        <v/>
      </c>
      <c r="U909" t="str">
        <f t="shared" ca="1" si="309"/>
        <v/>
      </c>
      <c r="V909" t="str">
        <f t="shared" ca="1" si="298"/>
        <v/>
      </c>
      <c r="W909" t="e">
        <f t="shared" ca="1" si="317"/>
        <v>#VALUE!</v>
      </c>
    </row>
    <row r="910" spans="2:23" x14ac:dyDescent="0.3">
      <c r="B910" s="1">
        <f t="shared" si="310"/>
        <v>101</v>
      </c>
      <c r="C910" s="1">
        <f t="shared" si="297"/>
        <v>9</v>
      </c>
      <c r="D910" t="str">
        <f t="shared" ca="1" si="299"/>
        <v/>
      </c>
      <c r="E910" s="55" t="str">
        <f t="shared" ca="1" si="311"/>
        <v/>
      </c>
      <c r="F910" s="54" t="str">
        <f t="shared" ca="1" si="300"/>
        <v/>
      </c>
      <c r="G910" s="54" t="str">
        <f t="shared" ca="1" si="301"/>
        <v/>
      </c>
      <c r="H910" s="54" t="str">
        <f t="shared" ca="1" si="302"/>
        <v/>
      </c>
      <c r="I910" s="54" t="str">
        <f t="shared" ca="1" si="303"/>
        <v/>
      </c>
      <c r="J910" s="54" t="str">
        <f t="shared" ca="1" si="304"/>
        <v/>
      </c>
      <c r="K910" s="54" t="str">
        <f t="shared" ca="1" si="305"/>
        <v/>
      </c>
      <c r="L910" s="54" t="str">
        <f t="shared" ca="1" si="312"/>
        <v/>
      </c>
      <c r="M910" s="54" t="str">
        <f t="shared" ca="1" si="313"/>
        <v/>
      </c>
      <c r="N910" s="54" t="str">
        <f t="shared" ca="1" si="306"/>
        <v/>
      </c>
      <c r="O910" s="55" t="str">
        <f t="shared" ca="1" si="314"/>
        <v/>
      </c>
      <c r="P910" s="54" t="str">
        <f t="shared" ca="1" si="315"/>
        <v/>
      </c>
      <c r="Q910" s="55" t="str">
        <f t="shared" ca="1" si="307"/>
        <v/>
      </c>
      <c r="R910" s="54" t="str">
        <f t="shared" ca="1" si="308"/>
        <v/>
      </c>
      <c r="T910" t="str">
        <f t="shared" ca="1" si="316"/>
        <v/>
      </c>
      <c r="U910" t="str">
        <f t="shared" ca="1" si="309"/>
        <v/>
      </c>
      <c r="V910" t="str">
        <f t="shared" ca="1" si="298"/>
        <v/>
      </c>
      <c r="W910" t="e">
        <f t="shared" ca="1" si="317"/>
        <v>#VALUE!</v>
      </c>
    </row>
    <row r="911" spans="2:23" x14ac:dyDescent="0.3">
      <c r="B911" s="1">
        <f t="shared" si="310"/>
        <v>102</v>
      </c>
      <c r="C911" s="1">
        <f t="shared" si="297"/>
        <v>1</v>
      </c>
      <c r="D911" t="str">
        <f t="shared" ca="1" si="299"/>
        <v/>
      </c>
      <c r="E911" s="55" t="str">
        <f t="shared" ca="1" si="311"/>
        <v/>
      </c>
      <c r="F911" s="54" t="str">
        <f t="shared" ca="1" si="300"/>
        <v/>
      </c>
      <c r="G911" s="54" t="str">
        <f t="shared" ca="1" si="301"/>
        <v/>
      </c>
      <c r="H911" s="54" t="str">
        <f t="shared" ca="1" si="302"/>
        <v/>
      </c>
      <c r="I911" s="54" t="str">
        <f t="shared" ca="1" si="303"/>
        <v/>
      </c>
      <c r="J911" s="54" t="str">
        <f t="shared" ca="1" si="304"/>
        <v/>
      </c>
      <c r="K911" s="54" t="str">
        <f t="shared" ca="1" si="305"/>
        <v/>
      </c>
      <c r="L911" s="54" t="str">
        <f t="shared" ca="1" si="312"/>
        <v/>
      </c>
      <c r="M911" s="54" t="str">
        <f t="shared" ca="1" si="313"/>
        <v/>
      </c>
      <c r="N911" s="54" t="str">
        <f t="shared" ca="1" si="306"/>
        <v/>
      </c>
      <c r="O911" s="55" t="str">
        <f t="shared" ca="1" si="314"/>
        <v/>
      </c>
      <c r="P911" s="54" t="str">
        <f t="shared" ca="1" si="315"/>
        <v/>
      </c>
      <c r="Q911" s="55" t="str">
        <f t="shared" ca="1" si="307"/>
        <v/>
      </c>
      <c r="R911" s="54" t="str">
        <f t="shared" ca="1" si="308"/>
        <v/>
      </c>
      <c r="T911" t="str">
        <f t="shared" ca="1" si="316"/>
        <v/>
      </c>
      <c r="U911" t="str">
        <f t="shared" ca="1" si="309"/>
        <v/>
      </c>
      <c r="V911" t="str">
        <f t="shared" ca="1" si="298"/>
        <v/>
      </c>
      <c r="W911" t="e">
        <f t="shared" ca="1" si="317"/>
        <v>#VALUE!</v>
      </c>
    </row>
    <row r="912" spans="2:23" x14ac:dyDescent="0.3">
      <c r="B912" s="1">
        <f t="shared" si="310"/>
        <v>102</v>
      </c>
      <c r="C912" s="1">
        <f t="shared" si="297"/>
        <v>2</v>
      </c>
      <c r="D912" t="str">
        <f t="shared" ca="1" si="299"/>
        <v/>
      </c>
      <c r="E912" s="55" t="str">
        <f t="shared" ca="1" si="311"/>
        <v/>
      </c>
      <c r="F912" s="54" t="str">
        <f t="shared" ca="1" si="300"/>
        <v/>
      </c>
      <c r="G912" s="54" t="str">
        <f t="shared" ca="1" si="301"/>
        <v/>
      </c>
      <c r="H912" s="54" t="str">
        <f t="shared" ca="1" si="302"/>
        <v/>
      </c>
      <c r="I912" s="54" t="str">
        <f t="shared" ca="1" si="303"/>
        <v/>
      </c>
      <c r="J912" s="54" t="str">
        <f t="shared" ca="1" si="304"/>
        <v/>
      </c>
      <c r="K912" s="54" t="str">
        <f t="shared" ca="1" si="305"/>
        <v/>
      </c>
      <c r="L912" s="54" t="str">
        <f t="shared" ca="1" si="312"/>
        <v/>
      </c>
      <c r="M912" s="54" t="str">
        <f t="shared" ca="1" si="313"/>
        <v/>
      </c>
      <c r="N912" s="54" t="str">
        <f t="shared" ca="1" si="306"/>
        <v/>
      </c>
      <c r="O912" s="55" t="str">
        <f t="shared" ca="1" si="314"/>
        <v/>
      </c>
      <c r="P912" s="54" t="str">
        <f t="shared" ca="1" si="315"/>
        <v/>
      </c>
      <c r="Q912" s="55" t="str">
        <f t="shared" ca="1" si="307"/>
        <v/>
      </c>
      <c r="R912" s="54" t="str">
        <f t="shared" ca="1" si="308"/>
        <v/>
      </c>
      <c r="T912" t="str">
        <f t="shared" ca="1" si="316"/>
        <v/>
      </c>
      <c r="U912" t="str">
        <f t="shared" ca="1" si="309"/>
        <v/>
      </c>
      <c r="V912" t="str">
        <f t="shared" ca="1" si="298"/>
        <v/>
      </c>
      <c r="W912" t="e">
        <f t="shared" ca="1" si="317"/>
        <v>#VALUE!</v>
      </c>
    </row>
    <row r="913" spans="2:23" x14ac:dyDescent="0.3">
      <c r="B913" s="1">
        <f t="shared" si="310"/>
        <v>102</v>
      </c>
      <c r="C913" s="1">
        <f t="shared" si="297"/>
        <v>3</v>
      </c>
      <c r="D913" t="str">
        <f t="shared" ca="1" si="299"/>
        <v/>
      </c>
      <c r="E913" s="55" t="str">
        <f t="shared" ca="1" si="311"/>
        <v/>
      </c>
      <c r="F913" s="54" t="str">
        <f t="shared" ca="1" si="300"/>
        <v/>
      </c>
      <c r="G913" s="54" t="str">
        <f t="shared" ca="1" si="301"/>
        <v/>
      </c>
      <c r="H913" s="54" t="str">
        <f t="shared" ca="1" si="302"/>
        <v/>
      </c>
      <c r="I913" s="54" t="str">
        <f t="shared" ca="1" si="303"/>
        <v/>
      </c>
      <c r="J913" s="54" t="str">
        <f t="shared" ca="1" si="304"/>
        <v/>
      </c>
      <c r="K913" s="54" t="str">
        <f t="shared" ca="1" si="305"/>
        <v/>
      </c>
      <c r="L913" s="54" t="str">
        <f t="shared" ca="1" si="312"/>
        <v/>
      </c>
      <c r="M913" s="54" t="str">
        <f t="shared" ca="1" si="313"/>
        <v/>
      </c>
      <c r="N913" s="54" t="str">
        <f t="shared" ca="1" si="306"/>
        <v/>
      </c>
      <c r="O913" s="55" t="str">
        <f t="shared" ca="1" si="314"/>
        <v/>
      </c>
      <c r="P913" s="54" t="str">
        <f t="shared" ca="1" si="315"/>
        <v/>
      </c>
      <c r="Q913" s="55" t="str">
        <f t="shared" ca="1" si="307"/>
        <v/>
      </c>
      <c r="R913" s="54" t="str">
        <f t="shared" ca="1" si="308"/>
        <v/>
      </c>
      <c r="T913" t="str">
        <f t="shared" ca="1" si="316"/>
        <v/>
      </c>
      <c r="U913" t="str">
        <f t="shared" ca="1" si="309"/>
        <v/>
      </c>
      <c r="V913" t="str">
        <f t="shared" ca="1" si="298"/>
        <v/>
      </c>
      <c r="W913" t="e">
        <f t="shared" ca="1" si="317"/>
        <v>#VALUE!</v>
      </c>
    </row>
    <row r="914" spans="2:23" x14ac:dyDescent="0.3">
      <c r="B914" s="1">
        <f t="shared" si="310"/>
        <v>102</v>
      </c>
      <c r="C914" s="1">
        <f t="shared" si="297"/>
        <v>4</v>
      </c>
      <c r="D914" t="str">
        <f t="shared" ca="1" si="299"/>
        <v/>
      </c>
      <c r="E914" s="55" t="str">
        <f t="shared" ca="1" si="311"/>
        <v/>
      </c>
      <c r="F914" s="54" t="str">
        <f t="shared" ca="1" si="300"/>
        <v/>
      </c>
      <c r="G914" s="54" t="str">
        <f t="shared" ca="1" si="301"/>
        <v/>
      </c>
      <c r="H914" s="54" t="str">
        <f t="shared" ca="1" si="302"/>
        <v/>
      </c>
      <c r="I914" s="54" t="str">
        <f t="shared" ca="1" si="303"/>
        <v/>
      </c>
      <c r="J914" s="54" t="str">
        <f t="shared" ca="1" si="304"/>
        <v/>
      </c>
      <c r="K914" s="54" t="str">
        <f t="shared" ca="1" si="305"/>
        <v/>
      </c>
      <c r="L914" s="54" t="str">
        <f t="shared" ca="1" si="312"/>
        <v/>
      </c>
      <c r="M914" s="54" t="str">
        <f t="shared" ca="1" si="313"/>
        <v/>
      </c>
      <c r="N914" s="54" t="str">
        <f t="shared" ca="1" si="306"/>
        <v/>
      </c>
      <c r="O914" s="55" t="str">
        <f t="shared" ca="1" si="314"/>
        <v/>
      </c>
      <c r="P914" s="54" t="str">
        <f t="shared" ca="1" si="315"/>
        <v/>
      </c>
      <c r="Q914" s="55" t="str">
        <f t="shared" ca="1" si="307"/>
        <v/>
      </c>
      <c r="R914" s="54" t="str">
        <f t="shared" ca="1" si="308"/>
        <v/>
      </c>
      <c r="T914" t="str">
        <f t="shared" ca="1" si="316"/>
        <v/>
      </c>
      <c r="U914" t="str">
        <f t="shared" ca="1" si="309"/>
        <v/>
      </c>
      <c r="V914" t="str">
        <f t="shared" ca="1" si="298"/>
        <v/>
      </c>
      <c r="W914" t="e">
        <f t="shared" ca="1" si="317"/>
        <v>#VALUE!</v>
      </c>
    </row>
    <row r="915" spans="2:23" x14ac:dyDescent="0.3">
      <c r="B915" s="1">
        <f t="shared" si="310"/>
        <v>102</v>
      </c>
      <c r="C915" s="1">
        <f t="shared" si="297"/>
        <v>5</v>
      </c>
      <c r="D915" t="str">
        <f t="shared" ca="1" si="299"/>
        <v/>
      </c>
      <c r="E915" s="55" t="str">
        <f t="shared" ca="1" si="311"/>
        <v/>
      </c>
      <c r="F915" s="54" t="str">
        <f t="shared" ca="1" si="300"/>
        <v/>
      </c>
      <c r="G915" s="54" t="str">
        <f t="shared" ca="1" si="301"/>
        <v/>
      </c>
      <c r="H915" s="54" t="str">
        <f t="shared" ca="1" si="302"/>
        <v/>
      </c>
      <c r="I915" s="54" t="str">
        <f t="shared" ca="1" si="303"/>
        <v/>
      </c>
      <c r="J915" s="54" t="str">
        <f t="shared" ca="1" si="304"/>
        <v/>
      </c>
      <c r="K915" s="54" t="str">
        <f t="shared" ca="1" si="305"/>
        <v/>
      </c>
      <c r="L915" s="54" t="str">
        <f t="shared" ca="1" si="312"/>
        <v/>
      </c>
      <c r="M915" s="54" t="str">
        <f t="shared" ca="1" si="313"/>
        <v/>
      </c>
      <c r="N915" s="54" t="str">
        <f t="shared" ca="1" si="306"/>
        <v/>
      </c>
      <c r="O915" s="55" t="str">
        <f t="shared" ca="1" si="314"/>
        <v/>
      </c>
      <c r="P915" s="54" t="str">
        <f t="shared" ca="1" si="315"/>
        <v/>
      </c>
      <c r="Q915" s="55" t="str">
        <f t="shared" ca="1" si="307"/>
        <v/>
      </c>
      <c r="R915" s="54" t="str">
        <f t="shared" ca="1" si="308"/>
        <v/>
      </c>
      <c r="T915" t="str">
        <f t="shared" ca="1" si="316"/>
        <v/>
      </c>
      <c r="U915" t="str">
        <f t="shared" ca="1" si="309"/>
        <v/>
      </c>
      <c r="V915" t="str">
        <f t="shared" ca="1" si="298"/>
        <v/>
      </c>
      <c r="W915" t="e">
        <f t="shared" ca="1" si="317"/>
        <v>#VALUE!</v>
      </c>
    </row>
    <row r="916" spans="2:23" x14ac:dyDescent="0.3">
      <c r="B916" s="1">
        <f t="shared" si="310"/>
        <v>102</v>
      </c>
      <c r="C916" s="1">
        <f t="shared" si="297"/>
        <v>6</v>
      </c>
      <c r="D916" t="str">
        <f t="shared" ca="1" si="299"/>
        <v/>
      </c>
      <c r="E916" s="55" t="str">
        <f t="shared" ca="1" si="311"/>
        <v/>
      </c>
      <c r="F916" s="54" t="str">
        <f t="shared" ca="1" si="300"/>
        <v/>
      </c>
      <c r="G916" s="54" t="str">
        <f t="shared" ca="1" si="301"/>
        <v/>
      </c>
      <c r="H916" s="54" t="str">
        <f t="shared" ca="1" si="302"/>
        <v/>
      </c>
      <c r="I916" s="54" t="str">
        <f t="shared" ca="1" si="303"/>
        <v/>
      </c>
      <c r="J916" s="54" t="str">
        <f t="shared" ca="1" si="304"/>
        <v/>
      </c>
      <c r="K916" s="54" t="str">
        <f t="shared" ca="1" si="305"/>
        <v/>
      </c>
      <c r="L916" s="54" t="str">
        <f t="shared" ca="1" si="312"/>
        <v/>
      </c>
      <c r="M916" s="54" t="str">
        <f t="shared" ca="1" si="313"/>
        <v/>
      </c>
      <c r="N916" s="54" t="str">
        <f t="shared" ca="1" si="306"/>
        <v/>
      </c>
      <c r="O916" s="55" t="str">
        <f t="shared" ca="1" si="314"/>
        <v/>
      </c>
      <c r="P916" s="54" t="str">
        <f t="shared" ca="1" si="315"/>
        <v/>
      </c>
      <c r="Q916" s="55" t="str">
        <f t="shared" ca="1" si="307"/>
        <v/>
      </c>
      <c r="R916" s="54" t="str">
        <f t="shared" ca="1" si="308"/>
        <v/>
      </c>
      <c r="T916" t="str">
        <f t="shared" ca="1" si="316"/>
        <v/>
      </c>
      <c r="U916" t="str">
        <f t="shared" ca="1" si="309"/>
        <v/>
      </c>
      <c r="V916" t="str">
        <f t="shared" ca="1" si="298"/>
        <v/>
      </c>
      <c r="W916" t="e">
        <f t="shared" ca="1" si="317"/>
        <v>#VALUE!</v>
      </c>
    </row>
    <row r="917" spans="2:23" x14ac:dyDescent="0.3">
      <c r="B917" s="1">
        <f t="shared" si="310"/>
        <v>102</v>
      </c>
      <c r="C917" s="1">
        <f t="shared" si="297"/>
        <v>7</v>
      </c>
      <c r="D917" t="str">
        <f t="shared" ca="1" si="299"/>
        <v/>
      </c>
      <c r="E917" s="55" t="str">
        <f t="shared" ca="1" si="311"/>
        <v/>
      </c>
      <c r="F917" s="54" t="str">
        <f t="shared" ca="1" si="300"/>
        <v/>
      </c>
      <c r="G917" s="54" t="str">
        <f t="shared" ca="1" si="301"/>
        <v/>
      </c>
      <c r="H917" s="54" t="str">
        <f t="shared" ca="1" si="302"/>
        <v/>
      </c>
      <c r="I917" s="54" t="str">
        <f t="shared" ca="1" si="303"/>
        <v/>
      </c>
      <c r="J917" s="54" t="str">
        <f t="shared" ca="1" si="304"/>
        <v/>
      </c>
      <c r="K917" s="54" t="str">
        <f t="shared" ca="1" si="305"/>
        <v/>
      </c>
      <c r="L917" s="54" t="str">
        <f t="shared" ca="1" si="312"/>
        <v/>
      </c>
      <c r="M917" s="54" t="str">
        <f t="shared" ca="1" si="313"/>
        <v/>
      </c>
      <c r="N917" s="54" t="str">
        <f t="shared" ca="1" si="306"/>
        <v/>
      </c>
      <c r="O917" s="55" t="str">
        <f t="shared" ca="1" si="314"/>
        <v/>
      </c>
      <c r="P917" s="54" t="str">
        <f t="shared" ca="1" si="315"/>
        <v/>
      </c>
      <c r="Q917" s="55" t="str">
        <f t="shared" ca="1" si="307"/>
        <v/>
      </c>
      <c r="R917" s="54" t="str">
        <f t="shared" ca="1" si="308"/>
        <v/>
      </c>
      <c r="T917" t="str">
        <f t="shared" ca="1" si="316"/>
        <v/>
      </c>
      <c r="U917" t="str">
        <f t="shared" ca="1" si="309"/>
        <v/>
      </c>
      <c r="V917" t="str">
        <f t="shared" ca="1" si="298"/>
        <v/>
      </c>
      <c r="W917" t="e">
        <f t="shared" ca="1" si="317"/>
        <v>#VALUE!</v>
      </c>
    </row>
    <row r="918" spans="2:23" x14ac:dyDescent="0.3">
      <c r="B918" s="1">
        <f t="shared" si="310"/>
        <v>102</v>
      </c>
      <c r="C918" s="1">
        <f t="shared" si="297"/>
        <v>8</v>
      </c>
      <c r="D918" t="str">
        <f t="shared" ca="1" si="299"/>
        <v/>
      </c>
      <c r="E918" s="55" t="str">
        <f t="shared" ca="1" si="311"/>
        <v/>
      </c>
      <c r="F918" s="54" t="str">
        <f t="shared" ca="1" si="300"/>
        <v/>
      </c>
      <c r="G918" s="54" t="str">
        <f t="shared" ca="1" si="301"/>
        <v/>
      </c>
      <c r="H918" s="54" t="str">
        <f t="shared" ca="1" si="302"/>
        <v/>
      </c>
      <c r="I918" s="54" t="str">
        <f t="shared" ca="1" si="303"/>
        <v/>
      </c>
      <c r="J918" s="54" t="str">
        <f t="shared" ca="1" si="304"/>
        <v/>
      </c>
      <c r="K918" s="54" t="str">
        <f t="shared" ca="1" si="305"/>
        <v/>
      </c>
      <c r="L918" s="54" t="str">
        <f t="shared" ca="1" si="312"/>
        <v/>
      </c>
      <c r="M918" s="54" t="str">
        <f t="shared" ca="1" si="313"/>
        <v/>
      </c>
      <c r="N918" s="54" t="str">
        <f t="shared" ca="1" si="306"/>
        <v/>
      </c>
      <c r="O918" s="55" t="str">
        <f t="shared" ca="1" si="314"/>
        <v/>
      </c>
      <c r="P918" s="54" t="str">
        <f t="shared" ca="1" si="315"/>
        <v/>
      </c>
      <c r="Q918" s="55" t="str">
        <f t="shared" ca="1" si="307"/>
        <v/>
      </c>
      <c r="R918" s="54" t="str">
        <f t="shared" ca="1" si="308"/>
        <v/>
      </c>
      <c r="T918" t="str">
        <f t="shared" ca="1" si="316"/>
        <v/>
      </c>
      <c r="U918" t="str">
        <f t="shared" ca="1" si="309"/>
        <v/>
      </c>
      <c r="V918" t="str">
        <f t="shared" ca="1" si="298"/>
        <v/>
      </c>
      <c r="W918" t="e">
        <f t="shared" ca="1" si="317"/>
        <v>#VALUE!</v>
      </c>
    </row>
    <row r="919" spans="2:23" x14ac:dyDescent="0.3">
      <c r="B919" s="1">
        <f t="shared" si="310"/>
        <v>102</v>
      </c>
      <c r="C919" s="1">
        <f t="shared" si="297"/>
        <v>9</v>
      </c>
      <c r="D919" t="str">
        <f t="shared" ca="1" si="299"/>
        <v/>
      </c>
      <c r="E919" s="55" t="str">
        <f t="shared" ca="1" si="311"/>
        <v/>
      </c>
      <c r="F919" s="54" t="str">
        <f t="shared" ca="1" si="300"/>
        <v/>
      </c>
      <c r="G919" s="54" t="str">
        <f t="shared" ca="1" si="301"/>
        <v/>
      </c>
      <c r="H919" s="54" t="str">
        <f t="shared" ca="1" si="302"/>
        <v/>
      </c>
      <c r="I919" s="54" t="str">
        <f t="shared" ca="1" si="303"/>
        <v/>
      </c>
      <c r="J919" s="54" t="str">
        <f t="shared" ca="1" si="304"/>
        <v/>
      </c>
      <c r="K919" s="54" t="str">
        <f t="shared" ca="1" si="305"/>
        <v/>
      </c>
      <c r="L919" s="54" t="str">
        <f t="shared" ca="1" si="312"/>
        <v/>
      </c>
      <c r="M919" s="54" t="str">
        <f t="shared" ca="1" si="313"/>
        <v/>
      </c>
      <c r="N919" s="54" t="str">
        <f t="shared" ca="1" si="306"/>
        <v/>
      </c>
      <c r="O919" s="55" t="str">
        <f t="shared" ca="1" si="314"/>
        <v/>
      </c>
      <c r="P919" s="54" t="str">
        <f t="shared" ca="1" si="315"/>
        <v/>
      </c>
      <c r="Q919" s="55" t="str">
        <f t="shared" ca="1" si="307"/>
        <v/>
      </c>
      <c r="R919" s="54" t="str">
        <f t="shared" ca="1" si="308"/>
        <v/>
      </c>
      <c r="T919" t="str">
        <f t="shared" ca="1" si="316"/>
        <v/>
      </c>
      <c r="U919" t="str">
        <f t="shared" ca="1" si="309"/>
        <v/>
      </c>
      <c r="V919" t="str">
        <f t="shared" ca="1" si="298"/>
        <v/>
      </c>
      <c r="W919" t="e">
        <f t="shared" ca="1" si="317"/>
        <v>#VALUE!</v>
      </c>
    </row>
    <row r="920" spans="2:23" x14ac:dyDescent="0.3">
      <c r="B920" s="1">
        <f t="shared" si="310"/>
        <v>103</v>
      </c>
      <c r="C920" s="1">
        <f t="shared" si="297"/>
        <v>1</v>
      </c>
      <c r="D920" t="str">
        <f t="shared" ca="1" si="299"/>
        <v/>
      </c>
      <c r="E920" s="55" t="str">
        <f t="shared" ca="1" si="311"/>
        <v/>
      </c>
      <c r="F920" s="54" t="str">
        <f t="shared" ca="1" si="300"/>
        <v/>
      </c>
      <c r="G920" s="54" t="str">
        <f t="shared" ca="1" si="301"/>
        <v/>
      </c>
      <c r="H920" s="54" t="str">
        <f t="shared" ca="1" si="302"/>
        <v/>
      </c>
      <c r="I920" s="54" t="str">
        <f t="shared" ca="1" si="303"/>
        <v/>
      </c>
      <c r="J920" s="54" t="str">
        <f t="shared" ca="1" si="304"/>
        <v/>
      </c>
      <c r="K920" s="54" t="str">
        <f t="shared" ca="1" si="305"/>
        <v/>
      </c>
      <c r="L920" s="54" t="str">
        <f t="shared" ca="1" si="312"/>
        <v/>
      </c>
      <c r="M920" s="54" t="str">
        <f t="shared" ca="1" si="313"/>
        <v/>
      </c>
      <c r="N920" s="54" t="str">
        <f t="shared" ca="1" si="306"/>
        <v/>
      </c>
      <c r="O920" s="55" t="str">
        <f t="shared" ca="1" si="314"/>
        <v/>
      </c>
      <c r="P920" s="54" t="str">
        <f t="shared" ca="1" si="315"/>
        <v/>
      </c>
      <c r="Q920" s="55" t="str">
        <f t="shared" ca="1" si="307"/>
        <v/>
      </c>
      <c r="R920" s="54" t="str">
        <f t="shared" ca="1" si="308"/>
        <v/>
      </c>
      <c r="T920" t="str">
        <f t="shared" ca="1" si="316"/>
        <v/>
      </c>
      <c r="U920" t="str">
        <f t="shared" ca="1" si="309"/>
        <v/>
      </c>
      <c r="V920" t="str">
        <f t="shared" ca="1" si="298"/>
        <v/>
      </c>
      <c r="W920" t="e">
        <f t="shared" ca="1" si="317"/>
        <v>#VALUE!</v>
      </c>
    </row>
    <row r="921" spans="2:23" x14ac:dyDescent="0.3">
      <c r="B921" s="1">
        <f t="shared" si="310"/>
        <v>103</v>
      </c>
      <c r="C921" s="1">
        <f t="shared" si="297"/>
        <v>2</v>
      </c>
      <c r="D921" t="str">
        <f t="shared" ca="1" si="299"/>
        <v/>
      </c>
      <c r="E921" s="55" t="str">
        <f t="shared" ca="1" si="311"/>
        <v/>
      </c>
      <c r="F921" s="54" t="str">
        <f t="shared" ca="1" si="300"/>
        <v/>
      </c>
      <c r="G921" s="54" t="str">
        <f t="shared" ca="1" si="301"/>
        <v/>
      </c>
      <c r="H921" s="54" t="str">
        <f t="shared" ca="1" si="302"/>
        <v/>
      </c>
      <c r="I921" s="54" t="str">
        <f t="shared" ca="1" si="303"/>
        <v/>
      </c>
      <c r="J921" s="54" t="str">
        <f t="shared" ca="1" si="304"/>
        <v/>
      </c>
      <c r="K921" s="54" t="str">
        <f t="shared" ca="1" si="305"/>
        <v/>
      </c>
      <c r="L921" s="54" t="str">
        <f t="shared" ca="1" si="312"/>
        <v/>
      </c>
      <c r="M921" s="54" t="str">
        <f t="shared" ca="1" si="313"/>
        <v/>
      </c>
      <c r="N921" s="54" t="str">
        <f t="shared" ca="1" si="306"/>
        <v/>
      </c>
      <c r="O921" s="55" t="str">
        <f t="shared" ca="1" si="314"/>
        <v/>
      </c>
      <c r="P921" s="54" t="str">
        <f t="shared" ca="1" si="315"/>
        <v/>
      </c>
      <c r="Q921" s="55" t="str">
        <f t="shared" ca="1" si="307"/>
        <v/>
      </c>
      <c r="R921" s="54" t="str">
        <f t="shared" ca="1" si="308"/>
        <v/>
      </c>
      <c r="T921" t="str">
        <f t="shared" ca="1" si="316"/>
        <v/>
      </c>
      <c r="U921" t="str">
        <f t="shared" ca="1" si="309"/>
        <v/>
      </c>
      <c r="V921" t="str">
        <f t="shared" ca="1" si="298"/>
        <v/>
      </c>
      <c r="W921" t="e">
        <f t="shared" ca="1" si="317"/>
        <v>#VALUE!</v>
      </c>
    </row>
    <row r="922" spans="2:23" x14ac:dyDescent="0.3">
      <c r="B922" s="1">
        <f t="shared" si="310"/>
        <v>103</v>
      </c>
      <c r="C922" s="1">
        <f t="shared" si="297"/>
        <v>3</v>
      </c>
      <c r="D922" t="str">
        <f t="shared" ca="1" si="299"/>
        <v/>
      </c>
      <c r="E922" s="55" t="str">
        <f t="shared" ca="1" si="311"/>
        <v/>
      </c>
      <c r="F922" s="54" t="str">
        <f t="shared" ca="1" si="300"/>
        <v/>
      </c>
      <c r="G922" s="54" t="str">
        <f t="shared" ca="1" si="301"/>
        <v/>
      </c>
      <c r="H922" s="54" t="str">
        <f t="shared" ca="1" si="302"/>
        <v/>
      </c>
      <c r="I922" s="54" t="str">
        <f t="shared" ca="1" si="303"/>
        <v/>
      </c>
      <c r="J922" s="54" t="str">
        <f t="shared" ca="1" si="304"/>
        <v/>
      </c>
      <c r="K922" s="54" t="str">
        <f t="shared" ca="1" si="305"/>
        <v/>
      </c>
      <c r="L922" s="54" t="str">
        <f t="shared" ca="1" si="312"/>
        <v/>
      </c>
      <c r="M922" s="54" t="str">
        <f t="shared" ca="1" si="313"/>
        <v/>
      </c>
      <c r="N922" s="54" t="str">
        <f t="shared" ca="1" si="306"/>
        <v/>
      </c>
      <c r="O922" s="55" t="str">
        <f t="shared" ca="1" si="314"/>
        <v/>
      </c>
      <c r="P922" s="54" t="str">
        <f t="shared" ca="1" si="315"/>
        <v/>
      </c>
      <c r="Q922" s="55" t="str">
        <f t="shared" ca="1" si="307"/>
        <v/>
      </c>
      <c r="R922" s="54" t="str">
        <f t="shared" ca="1" si="308"/>
        <v/>
      </c>
      <c r="T922" t="str">
        <f t="shared" ca="1" si="316"/>
        <v/>
      </c>
      <c r="U922" t="str">
        <f t="shared" ca="1" si="309"/>
        <v/>
      </c>
      <c r="V922" t="str">
        <f t="shared" ca="1" si="298"/>
        <v/>
      </c>
      <c r="W922" t="e">
        <f t="shared" ca="1" si="317"/>
        <v>#VALUE!</v>
      </c>
    </row>
    <row r="923" spans="2:23" x14ac:dyDescent="0.3">
      <c r="B923" s="1">
        <f t="shared" si="310"/>
        <v>103</v>
      </c>
      <c r="C923" s="1">
        <f t="shared" si="297"/>
        <v>4</v>
      </c>
      <c r="D923" t="str">
        <f t="shared" ca="1" si="299"/>
        <v/>
      </c>
      <c r="E923" s="55" t="str">
        <f t="shared" ca="1" si="311"/>
        <v/>
      </c>
      <c r="F923" s="54" t="str">
        <f t="shared" ca="1" si="300"/>
        <v/>
      </c>
      <c r="G923" s="54" t="str">
        <f t="shared" ca="1" si="301"/>
        <v/>
      </c>
      <c r="H923" s="54" t="str">
        <f t="shared" ca="1" si="302"/>
        <v/>
      </c>
      <c r="I923" s="54" t="str">
        <f t="shared" ca="1" si="303"/>
        <v/>
      </c>
      <c r="J923" s="54" t="str">
        <f t="shared" ca="1" si="304"/>
        <v/>
      </c>
      <c r="K923" s="54" t="str">
        <f t="shared" ca="1" si="305"/>
        <v/>
      </c>
      <c r="L923" s="54" t="str">
        <f t="shared" ca="1" si="312"/>
        <v/>
      </c>
      <c r="M923" s="54" t="str">
        <f t="shared" ca="1" si="313"/>
        <v/>
      </c>
      <c r="N923" s="54" t="str">
        <f t="shared" ca="1" si="306"/>
        <v/>
      </c>
      <c r="O923" s="55" t="str">
        <f t="shared" ca="1" si="314"/>
        <v/>
      </c>
      <c r="P923" s="54" t="str">
        <f t="shared" ca="1" si="315"/>
        <v/>
      </c>
      <c r="Q923" s="55" t="str">
        <f t="shared" ca="1" si="307"/>
        <v/>
      </c>
      <c r="R923" s="54" t="str">
        <f t="shared" ca="1" si="308"/>
        <v/>
      </c>
      <c r="T923" t="str">
        <f t="shared" ca="1" si="316"/>
        <v/>
      </c>
      <c r="U923" t="str">
        <f t="shared" ca="1" si="309"/>
        <v/>
      </c>
      <c r="V923" t="str">
        <f t="shared" ca="1" si="298"/>
        <v/>
      </c>
      <c r="W923" t="e">
        <f t="shared" ca="1" si="317"/>
        <v>#VALUE!</v>
      </c>
    </row>
    <row r="924" spans="2:23" x14ac:dyDescent="0.3">
      <c r="B924" s="1">
        <f t="shared" si="310"/>
        <v>103</v>
      </c>
      <c r="C924" s="1">
        <f t="shared" si="297"/>
        <v>5</v>
      </c>
      <c r="D924" t="str">
        <f t="shared" ca="1" si="299"/>
        <v/>
      </c>
      <c r="E924" s="55" t="str">
        <f t="shared" ca="1" si="311"/>
        <v/>
      </c>
      <c r="F924" s="54" t="str">
        <f t="shared" ca="1" si="300"/>
        <v/>
      </c>
      <c r="G924" s="54" t="str">
        <f t="shared" ca="1" si="301"/>
        <v/>
      </c>
      <c r="H924" s="54" t="str">
        <f t="shared" ca="1" si="302"/>
        <v/>
      </c>
      <c r="I924" s="54" t="str">
        <f t="shared" ca="1" si="303"/>
        <v/>
      </c>
      <c r="J924" s="54" t="str">
        <f t="shared" ca="1" si="304"/>
        <v/>
      </c>
      <c r="K924" s="54" t="str">
        <f t="shared" ca="1" si="305"/>
        <v/>
      </c>
      <c r="L924" s="54" t="str">
        <f t="shared" ca="1" si="312"/>
        <v/>
      </c>
      <c r="M924" s="54" t="str">
        <f t="shared" ca="1" si="313"/>
        <v/>
      </c>
      <c r="N924" s="54" t="str">
        <f t="shared" ca="1" si="306"/>
        <v/>
      </c>
      <c r="O924" s="55" t="str">
        <f t="shared" ca="1" si="314"/>
        <v/>
      </c>
      <c r="P924" s="54" t="str">
        <f t="shared" ca="1" si="315"/>
        <v/>
      </c>
      <c r="Q924" s="55" t="str">
        <f t="shared" ca="1" si="307"/>
        <v/>
      </c>
      <c r="R924" s="54" t="str">
        <f t="shared" ca="1" si="308"/>
        <v/>
      </c>
      <c r="T924" t="str">
        <f t="shared" ca="1" si="316"/>
        <v/>
      </c>
      <c r="U924" t="str">
        <f t="shared" ca="1" si="309"/>
        <v/>
      </c>
      <c r="V924" t="str">
        <f t="shared" ca="1" si="298"/>
        <v/>
      </c>
      <c r="W924" t="e">
        <f t="shared" ca="1" si="317"/>
        <v>#VALUE!</v>
      </c>
    </row>
    <row r="925" spans="2:23" x14ac:dyDescent="0.3">
      <c r="B925" s="1">
        <f t="shared" si="310"/>
        <v>103</v>
      </c>
      <c r="C925" s="1">
        <f t="shared" si="297"/>
        <v>6</v>
      </c>
      <c r="D925" t="str">
        <f t="shared" ca="1" si="299"/>
        <v/>
      </c>
      <c r="E925" s="55" t="str">
        <f t="shared" ca="1" si="311"/>
        <v/>
      </c>
      <c r="F925" s="54" t="str">
        <f t="shared" ca="1" si="300"/>
        <v/>
      </c>
      <c r="G925" s="54" t="str">
        <f t="shared" ca="1" si="301"/>
        <v/>
      </c>
      <c r="H925" s="54" t="str">
        <f t="shared" ca="1" si="302"/>
        <v/>
      </c>
      <c r="I925" s="54" t="str">
        <f t="shared" ca="1" si="303"/>
        <v/>
      </c>
      <c r="J925" s="54" t="str">
        <f t="shared" ca="1" si="304"/>
        <v/>
      </c>
      <c r="K925" s="54" t="str">
        <f t="shared" ca="1" si="305"/>
        <v/>
      </c>
      <c r="L925" s="54" t="str">
        <f t="shared" ca="1" si="312"/>
        <v/>
      </c>
      <c r="M925" s="54" t="str">
        <f t="shared" ca="1" si="313"/>
        <v/>
      </c>
      <c r="N925" s="54" t="str">
        <f t="shared" ca="1" si="306"/>
        <v/>
      </c>
      <c r="O925" s="55" t="str">
        <f t="shared" ca="1" si="314"/>
        <v/>
      </c>
      <c r="P925" s="54" t="str">
        <f t="shared" ca="1" si="315"/>
        <v/>
      </c>
      <c r="Q925" s="55" t="str">
        <f t="shared" ca="1" si="307"/>
        <v/>
      </c>
      <c r="R925" s="54" t="str">
        <f t="shared" ca="1" si="308"/>
        <v/>
      </c>
      <c r="T925" t="str">
        <f t="shared" ca="1" si="316"/>
        <v/>
      </c>
      <c r="U925" t="str">
        <f t="shared" ca="1" si="309"/>
        <v/>
      </c>
      <c r="V925" t="str">
        <f t="shared" ca="1" si="298"/>
        <v/>
      </c>
      <c r="W925" t="e">
        <f t="shared" ca="1" si="317"/>
        <v>#VALUE!</v>
      </c>
    </row>
    <row r="926" spans="2:23" x14ac:dyDescent="0.3">
      <c r="B926" s="1">
        <f t="shared" si="310"/>
        <v>103</v>
      </c>
      <c r="C926" s="1">
        <f t="shared" si="297"/>
        <v>7</v>
      </c>
      <c r="D926" t="str">
        <f t="shared" ca="1" si="299"/>
        <v/>
      </c>
      <c r="E926" s="55" t="str">
        <f t="shared" ca="1" si="311"/>
        <v/>
      </c>
      <c r="F926" s="54" t="str">
        <f t="shared" ca="1" si="300"/>
        <v/>
      </c>
      <c r="G926" s="54" t="str">
        <f t="shared" ca="1" si="301"/>
        <v/>
      </c>
      <c r="H926" s="54" t="str">
        <f t="shared" ca="1" si="302"/>
        <v/>
      </c>
      <c r="I926" s="54" t="str">
        <f t="shared" ca="1" si="303"/>
        <v/>
      </c>
      <c r="J926" s="54" t="str">
        <f t="shared" ca="1" si="304"/>
        <v/>
      </c>
      <c r="K926" s="54" t="str">
        <f t="shared" ca="1" si="305"/>
        <v/>
      </c>
      <c r="L926" s="54" t="str">
        <f t="shared" ca="1" si="312"/>
        <v/>
      </c>
      <c r="M926" s="54" t="str">
        <f t="shared" ca="1" si="313"/>
        <v/>
      </c>
      <c r="N926" s="54" t="str">
        <f t="shared" ca="1" si="306"/>
        <v/>
      </c>
      <c r="O926" s="55" t="str">
        <f t="shared" ca="1" si="314"/>
        <v/>
      </c>
      <c r="P926" s="54" t="str">
        <f t="shared" ca="1" si="315"/>
        <v/>
      </c>
      <c r="Q926" s="55" t="str">
        <f t="shared" ca="1" si="307"/>
        <v/>
      </c>
      <c r="R926" s="54" t="str">
        <f t="shared" ca="1" si="308"/>
        <v/>
      </c>
      <c r="T926" t="str">
        <f t="shared" ca="1" si="316"/>
        <v/>
      </c>
      <c r="U926" t="str">
        <f t="shared" ca="1" si="309"/>
        <v/>
      </c>
      <c r="V926" t="str">
        <f t="shared" ca="1" si="298"/>
        <v/>
      </c>
      <c r="W926" t="e">
        <f t="shared" ca="1" si="317"/>
        <v>#VALUE!</v>
      </c>
    </row>
    <row r="927" spans="2:23" x14ac:dyDescent="0.3">
      <c r="B927" s="1">
        <f t="shared" si="310"/>
        <v>103</v>
      </c>
      <c r="C927" s="1">
        <f t="shared" si="297"/>
        <v>8</v>
      </c>
      <c r="D927" t="str">
        <f t="shared" ca="1" si="299"/>
        <v/>
      </c>
      <c r="E927" s="55" t="str">
        <f t="shared" ca="1" si="311"/>
        <v/>
      </c>
      <c r="F927" s="54" t="str">
        <f t="shared" ca="1" si="300"/>
        <v/>
      </c>
      <c r="G927" s="54" t="str">
        <f t="shared" ca="1" si="301"/>
        <v/>
      </c>
      <c r="H927" s="54" t="str">
        <f t="shared" ca="1" si="302"/>
        <v/>
      </c>
      <c r="I927" s="54" t="str">
        <f t="shared" ca="1" si="303"/>
        <v/>
      </c>
      <c r="J927" s="54" t="str">
        <f t="shared" ca="1" si="304"/>
        <v/>
      </c>
      <c r="K927" s="54" t="str">
        <f t="shared" ca="1" si="305"/>
        <v/>
      </c>
      <c r="L927" s="54" t="str">
        <f t="shared" ca="1" si="312"/>
        <v/>
      </c>
      <c r="M927" s="54" t="str">
        <f t="shared" ca="1" si="313"/>
        <v/>
      </c>
      <c r="N927" s="54" t="str">
        <f t="shared" ca="1" si="306"/>
        <v/>
      </c>
      <c r="O927" s="55" t="str">
        <f t="shared" ca="1" si="314"/>
        <v/>
      </c>
      <c r="P927" s="54" t="str">
        <f t="shared" ca="1" si="315"/>
        <v/>
      </c>
      <c r="Q927" s="55" t="str">
        <f t="shared" ca="1" si="307"/>
        <v/>
      </c>
      <c r="R927" s="54" t="str">
        <f t="shared" ca="1" si="308"/>
        <v/>
      </c>
      <c r="T927" t="str">
        <f t="shared" ca="1" si="316"/>
        <v/>
      </c>
      <c r="U927" t="str">
        <f t="shared" ca="1" si="309"/>
        <v/>
      </c>
      <c r="V927" t="str">
        <f t="shared" ca="1" si="298"/>
        <v/>
      </c>
      <c r="W927" t="e">
        <f t="shared" ca="1" si="317"/>
        <v>#VALUE!</v>
      </c>
    </row>
    <row r="928" spans="2:23" x14ac:dyDescent="0.3">
      <c r="B928" s="1">
        <f t="shared" si="310"/>
        <v>103</v>
      </c>
      <c r="C928" s="1">
        <f t="shared" si="297"/>
        <v>9</v>
      </c>
      <c r="D928" t="str">
        <f t="shared" ca="1" si="299"/>
        <v/>
      </c>
      <c r="E928" s="55" t="str">
        <f t="shared" ca="1" si="311"/>
        <v/>
      </c>
      <c r="F928" s="54" t="str">
        <f t="shared" ca="1" si="300"/>
        <v/>
      </c>
      <c r="G928" s="54" t="str">
        <f t="shared" ca="1" si="301"/>
        <v/>
      </c>
      <c r="H928" s="54" t="str">
        <f t="shared" ca="1" si="302"/>
        <v/>
      </c>
      <c r="I928" s="54" t="str">
        <f t="shared" ca="1" si="303"/>
        <v/>
      </c>
      <c r="J928" s="54" t="str">
        <f t="shared" ca="1" si="304"/>
        <v/>
      </c>
      <c r="K928" s="54" t="str">
        <f t="shared" ca="1" si="305"/>
        <v/>
      </c>
      <c r="L928" s="54" t="str">
        <f t="shared" ca="1" si="312"/>
        <v/>
      </c>
      <c r="M928" s="54" t="str">
        <f t="shared" ca="1" si="313"/>
        <v/>
      </c>
      <c r="N928" s="54" t="str">
        <f t="shared" ca="1" si="306"/>
        <v/>
      </c>
      <c r="O928" s="55" t="str">
        <f t="shared" ca="1" si="314"/>
        <v/>
      </c>
      <c r="P928" s="54" t="str">
        <f t="shared" ca="1" si="315"/>
        <v/>
      </c>
      <c r="Q928" s="55" t="str">
        <f t="shared" ca="1" si="307"/>
        <v/>
      </c>
      <c r="R928" s="54" t="str">
        <f t="shared" ca="1" si="308"/>
        <v/>
      </c>
      <c r="T928" t="str">
        <f t="shared" ca="1" si="316"/>
        <v/>
      </c>
      <c r="U928" t="str">
        <f t="shared" ca="1" si="309"/>
        <v/>
      </c>
      <c r="V928" t="str">
        <f t="shared" ca="1" si="298"/>
        <v/>
      </c>
      <c r="W928" t="e">
        <f t="shared" ca="1" si="317"/>
        <v>#VALUE!</v>
      </c>
    </row>
    <row r="929" spans="2:23" x14ac:dyDescent="0.3">
      <c r="B929" s="1">
        <f t="shared" si="310"/>
        <v>104</v>
      </c>
      <c r="C929" s="1">
        <f t="shared" si="297"/>
        <v>1</v>
      </c>
      <c r="D929" t="str">
        <f t="shared" ca="1" si="299"/>
        <v/>
      </c>
      <c r="E929" s="55" t="str">
        <f t="shared" ca="1" si="311"/>
        <v/>
      </c>
      <c r="F929" s="54" t="str">
        <f t="shared" ca="1" si="300"/>
        <v/>
      </c>
      <c r="G929" s="54" t="str">
        <f t="shared" ca="1" si="301"/>
        <v/>
      </c>
      <c r="H929" s="54" t="str">
        <f t="shared" ca="1" si="302"/>
        <v/>
      </c>
      <c r="I929" s="54" t="str">
        <f t="shared" ca="1" si="303"/>
        <v/>
      </c>
      <c r="J929" s="54" t="str">
        <f t="shared" ca="1" si="304"/>
        <v/>
      </c>
      <c r="K929" s="54" t="str">
        <f t="shared" ca="1" si="305"/>
        <v/>
      </c>
      <c r="L929" s="54" t="str">
        <f t="shared" ca="1" si="312"/>
        <v/>
      </c>
      <c r="M929" s="54" t="str">
        <f t="shared" ca="1" si="313"/>
        <v/>
      </c>
      <c r="N929" s="54" t="str">
        <f t="shared" ca="1" si="306"/>
        <v/>
      </c>
      <c r="O929" s="55" t="str">
        <f t="shared" ca="1" si="314"/>
        <v/>
      </c>
      <c r="P929" s="54" t="str">
        <f t="shared" ca="1" si="315"/>
        <v/>
      </c>
      <c r="Q929" s="55" t="str">
        <f t="shared" ca="1" si="307"/>
        <v/>
      </c>
      <c r="R929" s="54" t="str">
        <f t="shared" ca="1" si="308"/>
        <v/>
      </c>
      <c r="T929" t="str">
        <f t="shared" ca="1" si="316"/>
        <v/>
      </c>
      <c r="U929" t="str">
        <f t="shared" ca="1" si="309"/>
        <v/>
      </c>
      <c r="V929" t="str">
        <f t="shared" ca="1" si="298"/>
        <v/>
      </c>
      <c r="W929" t="e">
        <f t="shared" ca="1" si="317"/>
        <v>#VALUE!</v>
      </c>
    </row>
    <row r="930" spans="2:23" x14ac:dyDescent="0.3">
      <c r="B930" s="1">
        <f t="shared" si="310"/>
        <v>104</v>
      </c>
      <c r="C930" s="1">
        <f t="shared" si="297"/>
        <v>2</v>
      </c>
      <c r="D930" t="str">
        <f t="shared" ca="1" si="299"/>
        <v/>
      </c>
      <c r="E930" s="55" t="str">
        <f t="shared" ca="1" si="311"/>
        <v/>
      </c>
      <c r="F930" s="54" t="str">
        <f t="shared" ca="1" si="300"/>
        <v/>
      </c>
      <c r="G930" s="54" t="str">
        <f t="shared" ca="1" si="301"/>
        <v/>
      </c>
      <c r="H930" s="54" t="str">
        <f t="shared" ca="1" si="302"/>
        <v/>
      </c>
      <c r="I930" s="54" t="str">
        <f t="shared" ca="1" si="303"/>
        <v/>
      </c>
      <c r="J930" s="54" t="str">
        <f t="shared" ca="1" si="304"/>
        <v/>
      </c>
      <c r="K930" s="54" t="str">
        <f t="shared" ca="1" si="305"/>
        <v/>
      </c>
      <c r="L930" s="54" t="str">
        <f t="shared" ca="1" si="312"/>
        <v/>
      </c>
      <c r="M930" s="54" t="str">
        <f t="shared" ca="1" si="313"/>
        <v/>
      </c>
      <c r="N930" s="54" t="str">
        <f t="shared" ca="1" si="306"/>
        <v/>
      </c>
      <c r="O930" s="55" t="str">
        <f t="shared" ca="1" si="314"/>
        <v/>
      </c>
      <c r="P930" s="54" t="str">
        <f t="shared" ca="1" si="315"/>
        <v/>
      </c>
      <c r="Q930" s="55" t="str">
        <f t="shared" ca="1" si="307"/>
        <v/>
      </c>
      <c r="R930" s="54" t="str">
        <f t="shared" ca="1" si="308"/>
        <v/>
      </c>
      <c r="T930" t="str">
        <f t="shared" ca="1" si="316"/>
        <v/>
      </c>
      <c r="U930" t="str">
        <f t="shared" ca="1" si="309"/>
        <v/>
      </c>
      <c r="V930" t="str">
        <f t="shared" ca="1" si="298"/>
        <v/>
      </c>
      <c r="W930" t="e">
        <f t="shared" ca="1" si="317"/>
        <v>#VALUE!</v>
      </c>
    </row>
    <row r="931" spans="2:23" x14ac:dyDescent="0.3">
      <c r="B931" s="1">
        <f t="shared" si="310"/>
        <v>104</v>
      </c>
      <c r="C931" s="1">
        <f t="shared" si="297"/>
        <v>3</v>
      </c>
      <c r="D931" t="str">
        <f t="shared" ca="1" si="299"/>
        <v/>
      </c>
      <c r="E931" s="55" t="str">
        <f t="shared" ca="1" si="311"/>
        <v/>
      </c>
      <c r="F931" s="54" t="str">
        <f t="shared" ca="1" si="300"/>
        <v/>
      </c>
      <c r="G931" s="54" t="str">
        <f t="shared" ca="1" si="301"/>
        <v/>
      </c>
      <c r="H931" s="54" t="str">
        <f t="shared" ca="1" si="302"/>
        <v/>
      </c>
      <c r="I931" s="54" t="str">
        <f t="shared" ca="1" si="303"/>
        <v/>
      </c>
      <c r="J931" s="54" t="str">
        <f t="shared" ca="1" si="304"/>
        <v/>
      </c>
      <c r="K931" s="54" t="str">
        <f t="shared" ca="1" si="305"/>
        <v/>
      </c>
      <c r="L931" s="54" t="str">
        <f t="shared" ca="1" si="312"/>
        <v/>
      </c>
      <c r="M931" s="54" t="str">
        <f t="shared" ca="1" si="313"/>
        <v/>
      </c>
      <c r="N931" s="54" t="str">
        <f t="shared" ca="1" si="306"/>
        <v/>
      </c>
      <c r="O931" s="55" t="str">
        <f t="shared" ca="1" si="314"/>
        <v/>
      </c>
      <c r="P931" s="54" t="str">
        <f t="shared" ca="1" si="315"/>
        <v/>
      </c>
      <c r="Q931" s="55" t="str">
        <f t="shared" ca="1" si="307"/>
        <v/>
      </c>
      <c r="R931" s="54" t="str">
        <f t="shared" ca="1" si="308"/>
        <v/>
      </c>
      <c r="T931" t="str">
        <f t="shared" ca="1" si="316"/>
        <v/>
      </c>
      <c r="U931" t="str">
        <f t="shared" ca="1" si="309"/>
        <v/>
      </c>
      <c r="V931" t="str">
        <f t="shared" ca="1" si="298"/>
        <v/>
      </c>
      <c r="W931" t="e">
        <f t="shared" ca="1" si="317"/>
        <v>#VALUE!</v>
      </c>
    </row>
    <row r="932" spans="2:23" x14ac:dyDescent="0.3">
      <c r="B932" s="1">
        <f t="shared" si="310"/>
        <v>104</v>
      </c>
      <c r="C932" s="1">
        <f t="shared" si="297"/>
        <v>4</v>
      </c>
      <c r="D932" t="str">
        <f t="shared" ca="1" si="299"/>
        <v/>
      </c>
      <c r="E932" s="55" t="str">
        <f t="shared" ca="1" si="311"/>
        <v/>
      </c>
      <c r="F932" s="54" t="str">
        <f t="shared" ca="1" si="300"/>
        <v/>
      </c>
      <c r="G932" s="54" t="str">
        <f t="shared" ca="1" si="301"/>
        <v/>
      </c>
      <c r="H932" s="54" t="str">
        <f t="shared" ca="1" si="302"/>
        <v/>
      </c>
      <c r="I932" s="54" t="str">
        <f t="shared" ca="1" si="303"/>
        <v/>
      </c>
      <c r="J932" s="54" t="str">
        <f t="shared" ca="1" si="304"/>
        <v/>
      </c>
      <c r="K932" s="54" t="str">
        <f t="shared" ca="1" si="305"/>
        <v/>
      </c>
      <c r="L932" s="54" t="str">
        <f t="shared" ca="1" si="312"/>
        <v/>
      </c>
      <c r="M932" s="54" t="str">
        <f t="shared" ca="1" si="313"/>
        <v/>
      </c>
      <c r="N932" s="54" t="str">
        <f t="shared" ca="1" si="306"/>
        <v/>
      </c>
      <c r="O932" s="55" t="str">
        <f t="shared" ca="1" si="314"/>
        <v/>
      </c>
      <c r="P932" s="54" t="str">
        <f t="shared" ca="1" si="315"/>
        <v/>
      </c>
      <c r="Q932" s="55" t="str">
        <f t="shared" ca="1" si="307"/>
        <v/>
      </c>
      <c r="R932" s="54" t="str">
        <f t="shared" ca="1" si="308"/>
        <v/>
      </c>
      <c r="T932" t="str">
        <f t="shared" ca="1" si="316"/>
        <v/>
      </c>
      <c r="U932" t="str">
        <f t="shared" ca="1" si="309"/>
        <v/>
      </c>
      <c r="V932" t="str">
        <f t="shared" ca="1" si="298"/>
        <v/>
      </c>
      <c r="W932" t="e">
        <f t="shared" ca="1" si="317"/>
        <v>#VALUE!</v>
      </c>
    </row>
    <row r="933" spans="2:23" x14ac:dyDescent="0.3">
      <c r="B933" s="1">
        <f t="shared" si="310"/>
        <v>104</v>
      </c>
      <c r="C933" s="1">
        <f t="shared" si="297"/>
        <v>5</v>
      </c>
      <c r="D933" t="str">
        <f t="shared" ca="1" si="299"/>
        <v/>
      </c>
      <c r="E933" s="55" t="str">
        <f t="shared" ca="1" si="311"/>
        <v/>
      </c>
      <c r="F933" s="54" t="str">
        <f t="shared" ca="1" si="300"/>
        <v/>
      </c>
      <c r="G933" s="54" t="str">
        <f t="shared" ca="1" si="301"/>
        <v/>
      </c>
      <c r="H933" s="54" t="str">
        <f t="shared" ca="1" si="302"/>
        <v/>
      </c>
      <c r="I933" s="54" t="str">
        <f t="shared" ca="1" si="303"/>
        <v/>
      </c>
      <c r="J933" s="54" t="str">
        <f t="shared" ca="1" si="304"/>
        <v/>
      </c>
      <c r="K933" s="54" t="str">
        <f t="shared" ca="1" si="305"/>
        <v/>
      </c>
      <c r="L933" s="54" t="str">
        <f t="shared" ca="1" si="312"/>
        <v/>
      </c>
      <c r="M933" s="54" t="str">
        <f t="shared" ca="1" si="313"/>
        <v/>
      </c>
      <c r="N933" s="54" t="str">
        <f t="shared" ca="1" si="306"/>
        <v/>
      </c>
      <c r="O933" s="55" t="str">
        <f t="shared" ca="1" si="314"/>
        <v/>
      </c>
      <c r="P933" s="54" t="str">
        <f t="shared" ca="1" si="315"/>
        <v/>
      </c>
      <c r="Q933" s="55" t="str">
        <f t="shared" ca="1" si="307"/>
        <v/>
      </c>
      <c r="R933" s="54" t="str">
        <f t="shared" ca="1" si="308"/>
        <v/>
      </c>
      <c r="T933" t="str">
        <f t="shared" ca="1" si="316"/>
        <v/>
      </c>
      <c r="U933" t="str">
        <f t="shared" ca="1" si="309"/>
        <v/>
      </c>
      <c r="V933" t="str">
        <f t="shared" ca="1" si="298"/>
        <v/>
      </c>
      <c r="W933" t="e">
        <f t="shared" ca="1" si="317"/>
        <v>#VALUE!</v>
      </c>
    </row>
    <row r="934" spans="2:23" x14ac:dyDescent="0.3">
      <c r="B934" s="1">
        <f t="shared" si="310"/>
        <v>104</v>
      </c>
      <c r="C934" s="1">
        <f t="shared" si="297"/>
        <v>6</v>
      </c>
      <c r="D934" t="str">
        <f t="shared" ca="1" si="299"/>
        <v/>
      </c>
      <c r="E934" s="55" t="str">
        <f t="shared" ca="1" si="311"/>
        <v/>
      </c>
      <c r="F934" s="54" t="str">
        <f t="shared" ca="1" si="300"/>
        <v/>
      </c>
      <c r="G934" s="54" t="str">
        <f t="shared" ca="1" si="301"/>
        <v/>
      </c>
      <c r="H934" s="54" t="str">
        <f t="shared" ca="1" si="302"/>
        <v/>
      </c>
      <c r="I934" s="54" t="str">
        <f t="shared" ca="1" si="303"/>
        <v/>
      </c>
      <c r="J934" s="54" t="str">
        <f t="shared" ca="1" si="304"/>
        <v/>
      </c>
      <c r="K934" s="54" t="str">
        <f t="shared" ca="1" si="305"/>
        <v/>
      </c>
      <c r="L934" s="54" t="str">
        <f t="shared" ca="1" si="312"/>
        <v/>
      </c>
      <c r="M934" s="54" t="str">
        <f t="shared" ca="1" si="313"/>
        <v/>
      </c>
      <c r="N934" s="54" t="str">
        <f t="shared" ca="1" si="306"/>
        <v/>
      </c>
      <c r="O934" s="55" t="str">
        <f t="shared" ca="1" si="314"/>
        <v/>
      </c>
      <c r="P934" s="54" t="str">
        <f t="shared" ca="1" si="315"/>
        <v/>
      </c>
      <c r="Q934" s="55" t="str">
        <f t="shared" ca="1" si="307"/>
        <v/>
      </c>
      <c r="R934" s="54" t="str">
        <f t="shared" ca="1" si="308"/>
        <v/>
      </c>
      <c r="T934" t="str">
        <f t="shared" ca="1" si="316"/>
        <v/>
      </c>
      <c r="U934" t="str">
        <f t="shared" ca="1" si="309"/>
        <v/>
      </c>
      <c r="V934" t="str">
        <f t="shared" ca="1" si="298"/>
        <v/>
      </c>
      <c r="W934" t="e">
        <f t="shared" ca="1" si="317"/>
        <v>#VALUE!</v>
      </c>
    </row>
    <row r="935" spans="2:23" x14ac:dyDescent="0.3">
      <c r="B935" s="1">
        <f t="shared" si="310"/>
        <v>104</v>
      </c>
      <c r="C935" s="1">
        <f t="shared" si="297"/>
        <v>7</v>
      </c>
      <c r="D935" t="str">
        <f t="shared" ca="1" si="299"/>
        <v/>
      </c>
      <c r="E935" s="55" t="str">
        <f t="shared" ca="1" si="311"/>
        <v/>
      </c>
      <c r="F935" s="54" t="str">
        <f t="shared" ca="1" si="300"/>
        <v/>
      </c>
      <c r="G935" s="54" t="str">
        <f t="shared" ca="1" si="301"/>
        <v/>
      </c>
      <c r="H935" s="54" t="str">
        <f t="shared" ca="1" si="302"/>
        <v/>
      </c>
      <c r="I935" s="54" t="str">
        <f t="shared" ca="1" si="303"/>
        <v/>
      </c>
      <c r="J935" s="54" t="str">
        <f t="shared" ca="1" si="304"/>
        <v/>
      </c>
      <c r="K935" s="54" t="str">
        <f t="shared" ca="1" si="305"/>
        <v/>
      </c>
      <c r="L935" s="54" t="str">
        <f t="shared" ca="1" si="312"/>
        <v/>
      </c>
      <c r="M935" s="54" t="str">
        <f t="shared" ca="1" si="313"/>
        <v/>
      </c>
      <c r="N935" s="54" t="str">
        <f t="shared" ca="1" si="306"/>
        <v/>
      </c>
      <c r="O935" s="55" t="str">
        <f t="shared" ca="1" si="314"/>
        <v/>
      </c>
      <c r="P935" s="54" t="str">
        <f t="shared" ca="1" si="315"/>
        <v/>
      </c>
      <c r="Q935" s="55" t="str">
        <f t="shared" ca="1" si="307"/>
        <v/>
      </c>
      <c r="R935" s="54" t="str">
        <f t="shared" ca="1" si="308"/>
        <v/>
      </c>
      <c r="T935" t="str">
        <f t="shared" ca="1" si="316"/>
        <v/>
      </c>
      <c r="U935" t="str">
        <f t="shared" ca="1" si="309"/>
        <v/>
      </c>
      <c r="V935" t="str">
        <f t="shared" ca="1" si="298"/>
        <v/>
      </c>
      <c r="W935" t="e">
        <f t="shared" ca="1" si="317"/>
        <v>#VALUE!</v>
      </c>
    </row>
    <row r="936" spans="2:23" x14ac:dyDescent="0.3">
      <c r="B936" s="1">
        <f t="shared" si="310"/>
        <v>104</v>
      </c>
      <c r="C936" s="1">
        <f t="shared" si="297"/>
        <v>8</v>
      </c>
      <c r="D936" t="str">
        <f t="shared" ca="1" si="299"/>
        <v/>
      </c>
      <c r="E936" s="55" t="str">
        <f t="shared" ca="1" si="311"/>
        <v/>
      </c>
      <c r="F936" s="54" t="str">
        <f t="shared" ca="1" si="300"/>
        <v/>
      </c>
      <c r="G936" s="54" t="str">
        <f t="shared" ca="1" si="301"/>
        <v/>
      </c>
      <c r="H936" s="54" t="str">
        <f t="shared" ca="1" si="302"/>
        <v/>
      </c>
      <c r="I936" s="54" t="str">
        <f t="shared" ca="1" si="303"/>
        <v/>
      </c>
      <c r="J936" s="54" t="str">
        <f t="shared" ca="1" si="304"/>
        <v/>
      </c>
      <c r="K936" s="54" t="str">
        <f t="shared" ca="1" si="305"/>
        <v/>
      </c>
      <c r="L936" s="54" t="str">
        <f t="shared" ca="1" si="312"/>
        <v/>
      </c>
      <c r="M936" s="54" t="str">
        <f t="shared" ca="1" si="313"/>
        <v/>
      </c>
      <c r="N936" s="54" t="str">
        <f t="shared" ca="1" si="306"/>
        <v/>
      </c>
      <c r="O936" s="55" t="str">
        <f t="shared" ca="1" si="314"/>
        <v/>
      </c>
      <c r="P936" s="54" t="str">
        <f t="shared" ca="1" si="315"/>
        <v/>
      </c>
      <c r="Q936" s="55" t="str">
        <f t="shared" ca="1" si="307"/>
        <v/>
      </c>
      <c r="R936" s="54" t="str">
        <f t="shared" ca="1" si="308"/>
        <v/>
      </c>
      <c r="T936" t="str">
        <f t="shared" ca="1" si="316"/>
        <v/>
      </c>
      <c r="U936" t="str">
        <f t="shared" ca="1" si="309"/>
        <v/>
      </c>
      <c r="V936" t="str">
        <f t="shared" ca="1" si="298"/>
        <v/>
      </c>
      <c r="W936" t="e">
        <f t="shared" ca="1" si="317"/>
        <v>#VALUE!</v>
      </c>
    </row>
    <row r="937" spans="2:23" x14ac:dyDescent="0.3">
      <c r="B937" s="1">
        <f t="shared" si="310"/>
        <v>104</v>
      </c>
      <c r="C937" s="1">
        <f t="shared" si="297"/>
        <v>9</v>
      </c>
      <c r="D937" t="str">
        <f t="shared" ca="1" si="299"/>
        <v/>
      </c>
      <c r="E937" s="55" t="str">
        <f t="shared" ca="1" si="311"/>
        <v/>
      </c>
      <c r="F937" s="54" t="str">
        <f t="shared" ca="1" si="300"/>
        <v/>
      </c>
      <c r="G937" s="54" t="str">
        <f t="shared" ca="1" si="301"/>
        <v/>
      </c>
      <c r="H937" s="54" t="str">
        <f t="shared" ca="1" si="302"/>
        <v/>
      </c>
      <c r="I937" s="54" t="str">
        <f t="shared" ca="1" si="303"/>
        <v/>
      </c>
      <c r="J937" s="54" t="str">
        <f t="shared" ca="1" si="304"/>
        <v/>
      </c>
      <c r="K937" s="54" t="str">
        <f t="shared" ca="1" si="305"/>
        <v/>
      </c>
      <c r="L937" s="54" t="str">
        <f t="shared" ca="1" si="312"/>
        <v/>
      </c>
      <c r="M937" s="54" t="str">
        <f t="shared" ca="1" si="313"/>
        <v/>
      </c>
      <c r="N937" s="54" t="str">
        <f t="shared" ca="1" si="306"/>
        <v/>
      </c>
      <c r="O937" s="55" t="str">
        <f t="shared" ca="1" si="314"/>
        <v/>
      </c>
      <c r="P937" s="54" t="str">
        <f t="shared" ca="1" si="315"/>
        <v/>
      </c>
      <c r="Q937" s="55" t="str">
        <f t="shared" ca="1" si="307"/>
        <v/>
      </c>
      <c r="R937" s="54" t="str">
        <f t="shared" ca="1" si="308"/>
        <v/>
      </c>
      <c r="T937" t="str">
        <f t="shared" ca="1" si="316"/>
        <v/>
      </c>
      <c r="U937" t="str">
        <f t="shared" ca="1" si="309"/>
        <v/>
      </c>
      <c r="V937" t="str">
        <f t="shared" ca="1" si="298"/>
        <v/>
      </c>
      <c r="W937" t="e">
        <f t="shared" ca="1" si="317"/>
        <v>#VALUE!</v>
      </c>
    </row>
    <row r="938" spans="2:23" x14ac:dyDescent="0.3">
      <c r="B938" s="1">
        <f t="shared" si="310"/>
        <v>105</v>
      </c>
      <c r="C938" s="1">
        <f t="shared" si="297"/>
        <v>1</v>
      </c>
      <c r="D938" t="str">
        <f t="shared" ca="1" si="299"/>
        <v/>
      </c>
      <c r="E938" s="55" t="str">
        <f t="shared" ca="1" si="311"/>
        <v/>
      </c>
      <c r="F938" s="54" t="str">
        <f t="shared" ca="1" si="300"/>
        <v/>
      </c>
      <c r="G938" s="54" t="str">
        <f t="shared" ca="1" si="301"/>
        <v/>
      </c>
      <c r="H938" s="54" t="str">
        <f t="shared" ca="1" si="302"/>
        <v/>
      </c>
      <c r="I938" s="54" t="str">
        <f t="shared" ca="1" si="303"/>
        <v/>
      </c>
      <c r="J938" s="54" t="str">
        <f t="shared" ca="1" si="304"/>
        <v/>
      </c>
      <c r="K938" s="54" t="str">
        <f t="shared" ca="1" si="305"/>
        <v/>
      </c>
      <c r="L938" s="54" t="str">
        <f t="shared" ca="1" si="312"/>
        <v/>
      </c>
      <c r="M938" s="54" t="str">
        <f t="shared" ca="1" si="313"/>
        <v/>
      </c>
      <c r="N938" s="54" t="str">
        <f t="shared" ca="1" si="306"/>
        <v/>
      </c>
      <c r="O938" s="55" t="str">
        <f t="shared" ca="1" si="314"/>
        <v/>
      </c>
      <c r="P938" s="54" t="str">
        <f t="shared" ca="1" si="315"/>
        <v/>
      </c>
      <c r="Q938" s="55" t="str">
        <f t="shared" ca="1" si="307"/>
        <v/>
      </c>
      <c r="R938" s="54" t="str">
        <f t="shared" ca="1" si="308"/>
        <v/>
      </c>
      <c r="T938" t="str">
        <f t="shared" ca="1" si="316"/>
        <v/>
      </c>
      <c r="U938" t="str">
        <f t="shared" ca="1" si="309"/>
        <v/>
      </c>
      <c r="V938" t="str">
        <f t="shared" ca="1" si="298"/>
        <v/>
      </c>
      <c r="W938" t="e">
        <f t="shared" ca="1" si="317"/>
        <v>#VALUE!</v>
      </c>
    </row>
    <row r="939" spans="2:23" x14ac:dyDescent="0.3">
      <c r="B939" s="1">
        <f t="shared" si="310"/>
        <v>105</v>
      </c>
      <c r="C939" s="1">
        <f t="shared" si="297"/>
        <v>2</v>
      </c>
      <c r="D939" t="str">
        <f t="shared" ca="1" si="299"/>
        <v/>
      </c>
      <c r="E939" s="55" t="str">
        <f t="shared" ca="1" si="311"/>
        <v/>
      </c>
      <c r="F939" s="54" t="str">
        <f t="shared" ca="1" si="300"/>
        <v/>
      </c>
      <c r="G939" s="54" t="str">
        <f t="shared" ca="1" si="301"/>
        <v/>
      </c>
      <c r="H939" s="54" t="str">
        <f t="shared" ca="1" si="302"/>
        <v/>
      </c>
      <c r="I939" s="54" t="str">
        <f t="shared" ca="1" si="303"/>
        <v/>
      </c>
      <c r="J939" s="54" t="str">
        <f t="shared" ca="1" si="304"/>
        <v/>
      </c>
      <c r="K939" s="54" t="str">
        <f t="shared" ca="1" si="305"/>
        <v/>
      </c>
      <c r="L939" s="54" t="str">
        <f t="shared" ca="1" si="312"/>
        <v/>
      </c>
      <c r="M939" s="54" t="str">
        <f t="shared" ca="1" si="313"/>
        <v/>
      </c>
      <c r="N939" s="54" t="str">
        <f t="shared" ca="1" si="306"/>
        <v/>
      </c>
      <c r="O939" s="55" t="str">
        <f t="shared" ca="1" si="314"/>
        <v/>
      </c>
      <c r="P939" s="54" t="str">
        <f t="shared" ca="1" si="315"/>
        <v/>
      </c>
      <c r="Q939" s="55" t="str">
        <f t="shared" ca="1" si="307"/>
        <v/>
      </c>
      <c r="R939" s="54" t="str">
        <f t="shared" ca="1" si="308"/>
        <v/>
      </c>
      <c r="T939" t="str">
        <f t="shared" ca="1" si="316"/>
        <v/>
      </c>
      <c r="U939" t="str">
        <f t="shared" ca="1" si="309"/>
        <v/>
      </c>
      <c r="V939" t="str">
        <f t="shared" ca="1" si="298"/>
        <v/>
      </c>
      <c r="W939" t="e">
        <f t="shared" ca="1" si="317"/>
        <v>#VALUE!</v>
      </c>
    </row>
    <row r="940" spans="2:23" x14ac:dyDescent="0.3">
      <c r="B940" s="1">
        <f t="shared" si="310"/>
        <v>105</v>
      </c>
      <c r="C940" s="1">
        <f t="shared" si="297"/>
        <v>3</v>
      </c>
      <c r="D940" t="str">
        <f t="shared" ca="1" si="299"/>
        <v/>
      </c>
      <c r="E940" s="55" t="str">
        <f t="shared" ca="1" si="311"/>
        <v/>
      </c>
      <c r="F940" s="54" t="str">
        <f t="shared" ca="1" si="300"/>
        <v/>
      </c>
      <c r="G940" s="54" t="str">
        <f t="shared" ca="1" si="301"/>
        <v/>
      </c>
      <c r="H940" s="54" t="str">
        <f t="shared" ca="1" si="302"/>
        <v/>
      </c>
      <c r="I940" s="54" t="str">
        <f t="shared" ca="1" si="303"/>
        <v/>
      </c>
      <c r="J940" s="54" t="str">
        <f t="shared" ca="1" si="304"/>
        <v/>
      </c>
      <c r="K940" s="54" t="str">
        <f t="shared" ca="1" si="305"/>
        <v/>
      </c>
      <c r="L940" s="54" t="str">
        <f t="shared" ca="1" si="312"/>
        <v/>
      </c>
      <c r="M940" s="54" t="str">
        <f t="shared" ca="1" si="313"/>
        <v/>
      </c>
      <c r="N940" s="54" t="str">
        <f t="shared" ca="1" si="306"/>
        <v/>
      </c>
      <c r="O940" s="55" t="str">
        <f t="shared" ca="1" si="314"/>
        <v/>
      </c>
      <c r="P940" s="54" t="str">
        <f t="shared" ca="1" si="315"/>
        <v/>
      </c>
      <c r="Q940" s="55" t="str">
        <f t="shared" ca="1" si="307"/>
        <v/>
      </c>
      <c r="R940" s="54" t="str">
        <f t="shared" ca="1" si="308"/>
        <v/>
      </c>
      <c r="T940" t="str">
        <f t="shared" ca="1" si="316"/>
        <v/>
      </c>
      <c r="U940" t="str">
        <f t="shared" ca="1" si="309"/>
        <v/>
      </c>
      <c r="V940" t="str">
        <f t="shared" ca="1" si="298"/>
        <v/>
      </c>
      <c r="W940" t="e">
        <f t="shared" ca="1" si="317"/>
        <v>#VALUE!</v>
      </c>
    </row>
    <row r="941" spans="2:23" x14ac:dyDescent="0.3">
      <c r="B941" s="1">
        <f t="shared" si="310"/>
        <v>105</v>
      </c>
      <c r="C941" s="1">
        <f t="shared" si="297"/>
        <v>4</v>
      </c>
      <c r="D941" t="str">
        <f t="shared" ca="1" si="299"/>
        <v/>
      </c>
      <c r="E941" s="55" t="str">
        <f t="shared" ca="1" si="311"/>
        <v/>
      </c>
      <c r="F941" s="54" t="str">
        <f t="shared" ca="1" si="300"/>
        <v/>
      </c>
      <c r="G941" s="54" t="str">
        <f t="shared" ca="1" si="301"/>
        <v/>
      </c>
      <c r="H941" s="54" t="str">
        <f t="shared" ca="1" si="302"/>
        <v/>
      </c>
      <c r="I941" s="54" t="str">
        <f t="shared" ca="1" si="303"/>
        <v/>
      </c>
      <c r="J941" s="54" t="str">
        <f t="shared" ca="1" si="304"/>
        <v/>
      </c>
      <c r="K941" s="54" t="str">
        <f t="shared" ca="1" si="305"/>
        <v/>
      </c>
      <c r="L941" s="54" t="str">
        <f t="shared" ca="1" si="312"/>
        <v/>
      </c>
      <c r="M941" s="54" t="str">
        <f t="shared" ca="1" si="313"/>
        <v/>
      </c>
      <c r="N941" s="54" t="str">
        <f t="shared" ca="1" si="306"/>
        <v/>
      </c>
      <c r="O941" s="55" t="str">
        <f t="shared" ca="1" si="314"/>
        <v/>
      </c>
      <c r="P941" s="54" t="str">
        <f t="shared" ca="1" si="315"/>
        <v/>
      </c>
      <c r="Q941" s="55" t="str">
        <f t="shared" ca="1" si="307"/>
        <v/>
      </c>
      <c r="R941" s="54" t="str">
        <f t="shared" ca="1" si="308"/>
        <v/>
      </c>
      <c r="T941" t="str">
        <f t="shared" ca="1" si="316"/>
        <v/>
      </c>
      <c r="U941" t="str">
        <f t="shared" ca="1" si="309"/>
        <v/>
      </c>
      <c r="V941" t="str">
        <f t="shared" ca="1" si="298"/>
        <v/>
      </c>
      <c r="W941" t="e">
        <f t="shared" ca="1" si="317"/>
        <v>#VALUE!</v>
      </c>
    </row>
    <row r="942" spans="2:23" x14ac:dyDescent="0.3">
      <c r="B942" s="1">
        <f t="shared" si="310"/>
        <v>105</v>
      </c>
      <c r="C942" s="1">
        <f t="shared" si="297"/>
        <v>5</v>
      </c>
      <c r="D942" t="str">
        <f t="shared" ca="1" si="299"/>
        <v/>
      </c>
      <c r="E942" s="55" t="str">
        <f t="shared" ca="1" si="311"/>
        <v/>
      </c>
      <c r="F942" s="54" t="str">
        <f t="shared" ca="1" si="300"/>
        <v/>
      </c>
      <c r="G942" s="54" t="str">
        <f t="shared" ca="1" si="301"/>
        <v/>
      </c>
      <c r="H942" s="54" t="str">
        <f t="shared" ca="1" si="302"/>
        <v/>
      </c>
      <c r="I942" s="54" t="str">
        <f t="shared" ca="1" si="303"/>
        <v/>
      </c>
      <c r="J942" s="54" t="str">
        <f t="shared" ca="1" si="304"/>
        <v/>
      </c>
      <c r="K942" s="54" t="str">
        <f t="shared" ca="1" si="305"/>
        <v/>
      </c>
      <c r="L942" s="54" t="str">
        <f t="shared" ca="1" si="312"/>
        <v/>
      </c>
      <c r="M942" s="54" t="str">
        <f t="shared" ca="1" si="313"/>
        <v/>
      </c>
      <c r="N942" s="54" t="str">
        <f t="shared" ca="1" si="306"/>
        <v/>
      </c>
      <c r="O942" s="55" t="str">
        <f t="shared" ca="1" si="314"/>
        <v/>
      </c>
      <c r="P942" s="54" t="str">
        <f t="shared" ca="1" si="315"/>
        <v/>
      </c>
      <c r="Q942" s="55" t="str">
        <f t="shared" ca="1" si="307"/>
        <v/>
      </c>
      <c r="R942" s="54" t="str">
        <f t="shared" ca="1" si="308"/>
        <v/>
      </c>
      <c r="T942" t="str">
        <f t="shared" ca="1" si="316"/>
        <v/>
      </c>
      <c r="U942" t="str">
        <f t="shared" ca="1" si="309"/>
        <v/>
      </c>
      <c r="V942" t="str">
        <f t="shared" ca="1" si="298"/>
        <v/>
      </c>
      <c r="W942" t="e">
        <f t="shared" ca="1" si="317"/>
        <v>#VALUE!</v>
      </c>
    </row>
    <row r="943" spans="2:23" x14ac:dyDescent="0.3">
      <c r="B943" s="1">
        <f t="shared" si="310"/>
        <v>105</v>
      </c>
      <c r="C943" s="1">
        <f t="shared" si="297"/>
        <v>6</v>
      </c>
      <c r="D943" t="str">
        <f t="shared" ca="1" si="299"/>
        <v/>
      </c>
      <c r="E943" s="55" t="str">
        <f t="shared" ca="1" si="311"/>
        <v/>
      </c>
      <c r="F943" s="54" t="str">
        <f t="shared" ca="1" si="300"/>
        <v/>
      </c>
      <c r="G943" s="54" t="str">
        <f t="shared" ca="1" si="301"/>
        <v/>
      </c>
      <c r="H943" s="54" t="str">
        <f t="shared" ca="1" si="302"/>
        <v/>
      </c>
      <c r="I943" s="54" t="str">
        <f t="shared" ca="1" si="303"/>
        <v/>
      </c>
      <c r="J943" s="54" t="str">
        <f t="shared" ca="1" si="304"/>
        <v/>
      </c>
      <c r="K943" s="54" t="str">
        <f t="shared" ca="1" si="305"/>
        <v/>
      </c>
      <c r="L943" s="54" t="str">
        <f t="shared" ca="1" si="312"/>
        <v/>
      </c>
      <c r="M943" s="54" t="str">
        <f t="shared" ca="1" si="313"/>
        <v/>
      </c>
      <c r="N943" s="54" t="str">
        <f t="shared" ca="1" si="306"/>
        <v/>
      </c>
      <c r="O943" s="55" t="str">
        <f t="shared" ca="1" si="314"/>
        <v/>
      </c>
      <c r="P943" s="54" t="str">
        <f t="shared" ca="1" si="315"/>
        <v/>
      </c>
      <c r="Q943" s="55" t="str">
        <f t="shared" ca="1" si="307"/>
        <v/>
      </c>
      <c r="R943" s="54" t="str">
        <f t="shared" ca="1" si="308"/>
        <v/>
      </c>
      <c r="T943" t="str">
        <f t="shared" ca="1" si="316"/>
        <v/>
      </c>
      <c r="U943" t="str">
        <f t="shared" ca="1" si="309"/>
        <v/>
      </c>
      <c r="V943" t="str">
        <f t="shared" ca="1" si="298"/>
        <v/>
      </c>
      <c r="W943" t="e">
        <f t="shared" ca="1" si="317"/>
        <v>#VALUE!</v>
      </c>
    </row>
    <row r="944" spans="2:23" x14ac:dyDescent="0.3">
      <c r="B944" s="1">
        <f t="shared" si="310"/>
        <v>105</v>
      </c>
      <c r="C944" s="1">
        <f t="shared" si="297"/>
        <v>7</v>
      </c>
      <c r="D944" t="str">
        <f t="shared" ca="1" si="299"/>
        <v/>
      </c>
      <c r="E944" s="55" t="str">
        <f t="shared" ca="1" si="311"/>
        <v/>
      </c>
      <c r="F944" s="54" t="str">
        <f t="shared" ca="1" si="300"/>
        <v/>
      </c>
      <c r="G944" s="54" t="str">
        <f t="shared" ca="1" si="301"/>
        <v/>
      </c>
      <c r="H944" s="54" t="str">
        <f t="shared" ca="1" si="302"/>
        <v/>
      </c>
      <c r="I944" s="54" t="str">
        <f t="shared" ca="1" si="303"/>
        <v/>
      </c>
      <c r="J944" s="54" t="str">
        <f t="shared" ca="1" si="304"/>
        <v/>
      </c>
      <c r="K944" s="54" t="str">
        <f t="shared" ca="1" si="305"/>
        <v/>
      </c>
      <c r="L944" s="54" t="str">
        <f t="shared" ca="1" si="312"/>
        <v/>
      </c>
      <c r="M944" s="54" t="str">
        <f t="shared" ca="1" si="313"/>
        <v/>
      </c>
      <c r="N944" s="54" t="str">
        <f t="shared" ca="1" si="306"/>
        <v/>
      </c>
      <c r="O944" s="55" t="str">
        <f t="shared" ca="1" si="314"/>
        <v/>
      </c>
      <c r="P944" s="54" t="str">
        <f t="shared" ca="1" si="315"/>
        <v/>
      </c>
      <c r="Q944" s="55" t="str">
        <f t="shared" ca="1" si="307"/>
        <v/>
      </c>
      <c r="R944" s="54" t="str">
        <f t="shared" ca="1" si="308"/>
        <v/>
      </c>
      <c r="T944" t="str">
        <f t="shared" ca="1" si="316"/>
        <v/>
      </c>
      <c r="U944" t="str">
        <f t="shared" ca="1" si="309"/>
        <v/>
      </c>
      <c r="V944" t="str">
        <f t="shared" ca="1" si="298"/>
        <v/>
      </c>
      <c r="W944" t="e">
        <f t="shared" ca="1" si="317"/>
        <v>#VALUE!</v>
      </c>
    </row>
    <row r="945" spans="2:23" x14ac:dyDescent="0.3">
      <c r="B945" s="1">
        <f t="shared" si="310"/>
        <v>105</v>
      </c>
      <c r="C945" s="1">
        <f t="shared" si="297"/>
        <v>8</v>
      </c>
      <c r="D945" t="str">
        <f t="shared" ca="1" si="299"/>
        <v/>
      </c>
      <c r="E945" s="55" t="str">
        <f t="shared" ca="1" si="311"/>
        <v/>
      </c>
      <c r="F945" s="54" t="str">
        <f t="shared" ca="1" si="300"/>
        <v/>
      </c>
      <c r="G945" s="54" t="str">
        <f t="shared" ca="1" si="301"/>
        <v/>
      </c>
      <c r="H945" s="54" t="str">
        <f t="shared" ca="1" si="302"/>
        <v/>
      </c>
      <c r="I945" s="54" t="str">
        <f t="shared" ca="1" si="303"/>
        <v/>
      </c>
      <c r="J945" s="54" t="str">
        <f t="shared" ca="1" si="304"/>
        <v/>
      </c>
      <c r="K945" s="54" t="str">
        <f t="shared" ca="1" si="305"/>
        <v/>
      </c>
      <c r="L945" s="54" t="str">
        <f t="shared" ca="1" si="312"/>
        <v/>
      </c>
      <c r="M945" s="54" t="str">
        <f t="shared" ca="1" si="313"/>
        <v/>
      </c>
      <c r="N945" s="54" t="str">
        <f t="shared" ca="1" si="306"/>
        <v/>
      </c>
      <c r="O945" s="55" t="str">
        <f t="shared" ca="1" si="314"/>
        <v/>
      </c>
      <c r="P945" s="54" t="str">
        <f t="shared" ca="1" si="315"/>
        <v/>
      </c>
      <c r="Q945" s="55" t="str">
        <f t="shared" ca="1" si="307"/>
        <v/>
      </c>
      <c r="R945" s="54" t="str">
        <f t="shared" ca="1" si="308"/>
        <v/>
      </c>
      <c r="T945" t="str">
        <f t="shared" ca="1" si="316"/>
        <v/>
      </c>
      <c r="U945" t="str">
        <f t="shared" ca="1" si="309"/>
        <v/>
      </c>
      <c r="V945" t="str">
        <f t="shared" ca="1" si="298"/>
        <v/>
      </c>
      <c r="W945" t="e">
        <f t="shared" ca="1" si="317"/>
        <v>#VALUE!</v>
      </c>
    </row>
    <row r="946" spans="2:23" x14ac:dyDescent="0.3">
      <c r="B946" s="1">
        <f t="shared" si="310"/>
        <v>105</v>
      </c>
      <c r="C946" s="1">
        <f t="shared" si="297"/>
        <v>9</v>
      </c>
      <c r="D946" t="str">
        <f t="shared" ca="1" si="299"/>
        <v/>
      </c>
      <c r="E946" s="55" t="str">
        <f t="shared" ca="1" si="311"/>
        <v/>
      </c>
      <c r="F946" s="54" t="str">
        <f t="shared" ca="1" si="300"/>
        <v/>
      </c>
      <c r="G946" s="54" t="str">
        <f t="shared" ca="1" si="301"/>
        <v/>
      </c>
      <c r="H946" s="54" t="str">
        <f t="shared" ca="1" si="302"/>
        <v/>
      </c>
      <c r="I946" s="54" t="str">
        <f t="shared" ca="1" si="303"/>
        <v/>
      </c>
      <c r="J946" s="54" t="str">
        <f t="shared" ca="1" si="304"/>
        <v/>
      </c>
      <c r="K946" s="54" t="str">
        <f t="shared" ca="1" si="305"/>
        <v/>
      </c>
      <c r="L946" s="54" t="str">
        <f t="shared" ca="1" si="312"/>
        <v/>
      </c>
      <c r="M946" s="54" t="str">
        <f t="shared" ca="1" si="313"/>
        <v/>
      </c>
      <c r="N946" s="54" t="str">
        <f t="shared" ca="1" si="306"/>
        <v/>
      </c>
      <c r="O946" s="55" t="str">
        <f t="shared" ca="1" si="314"/>
        <v/>
      </c>
      <c r="P946" s="54" t="str">
        <f t="shared" ca="1" si="315"/>
        <v/>
      </c>
      <c r="Q946" s="55" t="str">
        <f t="shared" ca="1" si="307"/>
        <v/>
      </c>
      <c r="R946" s="54" t="str">
        <f t="shared" ca="1" si="308"/>
        <v/>
      </c>
      <c r="T946" t="str">
        <f t="shared" ca="1" si="316"/>
        <v/>
      </c>
      <c r="U946" t="str">
        <f t="shared" ca="1" si="309"/>
        <v/>
      </c>
      <c r="V946" t="str">
        <f t="shared" ca="1" si="298"/>
        <v/>
      </c>
      <c r="W946" t="e">
        <f t="shared" ca="1" si="317"/>
        <v>#VALUE!</v>
      </c>
    </row>
    <row r="947" spans="2:23" x14ac:dyDescent="0.3">
      <c r="B947" s="1">
        <f t="shared" si="310"/>
        <v>106</v>
      </c>
      <c r="C947" s="1">
        <f t="shared" si="297"/>
        <v>1</v>
      </c>
      <c r="D947" t="str">
        <f t="shared" ca="1" si="299"/>
        <v/>
      </c>
      <c r="E947" s="55" t="str">
        <f t="shared" ca="1" si="311"/>
        <v/>
      </c>
      <c r="F947" s="54" t="str">
        <f t="shared" ca="1" si="300"/>
        <v/>
      </c>
      <c r="G947" s="54" t="str">
        <f t="shared" ca="1" si="301"/>
        <v/>
      </c>
      <c r="H947" s="54" t="str">
        <f t="shared" ca="1" si="302"/>
        <v/>
      </c>
      <c r="I947" s="54" t="str">
        <f t="shared" ca="1" si="303"/>
        <v/>
      </c>
      <c r="J947" s="54" t="str">
        <f t="shared" ca="1" si="304"/>
        <v/>
      </c>
      <c r="K947" s="54" t="str">
        <f t="shared" ca="1" si="305"/>
        <v/>
      </c>
      <c r="L947" s="54" t="str">
        <f t="shared" ca="1" si="312"/>
        <v/>
      </c>
      <c r="M947" s="54" t="str">
        <f t="shared" ca="1" si="313"/>
        <v/>
      </c>
      <c r="N947" s="54" t="str">
        <f t="shared" ca="1" si="306"/>
        <v/>
      </c>
      <c r="O947" s="55" t="str">
        <f t="shared" ca="1" si="314"/>
        <v/>
      </c>
      <c r="P947" s="54" t="str">
        <f t="shared" ca="1" si="315"/>
        <v/>
      </c>
      <c r="Q947" s="55" t="str">
        <f t="shared" ca="1" si="307"/>
        <v/>
      </c>
      <c r="R947" s="54" t="str">
        <f t="shared" ca="1" si="308"/>
        <v/>
      </c>
      <c r="T947" t="str">
        <f t="shared" ca="1" si="316"/>
        <v/>
      </c>
      <c r="U947" t="str">
        <f t="shared" ca="1" si="309"/>
        <v/>
      </c>
      <c r="V947" t="str">
        <f t="shared" ca="1" si="298"/>
        <v/>
      </c>
      <c r="W947" t="e">
        <f t="shared" ca="1" si="317"/>
        <v>#VALUE!</v>
      </c>
    </row>
    <row r="948" spans="2:23" x14ac:dyDescent="0.3">
      <c r="B948" s="1">
        <f t="shared" si="310"/>
        <v>106</v>
      </c>
      <c r="C948" s="1">
        <f t="shared" si="297"/>
        <v>2</v>
      </c>
      <c r="D948" t="str">
        <f t="shared" ca="1" si="299"/>
        <v/>
      </c>
      <c r="E948" s="55" t="str">
        <f t="shared" ca="1" si="311"/>
        <v/>
      </c>
      <c r="F948" s="54" t="str">
        <f t="shared" ca="1" si="300"/>
        <v/>
      </c>
      <c r="G948" s="54" t="str">
        <f t="shared" ca="1" si="301"/>
        <v/>
      </c>
      <c r="H948" s="54" t="str">
        <f t="shared" ca="1" si="302"/>
        <v/>
      </c>
      <c r="I948" s="54" t="str">
        <f t="shared" ca="1" si="303"/>
        <v/>
      </c>
      <c r="J948" s="54" t="str">
        <f t="shared" ca="1" si="304"/>
        <v/>
      </c>
      <c r="K948" s="54" t="str">
        <f t="shared" ca="1" si="305"/>
        <v/>
      </c>
      <c r="L948" s="54" t="str">
        <f t="shared" ca="1" si="312"/>
        <v/>
      </c>
      <c r="M948" s="54" t="str">
        <f t="shared" ca="1" si="313"/>
        <v/>
      </c>
      <c r="N948" s="54" t="str">
        <f t="shared" ca="1" si="306"/>
        <v/>
      </c>
      <c r="O948" s="55" t="str">
        <f t="shared" ca="1" si="314"/>
        <v/>
      </c>
      <c r="P948" s="54" t="str">
        <f t="shared" ca="1" si="315"/>
        <v/>
      </c>
      <c r="Q948" s="55" t="str">
        <f t="shared" ca="1" si="307"/>
        <v/>
      </c>
      <c r="R948" s="54" t="str">
        <f t="shared" ca="1" si="308"/>
        <v/>
      </c>
      <c r="T948" t="str">
        <f t="shared" ca="1" si="316"/>
        <v/>
      </c>
      <c r="U948" t="str">
        <f t="shared" ca="1" si="309"/>
        <v/>
      </c>
      <c r="V948" t="str">
        <f t="shared" ca="1" si="298"/>
        <v/>
      </c>
      <c r="W948" t="e">
        <f t="shared" ca="1" si="317"/>
        <v>#VALUE!</v>
      </c>
    </row>
    <row r="949" spans="2:23" x14ac:dyDescent="0.3">
      <c r="B949" s="1">
        <f t="shared" si="310"/>
        <v>106</v>
      </c>
      <c r="C949" s="1">
        <f t="shared" si="297"/>
        <v>3</v>
      </c>
      <c r="D949" t="str">
        <f t="shared" ca="1" si="299"/>
        <v/>
      </c>
      <c r="E949" s="55" t="str">
        <f t="shared" ca="1" si="311"/>
        <v/>
      </c>
      <c r="F949" s="54" t="str">
        <f t="shared" ca="1" si="300"/>
        <v/>
      </c>
      <c r="G949" s="54" t="str">
        <f t="shared" ca="1" si="301"/>
        <v/>
      </c>
      <c r="H949" s="54" t="str">
        <f t="shared" ca="1" si="302"/>
        <v/>
      </c>
      <c r="I949" s="54" t="str">
        <f t="shared" ca="1" si="303"/>
        <v/>
      </c>
      <c r="J949" s="54" t="str">
        <f t="shared" ca="1" si="304"/>
        <v/>
      </c>
      <c r="K949" s="54" t="str">
        <f t="shared" ca="1" si="305"/>
        <v/>
      </c>
      <c r="L949" s="54" t="str">
        <f t="shared" ca="1" si="312"/>
        <v/>
      </c>
      <c r="M949" s="54" t="str">
        <f t="shared" ca="1" si="313"/>
        <v/>
      </c>
      <c r="N949" s="54" t="str">
        <f t="shared" ca="1" si="306"/>
        <v/>
      </c>
      <c r="O949" s="55" t="str">
        <f t="shared" ca="1" si="314"/>
        <v/>
      </c>
      <c r="P949" s="54" t="str">
        <f t="shared" ca="1" si="315"/>
        <v/>
      </c>
      <c r="Q949" s="55" t="str">
        <f t="shared" ca="1" si="307"/>
        <v/>
      </c>
      <c r="R949" s="54" t="str">
        <f t="shared" ca="1" si="308"/>
        <v/>
      </c>
      <c r="T949" t="str">
        <f t="shared" ca="1" si="316"/>
        <v/>
      </c>
      <c r="U949" t="str">
        <f t="shared" ca="1" si="309"/>
        <v/>
      </c>
      <c r="V949" t="str">
        <f t="shared" ca="1" si="298"/>
        <v/>
      </c>
      <c r="W949" t="e">
        <f t="shared" ca="1" si="317"/>
        <v>#VALUE!</v>
      </c>
    </row>
    <row r="950" spans="2:23" x14ac:dyDescent="0.3">
      <c r="B950" s="1">
        <f t="shared" si="310"/>
        <v>106</v>
      </c>
      <c r="C950" s="1">
        <f t="shared" si="297"/>
        <v>4</v>
      </c>
      <c r="D950" t="str">
        <f t="shared" ca="1" si="299"/>
        <v/>
      </c>
      <c r="E950" s="55" t="str">
        <f t="shared" ca="1" si="311"/>
        <v/>
      </c>
      <c r="F950" s="54" t="str">
        <f t="shared" ca="1" si="300"/>
        <v/>
      </c>
      <c r="G950" s="54" t="str">
        <f t="shared" ca="1" si="301"/>
        <v/>
      </c>
      <c r="H950" s="54" t="str">
        <f t="shared" ca="1" si="302"/>
        <v/>
      </c>
      <c r="I950" s="54" t="str">
        <f t="shared" ca="1" si="303"/>
        <v/>
      </c>
      <c r="J950" s="54" t="str">
        <f t="shared" ca="1" si="304"/>
        <v/>
      </c>
      <c r="K950" s="54" t="str">
        <f t="shared" ca="1" si="305"/>
        <v/>
      </c>
      <c r="L950" s="54" t="str">
        <f t="shared" ca="1" si="312"/>
        <v/>
      </c>
      <c r="M950" s="54" t="str">
        <f t="shared" ca="1" si="313"/>
        <v/>
      </c>
      <c r="N950" s="54" t="str">
        <f t="shared" ca="1" si="306"/>
        <v/>
      </c>
      <c r="O950" s="55" t="str">
        <f t="shared" ca="1" si="314"/>
        <v/>
      </c>
      <c r="P950" s="54" t="str">
        <f t="shared" ca="1" si="315"/>
        <v/>
      </c>
      <c r="Q950" s="55" t="str">
        <f t="shared" ca="1" si="307"/>
        <v/>
      </c>
      <c r="R950" s="54" t="str">
        <f t="shared" ca="1" si="308"/>
        <v/>
      </c>
      <c r="T950" t="str">
        <f t="shared" ca="1" si="316"/>
        <v/>
      </c>
      <c r="U950" t="str">
        <f t="shared" ca="1" si="309"/>
        <v/>
      </c>
      <c r="V950" t="str">
        <f t="shared" ca="1" si="298"/>
        <v/>
      </c>
      <c r="W950" t="e">
        <f t="shared" ca="1" si="317"/>
        <v>#VALUE!</v>
      </c>
    </row>
    <row r="951" spans="2:23" x14ac:dyDescent="0.3">
      <c r="B951" s="1">
        <f t="shared" si="310"/>
        <v>106</v>
      </c>
      <c r="C951" s="1">
        <f t="shared" si="297"/>
        <v>5</v>
      </c>
      <c r="D951" t="str">
        <f t="shared" ca="1" si="299"/>
        <v/>
      </c>
      <c r="E951" s="55" t="str">
        <f t="shared" ca="1" si="311"/>
        <v/>
      </c>
      <c r="F951" s="54" t="str">
        <f t="shared" ca="1" si="300"/>
        <v/>
      </c>
      <c r="G951" s="54" t="str">
        <f t="shared" ca="1" si="301"/>
        <v/>
      </c>
      <c r="H951" s="54" t="str">
        <f t="shared" ca="1" si="302"/>
        <v/>
      </c>
      <c r="I951" s="54" t="str">
        <f t="shared" ca="1" si="303"/>
        <v/>
      </c>
      <c r="J951" s="54" t="str">
        <f t="shared" ca="1" si="304"/>
        <v/>
      </c>
      <c r="K951" s="54" t="str">
        <f t="shared" ca="1" si="305"/>
        <v/>
      </c>
      <c r="L951" s="54" t="str">
        <f t="shared" ca="1" si="312"/>
        <v/>
      </c>
      <c r="M951" s="54" t="str">
        <f t="shared" ca="1" si="313"/>
        <v/>
      </c>
      <c r="N951" s="54" t="str">
        <f t="shared" ca="1" si="306"/>
        <v/>
      </c>
      <c r="O951" s="55" t="str">
        <f t="shared" ca="1" si="314"/>
        <v/>
      </c>
      <c r="P951" s="54" t="str">
        <f t="shared" ca="1" si="315"/>
        <v/>
      </c>
      <c r="Q951" s="55" t="str">
        <f t="shared" ca="1" si="307"/>
        <v/>
      </c>
      <c r="R951" s="54" t="str">
        <f t="shared" ca="1" si="308"/>
        <v/>
      </c>
      <c r="T951" t="str">
        <f t="shared" ca="1" si="316"/>
        <v/>
      </c>
      <c r="U951" t="str">
        <f t="shared" ca="1" si="309"/>
        <v/>
      </c>
      <c r="V951" t="str">
        <f t="shared" ca="1" si="298"/>
        <v/>
      </c>
      <c r="W951" t="e">
        <f t="shared" ca="1" si="317"/>
        <v>#VALUE!</v>
      </c>
    </row>
    <row r="952" spans="2:23" x14ac:dyDescent="0.3">
      <c r="B952" s="1">
        <f t="shared" si="310"/>
        <v>106</v>
      </c>
      <c r="C952" s="1">
        <f t="shared" si="297"/>
        <v>6</v>
      </c>
      <c r="D952" t="str">
        <f t="shared" ca="1" si="299"/>
        <v/>
      </c>
      <c r="E952" s="55" t="str">
        <f t="shared" ca="1" si="311"/>
        <v/>
      </c>
      <c r="F952" s="54" t="str">
        <f t="shared" ca="1" si="300"/>
        <v/>
      </c>
      <c r="G952" s="54" t="str">
        <f t="shared" ca="1" si="301"/>
        <v/>
      </c>
      <c r="H952" s="54" t="str">
        <f t="shared" ca="1" si="302"/>
        <v/>
      </c>
      <c r="I952" s="54" t="str">
        <f t="shared" ca="1" si="303"/>
        <v/>
      </c>
      <c r="J952" s="54" t="str">
        <f t="shared" ca="1" si="304"/>
        <v/>
      </c>
      <c r="K952" s="54" t="str">
        <f t="shared" ca="1" si="305"/>
        <v/>
      </c>
      <c r="L952" s="54" t="str">
        <f t="shared" ca="1" si="312"/>
        <v/>
      </c>
      <c r="M952" s="54" t="str">
        <f t="shared" ca="1" si="313"/>
        <v/>
      </c>
      <c r="N952" s="54" t="str">
        <f t="shared" ca="1" si="306"/>
        <v/>
      </c>
      <c r="O952" s="55" t="str">
        <f t="shared" ca="1" si="314"/>
        <v/>
      </c>
      <c r="P952" s="54" t="str">
        <f t="shared" ca="1" si="315"/>
        <v/>
      </c>
      <c r="Q952" s="55" t="str">
        <f t="shared" ca="1" si="307"/>
        <v/>
      </c>
      <c r="R952" s="54" t="str">
        <f t="shared" ca="1" si="308"/>
        <v/>
      </c>
      <c r="T952" t="str">
        <f t="shared" ca="1" si="316"/>
        <v/>
      </c>
      <c r="U952" t="str">
        <f t="shared" ca="1" si="309"/>
        <v/>
      </c>
      <c r="V952" t="str">
        <f t="shared" ca="1" si="298"/>
        <v/>
      </c>
      <c r="W952" t="e">
        <f t="shared" ca="1" si="317"/>
        <v>#VALUE!</v>
      </c>
    </row>
    <row r="953" spans="2:23" x14ac:dyDescent="0.3">
      <c r="B953" s="1">
        <f t="shared" si="310"/>
        <v>106</v>
      </c>
      <c r="C953" s="1">
        <f t="shared" si="297"/>
        <v>7</v>
      </c>
      <c r="D953" t="str">
        <f t="shared" ca="1" si="299"/>
        <v/>
      </c>
      <c r="E953" s="55" t="str">
        <f t="shared" ca="1" si="311"/>
        <v/>
      </c>
      <c r="F953" s="54" t="str">
        <f t="shared" ca="1" si="300"/>
        <v/>
      </c>
      <c r="G953" s="54" t="str">
        <f t="shared" ca="1" si="301"/>
        <v/>
      </c>
      <c r="H953" s="54" t="str">
        <f t="shared" ca="1" si="302"/>
        <v/>
      </c>
      <c r="I953" s="54" t="str">
        <f t="shared" ca="1" si="303"/>
        <v/>
      </c>
      <c r="J953" s="54" t="str">
        <f t="shared" ca="1" si="304"/>
        <v/>
      </c>
      <c r="K953" s="54" t="str">
        <f t="shared" ca="1" si="305"/>
        <v/>
      </c>
      <c r="L953" s="54" t="str">
        <f t="shared" ca="1" si="312"/>
        <v/>
      </c>
      <c r="M953" s="54" t="str">
        <f t="shared" ca="1" si="313"/>
        <v/>
      </c>
      <c r="N953" s="54" t="str">
        <f t="shared" ca="1" si="306"/>
        <v/>
      </c>
      <c r="O953" s="55" t="str">
        <f t="shared" ca="1" si="314"/>
        <v/>
      </c>
      <c r="P953" s="54" t="str">
        <f t="shared" ca="1" si="315"/>
        <v/>
      </c>
      <c r="Q953" s="55" t="str">
        <f t="shared" ca="1" si="307"/>
        <v/>
      </c>
      <c r="R953" s="54" t="str">
        <f t="shared" ca="1" si="308"/>
        <v/>
      </c>
      <c r="T953" t="str">
        <f t="shared" ca="1" si="316"/>
        <v/>
      </c>
      <c r="U953" t="str">
        <f t="shared" ca="1" si="309"/>
        <v/>
      </c>
      <c r="V953" t="str">
        <f t="shared" ca="1" si="298"/>
        <v/>
      </c>
      <c r="W953" t="e">
        <f t="shared" ca="1" si="317"/>
        <v>#VALUE!</v>
      </c>
    </row>
    <row r="954" spans="2:23" x14ac:dyDescent="0.3">
      <c r="B954" s="1">
        <f t="shared" si="310"/>
        <v>106</v>
      </c>
      <c r="C954" s="1">
        <f t="shared" si="297"/>
        <v>8</v>
      </c>
      <c r="D954" t="str">
        <f t="shared" ca="1" si="299"/>
        <v/>
      </c>
      <c r="E954" s="55" t="str">
        <f t="shared" ca="1" si="311"/>
        <v/>
      </c>
      <c r="F954" s="54" t="str">
        <f t="shared" ca="1" si="300"/>
        <v/>
      </c>
      <c r="G954" s="54" t="str">
        <f t="shared" ca="1" si="301"/>
        <v/>
      </c>
      <c r="H954" s="54" t="str">
        <f t="shared" ca="1" si="302"/>
        <v/>
      </c>
      <c r="I954" s="54" t="str">
        <f t="shared" ca="1" si="303"/>
        <v/>
      </c>
      <c r="J954" s="54" t="str">
        <f t="shared" ca="1" si="304"/>
        <v/>
      </c>
      <c r="K954" s="54" t="str">
        <f t="shared" ca="1" si="305"/>
        <v/>
      </c>
      <c r="L954" s="54" t="str">
        <f t="shared" ca="1" si="312"/>
        <v/>
      </c>
      <c r="M954" s="54" t="str">
        <f t="shared" ca="1" si="313"/>
        <v/>
      </c>
      <c r="N954" s="54" t="str">
        <f t="shared" ca="1" si="306"/>
        <v/>
      </c>
      <c r="O954" s="55" t="str">
        <f t="shared" ca="1" si="314"/>
        <v/>
      </c>
      <c r="P954" s="54" t="str">
        <f t="shared" ca="1" si="315"/>
        <v/>
      </c>
      <c r="Q954" s="55" t="str">
        <f t="shared" ca="1" si="307"/>
        <v/>
      </c>
      <c r="R954" s="54" t="str">
        <f t="shared" ca="1" si="308"/>
        <v/>
      </c>
      <c r="T954" t="str">
        <f t="shared" ca="1" si="316"/>
        <v/>
      </c>
      <c r="U954" t="str">
        <f t="shared" ca="1" si="309"/>
        <v/>
      </c>
      <c r="V954" t="str">
        <f t="shared" ca="1" si="298"/>
        <v/>
      </c>
      <c r="W954" t="e">
        <f t="shared" ca="1" si="317"/>
        <v>#VALUE!</v>
      </c>
    </row>
    <row r="955" spans="2:23" x14ac:dyDescent="0.3">
      <c r="B955" s="1">
        <f t="shared" si="310"/>
        <v>106</v>
      </c>
      <c r="C955" s="1">
        <f t="shared" si="297"/>
        <v>9</v>
      </c>
      <c r="D955" t="str">
        <f t="shared" ca="1" si="299"/>
        <v/>
      </c>
      <c r="E955" s="55" t="str">
        <f t="shared" ca="1" si="311"/>
        <v/>
      </c>
      <c r="F955" s="54" t="str">
        <f t="shared" ca="1" si="300"/>
        <v/>
      </c>
      <c r="G955" s="54" t="str">
        <f t="shared" ca="1" si="301"/>
        <v/>
      </c>
      <c r="H955" s="54" t="str">
        <f t="shared" ca="1" si="302"/>
        <v/>
      </c>
      <c r="I955" s="54" t="str">
        <f t="shared" ca="1" si="303"/>
        <v/>
      </c>
      <c r="J955" s="54" t="str">
        <f t="shared" ca="1" si="304"/>
        <v/>
      </c>
      <c r="K955" s="54" t="str">
        <f t="shared" ca="1" si="305"/>
        <v/>
      </c>
      <c r="L955" s="54" t="str">
        <f t="shared" ca="1" si="312"/>
        <v/>
      </c>
      <c r="M955" s="54" t="str">
        <f t="shared" ca="1" si="313"/>
        <v/>
      </c>
      <c r="N955" s="54" t="str">
        <f t="shared" ca="1" si="306"/>
        <v/>
      </c>
      <c r="O955" s="55" t="str">
        <f t="shared" ca="1" si="314"/>
        <v/>
      </c>
      <c r="P955" s="54" t="str">
        <f t="shared" ca="1" si="315"/>
        <v/>
      </c>
      <c r="Q955" s="55" t="str">
        <f t="shared" ca="1" si="307"/>
        <v/>
      </c>
      <c r="R955" s="54" t="str">
        <f t="shared" ca="1" si="308"/>
        <v/>
      </c>
      <c r="T955" t="str">
        <f t="shared" ca="1" si="316"/>
        <v/>
      </c>
      <c r="U955" t="str">
        <f t="shared" ca="1" si="309"/>
        <v/>
      </c>
      <c r="V955" t="str">
        <f t="shared" ca="1" si="298"/>
        <v/>
      </c>
      <c r="W955" t="e">
        <f t="shared" ca="1" si="317"/>
        <v>#VALUE!</v>
      </c>
    </row>
    <row r="956" spans="2:23" x14ac:dyDescent="0.3">
      <c r="B956" s="1">
        <f t="shared" si="310"/>
        <v>107</v>
      </c>
      <c r="C956" s="1">
        <f t="shared" si="297"/>
        <v>1</v>
      </c>
      <c r="D956" t="str">
        <f t="shared" ca="1" si="299"/>
        <v/>
      </c>
      <c r="E956" s="55" t="str">
        <f t="shared" ca="1" si="311"/>
        <v/>
      </c>
      <c r="F956" s="54" t="str">
        <f t="shared" ca="1" si="300"/>
        <v/>
      </c>
      <c r="G956" s="54" t="str">
        <f t="shared" ca="1" si="301"/>
        <v/>
      </c>
      <c r="H956" s="54" t="str">
        <f t="shared" ca="1" si="302"/>
        <v/>
      </c>
      <c r="I956" s="54" t="str">
        <f t="shared" ca="1" si="303"/>
        <v/>
      </c>
      <c r="J956" s="54" t="str">
        <f t="shared" ca="1" si="304"/>
        <v/>
      </c>
      <c r="K956" s="54" t="str">
        <f t="shared" ca="1" si="305"/>
        <v/>
      </c>
      <c r="L956" s="54" t="str">
        <f t="shared" ca="1" si="312"/>
        <v/>
      </c>
      <c r="M956" s="54" t="str">
        <f t="shared" ca="1" si="313"/>
        <v/>
      </c>
      <c r="N956" s="54" t="str">
        <f t="shared" ca="1" si="306"/>
        <v/>
      </c>
      <c r="O956" s="55" t="str">
        <f t="shared" ca="1" si="314"/>
        <v/>
      </c>
      <c r="P956" s="54" t="str">
        <f t="shared" ca="1" si="315"/>
        <v/>
      </c>
      <c r="Q956" s="55" t="str">
        <f t="shared" ca="1" si="307"/>
        <v/>
      </c>
      <c r="R956" s="54" t="str">
        <f t="shared" ca="1" si="308"/>
        <v/>
      </c>
      <c r="T956" t="str">
        <f t="shared" ca="1" si="316"/>
        <v/>
      </c>
      <c r="U956" t="str">
        <f t="shared" ca="1" si="309"/>
        <v/>
      </c>
      <c r="V956" t="str">
        <f t="shared" ca="1" si="298"/>
        <v/>
      </c>
      <c r="W956" t="e">
        <f t="shared" ca="1" si="317"/>
        <v>#VALUE!</v>
      </c>
    </row>
    <row r="957" spans="2:23" x14ac:dyDescent="0.3">
      <c r="B957" s="1">
        <f t="shared" si="310"/>
        <v>107</v>
      </c>
      <c r="C957" s="1">
        <f t="shared" ref="C957:C1020" si="318">C948</f>
        <v>2</v>
      </c>
      <c r="D957" t="str">
        <f t="shared" ca="1" si="299"/>
        <v/>
      </c>
      <c r="E957" s="55" t="str">
        <f t="shared" ca="1" si="311"/>
        <v/>
      </c>
      <c r="F957" s="54" t="str">
        <f t="shared" ca="1" si="300"/>
        <v/>
      </c>
      <c r="G957" s="54" t="str">
        <f t="shared" ca="1" si="301"/>
        <v/>
      </c>
      <c r="H957" s="54" t="str">
        <f t="shared" ca="1" si="302"/>
        <v/>
      </c>
      <c r="I957" s="54" t="str">
        <f t="shared" ca="1" si="303"/>
        <v/>
      </c>
      <c r="J957" s="54" t="str">
        <f t="shared" ca="1" si="304"/>
        <v/>
      </c>
      <c r="K957" s="54" t="str">
        <f t="shared" ca="1" si="305"/>
        <v/>
      </c>
      <c r="L957" s="54" t="str">
        <f t="shared" ca="1" si="312"/>
        <v/>
      </c>
      <c r="M957" s="54" t="str">
        <f t="shared" ca="1" si="313"/>
        <v/>
      </c>
      <c r="N957" s="54" t="str">
        <f t="shared" ca="1" si="306"/>
        <v/>
      </c>
      <c r="O957" s="55" t="str">
        <f t="shared" ca="1" si="314"/>
        <v/>
      </c>
      <c r="P957" s="54" t="str">
        <f t="shared" ca="1" si="315"/>
        <v/>
      </c>
      <c r="Q957" s="55" t="str">
        <f t="shared" ca="1" si="307"/>
        <v/>
      </c>
      <c r="R957" s="54" t="str">
        <f t="shared" ca="1" si="308"/>
        <v/>
      </c>
      <c r="T957" t="str">
        <f t="shared" ca="1" si="316"/>
        <v/>
      </c>
      <c r="U957" t="str">
        <f t="shared" ca="1" si="309"/>
        <v/>
      </c>
      <c r="V957" t="str">
        <f t="shared" ref="V957:V1020" ca="1" si="319">IF($E957="","",OFFSET(EventBase,$B957,2+C957))</f>
        <v/>
      </c>
      <c r="W957" t="e">
        <f t="shared" ca="1" si="317"/>
        <v>#VALUE!</v>
      </c>
    </row>
    <row r="958" spans="2:23" x14ac:dyDescent="0.3">
      <c r="B958" s="1">
        <f t="shared" si="310"/>
        <v>107</v>
      </c>
      <c r="C958" s="1">
        <f t="shared" si="318"/>
        <v>3</v>
      </c>
      <c r="D958" t="str">
        <f t="shared" ca="1" si="299"/>
        <v/>
      </c>
      <c r="E958" s="55" t="str">
        <f t="shared" ca="1" si="311"/>
        <v/>
      </c>
      <c r="F958" s="54" t="str">
        <f t="shared" ca="1" si="300"/>
        <v/>
      </c>
      <c r="G958" s="54" t="str">
        <f t="shared" ca="1" si="301"/>
        <v/>
      </c>
      <c r="H958" s="54" t="str">
        <f t="shared" ca="1" si="302"/>
        <v/>
      </c>
      <c r="I958" s="54" t="str">
        <f t="shared" ca="1" si="303"/>
        <v/>
      </c>
      <c r="J958" s="54" t="str">
        <f t="shared" ca="1" si="304"/>
        <v/>
      </c>
      <c r="K958" s="54" t="str">
        <f t="shared" ca="1" si="305"/>
        <v/>
      </c>
      <c r="L958" s="54" t="str">
        <f t="shared" ca="1" si="312"/>
        <v/>
      </c>
      <c r="M958" s="54" t="str">
        <f t="shared" ca="1" si="313"/>
        <v/>
      </c>
      <c r="N958" s="54" t="str">
        <f t="shared" ca="1" si="306"/>
        <v/>
      </c>
      <c r="O958" s="55" t="str">
        <f t="shared" ca="1" si="314"/>
        <v/>
      </c>
      <c r="P958" s="54" t="str">
        <f t="shared" ca="1" si="315"/>
        <v/>
      </c>
      <c r="Q958" s="55" t="str">
        <f t="shared" ca="1" si="307"/>
        <v/>
      </c>
      <c r="R958" s="54" t="str">
        <f t="shared" ca="1" si="308"/>
        <v/>
      </c>
      <c r="T958" t="str">
        <f t="shared" ca="1" si="316"/>
        <v/>
      </c>
      <c r="U958" t="str">
        <f t="shared" ca="1" si="309"/>
        <v/>
      </c>
      <c r="V958" t="str">
        <f t="shared" ca="1" si="319"/>
        <v/>
      </c>
      <c r="W958" t="e">
        <f t="shared" ca="1" si="317"/>
        <v>#VALUE!</v>
      </c>
    </row>
    <row r="959" spans="2:23" x14ac:dyDescent="0.3">
      <c r="B959" s="1">
        <f t="shared" si="310"/>
        <v>107</v>
      </c>
      <c r="C959" s="1">
        <f t="shared" si="318"/>
        <v>4</v>
      </c>
      <c r="D959" t="str">
        <f t="shared" ca="1" si="299"/>
        <v/>
      </c>
      <c r="E959" s="55" t="str">
        <f t="shared" ca="1" si="311"/>
        <v/>
      </c>
      <c r="F959" s="54" t="str">
        <f t="shared" ca="1" si="300"/>
        <v/>
      </c>
      <c r="G959" s="54" t="str">
        <f t="shared" ca="1" si="301"/>
        <v/>
      </c>
      <c r="H959" s="54" t="str">
        <f t="shared" ca="1" si="302"/>
        <v/>
      </c>
      <c r="I959" s="54" t="str">
        <f t="shared" ca="1" si="303"/>
        <v/>
      </c>
      <c r="J959" s="54" t="str">
        <f t="shared" ca="1" si="304"/>
        <v/>
      </c>
      <c r="K959" s="54" t="str">
        <f t="shared" ca="1" si="305"/>
        <v/>
      </c>
      <c r="L959" s="54" t="str">
        <f t="shared" ca="1" si="312"/>
        <v/>
      </c>
      <c r="M959" s="54" t="str">
        <f t="shared" ca="1" si="313"/>
        <v/>
      </c>
      <c r="N959" s="54" t="str">
        <f t="shared" ca="1" si="306"/>
        <v/>
      </c>
      <c r="O959" s="55" t="str">
        <f t="shared" ca="1" si="314"/>
        <v/>
      </c>
      <c r="P959" s="54" t="str">
        <f t="shared" ca="1" si="315"/>
        <v/>
      </c>
      <c r="Q959" s="55" t="str">
        <f t="shared" ca="1" si="307"/>
        <v/>
      </c>
      <c r="R959" s="54" t="str">
        <f t="shared" ca="1" si="308"/>
        <v/>
      </c>
      <c r="T959" t="str">
        <f t="shared" ca="1" si="316"/>
        <v/>
      </c>
      <c r="U959" t="str">
        <f t="shared" ca="1" si="309"/>
        <v/>
      </c>
      <c r="V959" t="str">
        <f t="shared" ca="1" si="319"/>
        <v/>
      </c>
      <c r="W959" t="e">
        <f t="shared" ca="1" si="317"/>
        <v>#VALUE!</v>
      </c>
    </row>
    <row r="960" spans="2:23" x14ac:dyDescent="0.3">
      <c r="B960" s="1">
        <f t="shared" si="310"/>
        <v>107</v>
      </c>
      <c r="C960" s="1">
        <f t="shared" si="318"/>
        <v>5</v>
      </c>
      <c r="D960" t="str">
        <f t="shared" ca="1" si="299"/>
        <v/>
      </c>
      <c r="E960" s="55" t="str">
        <f t="shared" ca="1" si="311"/>
        <v/>
      </c>
      <c r="F960" s="54" t="str">
        <f t="shared" ca="1" si="300"/>
        <v/>
      </c>
      <c r="G960" s="54" t="str">
        <f t="shared" ca="1" si="301"/>
        <v/>
      </c>
      <c r="H960" s="54" t="str">
        <f t="shared" ca="1" si="302"/>
        <v/>
      </c>
      <c r="I960" s="54" t="str">
        <f t="shared" ca="1" si="303"/>
        <v/>
      </c>
      <c r="J960" s="54" t="str">
        <f t="shared" ca="1" si="304"/>
        <v/>
      </c>
      <c r="K960" s="54" t="str">
        <f t="shared" ca="1" si="305"/>
        <v/>
      </c>
      <c r="L960" s="54" t="str">
        <f t="shared" ca="1" si="312"/>
        <v/>
      </c>
      <c r="M960" s="54" t="str">
        <f t="shared" ca="1" si="313"/>
        <v/>
      </c>
      <c r="N960" s="54" t="str">
        <f t="shared" ca="1" si="306"/>
        <v/>
      </c>
      <c r="O960" s="55" t="str">
        <f t="shared" ca="1" si="314"/>
        <v/>
      </c>
      <c r="P960" s="54" t="str">
        <f t="shared" ca="1" si="315"/>
        <v/>
      </c>
      <c r="Q960" s="55" t="str">
        <f t="shared" ca="1" si="307"/>
        <v/>
      </c>
      <c r="R960" s="54" t="str">
        <f t="shared" ca="1" si="308"/>
        <v/>
      </c>
      <c r="T960" t="str">
        <f t="shared" ca="1" si="316"/>
        <v/>
      </c>
      <c r="U960" t="str">
        <f t="shared" ca="1" si="309"/>
        <v/>
      </c>
      <c r="V960" t="str">
        <f t="shared" ca="1" si="319"/>
        <v/>
      </c>
      <c r="W960" t="e">
        <f t="shared" ca="1" si="317"/>
        <v>#VALUE!</v>
      </c>
    </row>
    <row r="961" spans="2:23" x14ac:dyDescent="0.3">
      <c r="B961" s="1">
        <f t="shared" si="310"/>
        <v>107</v>
      </c>
      <c r="C961" s="1">
        <f t="shared" si="318"/>
        <v>6</v>
      </c>
      <c r="D961" t="str">
        <f t="shared" ca="1" si="299"/>
        <v/>
      </c>
      <c r="E961" s="55" t="str">
        <f t="shared" ca="1" si="311"/>
        <v/>
      </c>
      <c r="F961" s="54" t="str">
        <f t="shared" ca="1" si="300"/>
        <v/>
      </c>
      <c r="G961" s="54" t="str">
        <f t="shared" ca="1" si="301"/>
        <v/>
      </c>
      <c r="H961" s="54" t="str">
        <f t="shared" ca="1" si="302"/>
        <v/>
      </c>
      <c r="I961" s="54" t="str">
        <f t="shared" ca="1" si="303"/>
        <v/>
      </c>
      <c r="J961" s="54" t="str">
        <f t="shared" ca="1" si="304"/>
        <v/>
      </c>
      <c r="K961" s="54" t="str">
        <f t="shared" ca="1" si="305"/>
        <v/>
      </c>
      <c r="L961" s="54" t="str">
        <f t="shared" ca="1" si="312"/>
        <v/>
      </c>
      <c r="M961" s="54" t="str">
        <f t="shared" ca="1" si="313"/>
        <v/>
      </c>
      <c r="N961" s="54" t="str">
        <f t="shared" ca="1" si="306"/>
        <v/>
      </c>
      <c r="O961" s="55" t="str">
        <f t="shared" ca="1" si="314"/>
        <v/>
      </c>
      <c r="P961" s="54" t="str">
        <f t="shared" ca="1" si="315"/>
        <v/>
      </c>
      <c r="Q961" s="55" t="str">
        <f t="shared" ca="1" si="307"/>
        <v/>
      </c>
      <c r="R961" s="54" t="str">
        <f t="shared" ca="1" si="308"/>
        <v/>
      </c>
      <c r="T961" t="str">
        <f t="shared" ca="1" si="316"/>
        <v/>
      </c>
      <c r="U961" t="str">
        <f t="shared" ca="1" si="309"/>
        <v/>
      </c>
      <c r="V961" t="str">
        <f t="shared" ca="1" si="319"/>
        <v/>
      </c>
      <c r="W961" t="e">
        <f t="shared" ca="1" si="317"/>
        <v>#VALUE!</v>
      </c>
    </row>
    <row r="962" spans="2:23" x14ac:dyDescent="0.3">
      <c r="B962" s="1">
        <f t="shared" si="310"/>
        <v>107</v>
      </c>
      <c r="C962" s="1">
        <f t="shared" si="318"/>
        <v>7</v>
      </c>
      <c r="D962" t="str">
        <f t="shared" ref="D962:D1025" ca="1" si="320">IF($E962="","",OFFSET(EventBase,$B962,-1))</f>
        <v/>
      </c>
      <c r="E962" s="55" t="str">
        <f t="shared" ca="1" si="311"/>
        <v/>
      </c>
      <c r="F962" s="54" t="str">
        <f t="shared" ref="F962:F1025" ca="1" si="321">IF($E962="","",OFFSET(Selectbase,$B962,0))</f>
        <v/>
      </c>
      <c r="G962" s="54" t="str">
        <f t="shared" ref="G962:G1025" ca="1" si="322">IF($E962="","",OFFSET(EventBase,$B962,T962+2))</f>
        <v/>
      </c>
      <c r="H962" s="54" t="str">
        <f t="shared" ref="H962:H1025" ca="1" si="323">IF($E962="","",OFFSET(EventBase,$B962,19+C962))</f>
        <v/>
      </c>
      <c r="I962" s="54" t="str">
        <f t="shared" ref="I962:I1025" ca="1" si="324">IF($E962="","",OFFSET(EventBase,$B962,19))</f>
        <v/>
      </c>
      <c r="J962" s="54" t="str">
        <f t="shared" ref="J962:J1025" ca="1" si="325">IF($E962="","",OFFSET(EventBase,$B962,2))</f>
        <v/>
      </c>
      <c r="K962" s="54" t="str">
        <f t="shared" ref="K962:K1025" ca="1" si="326">IF($E962="","",OFFSET(EventBase,$B962,59))</f>
        <v/>
      </c>
      <c r="L962" s="54" t="str">
        <f t="shared" ca="1" si="312"/>
        <v/>
      </c>
      <c r="M962" s="54" t="str">
        <f t="shared" ca="1" si="313"/>
        <v/>
      </c>
      <c r="N962" s="54" t="str">
        <f t="shared" ref="N962:N1025" ca="1" si="327">IF($E962="","",OFFSET(EventBase,$B962,48+C962))</f>
        <v/>
      </c>
      <c r="O962" s="55" t="str">
        <f t="shared" ca="1" si="314"/>
        <v/>
      </c>
      <c r="P962" s="54" t="str">
        <f t="shared" ca="1" si="315"/>
        <v/>
      </c>
      <c r="Q962" s="55" t="str">
        <f t="shared" ref="Q962:Q1025" ca="1" si="328">IF($E962="","",OFFSET(EventBase,$B962,58))</f>
        <v/>
      </c>
      <c r="R962" s="54" t="str">
        <f t="shared" ref="R962:R1025" ca="1" si="329">IF($E962="","",IF(OR(C962=U962,C962&gt;T962),IF(OFFSET(EventBase,$B962,14)="","",OFFSET(EventBase,$B962,14)),""))</f>
        <v/>
      </c>
      <c r="T962" t="str">
        <f t="shared" ca="1" si="316"/>
        <v/>
      </c>
      <c r="U962" t="str">
        <f t="shared" ref="U962:U1025" ca="1" si="330">OFFSET(EventBase,$B962,17)</f>
        <v/>
      </c>
      <c r="V962" t="str">
        <f t="shared" ca="1" si="319"/>
        <v/>
      </c>
      <c r="W962" t="e">
        <f t="shared" ca="1" si="317"/>
        <v>#VALUE!</v>
      </c>
    </row>
    <row r="963" spans="2:23" x14ac:dyDescent="0.3">
      <c r="B963" s="1">
        <f t="shared" ref="B963:B1026" si="331">TRUNC((7+ROW())/9)</f>
        <v>107</v>
      </c>
      <c r="C963" s="1">
        <f t="shared" si="318"/>
        <v>8</v>
      </c>
      <c r="D963" t="str">
        <f t="shared" ca="1" si="320"/>
        <v/>
      </c>
      <c r="E963" s="55" t="str">
        <f t="shared" ref="E963:E1026" ca="1" si="332">IF(OR(C963&lt;=T963,AND(C963=9,U963&gt;T963)),OFFSET(EventBase,$B963,0),"")</f>
        <v/>
      </c>
      <c r="F963" s="54" t="str">
        <f t="shared" ca="1" si="321"/>
        <v/>
      </c>
      <c r="G963" s="54" t="str">
        <f t="shared" ca="1" si="322"/>
        <v/>
      </c>
      <c r="H963" s="54" t="str">
        <f t="shared" ca="1" si="323"/>
        <v/>
      </c>
      <c r="I963" s="54" t="str">
        <f t="shared" ca="1" si="324"/>
        <v/>
      </c>
      <c r="J963" s="54" t="str">
        <f t="shared" ca="1" si="325"/>
        <v/>
      </c>
      <c r="K963" s="54" t="str">
        <f t="shared" ca="1" si="326"/>
        <v/>
      </c>
      <c r="L963" s="54" t="str">
        <f t="shared" ref="L963:L1026" ca="1" si="333">IF(ISNUMBER(W963),LEFT(V963,W963-1),"")</f>
        <v/>
      </c>
      <c r="M963" s="54" t="str">
        <f t="shared" ref="M963:M1026" ca="1" si="334">IF(ISNUMBER(W963),RIGHT(V963,LEN(V963)-W963),V963)</f>
        <v/>
      </c>
      <c r="N963" s="54" t="str">
        <f t="shared" ca="1" si="327"/>
        <v/>
      </c>
      <c r="O963" s="55" t="str">
        <f t="shared" ref="O963:O1026" ca="1" si="335">IF($E963="","",IF(C963=9,"C",C963))</f>
        <v/>
      </c>
      <c r="P963" s="54" t="str">
        <f t="shared" ref="P963:P1026" ca="1" si="336">IF($E963="","",OFFSET(M963,T963-C963,0))</f>
        <v/>
      </c>
      <c r="Q963" s="55" t="str">
        <f t="shared" ca="1" si="328"/>
        <v/>
      </c>
      <c r="R963" s="54" t="str">
        <f t="shared" ca="1" si="329"/>
        <v/>
      </c>
      <c r="T963" t="str">
        <f t="shared" ref="T963:T1026" ca="1" si="337">IF(OR(U963=1,U963=2,U963=4,U963=""),U963,U963-1)</f>
        <v/>
      </c>
      <c r="U963" t="str">
        <f t="shared" ca="1" si="330"/>
        <v/>
      </c>
      <c r="V963" t="str">
        <f t="shared" ca="1" si="319"/>
        <v/>
      </c>
      <c r="W963" t="e">
        <f t="shared" ref="W963:W1026" ca="1" si="338">FIND(" ",V963,1)</f>
        <v>#VALUE!</v>
      </c>
    </row>
    <row r="964" spans="2:23" x14ac:dyDescent="0.3">
      <c r="B964" s="1">
        <f t="shared" si="331"/>
        <v>107</v>
      </c>
      <c r="C964" s="1">
        <f t="shared" si="318"/>
        <v>9</v>
      </c>
      <c r="D964" t="str">
        <f t="shared" ca="1" si="320"/>
        <v/>
      </c>
      <c r="E964" s="55" t="str">
        <f t="shared" ca="1" si="332"/>
        <v/>
      </c>
      <c r="F964" s="54" t="str">
        <f t="shared" ca="1" si="321"/>
        <v/>
      </c>
      <c r="G964" s="54" t="str">
        <f t="shared" ca="1" si="322"/>
        <v/>
      </c>
      <c r="H964" s="54" t="str">
        <f t="shared" ca="1" si="323"/>
        <v/>
      </c>
      <c r="I964" s="54" t="str">
        <f t="shared" ca="1" si="324"/>
        <v/>
      </c>
      <c r="J964" s="54" t="str">
        <f t="shared" ca="1" si="325"/>
        <v/>
      </c>
      <c r="K964" s="54" t="str">
        <f t="shared" ca="1" si="326"/>
        <v/>
      </c>
      <c r="L964" s="54" t="str">
        <f t="shared" ca="1" si="333"/>
        <v/>
      </c>
      <c r="M964" s="54" t="str">
        <f t="shared" ca="1" si="334"/>
        <v/>
      </c>
      <c r="N964" s="54" t="str">
        <f t="shared" ca="1" si="327"/>
        <v/>
      </c>
      <c r="O964" s="55" t="str">
        <f t="shared" ca="1" si="335"/>
        <v/>
      </c>
      <c r="P964" s="54" t="str">
        <f t="shared" ca="1" si="336"/>
        <v/>
      </c>
      <c r="Q964" s="55" t="str">
        <f t="shared" ca="1" si="328"/>
        <v/>
      </c>
      <c r="R964" s="54" t="str">
        <f t="shared" ca="1" si="329"/>
        <v/>
      </c>
      <c r="T964" t="str">
        <f t="shared" ca="1" si="337"/>
        <v/>
      </c>
      <c r="U964" t="str">
        <f t="shared" ca="1" si="330"/>
        <v/>
      </c>
      <c r="V964" t="str">
        <f t="shared" ca="1" si="319"/>
        <v/>
      </c>
      <c r="W964" t="e">
        <f t="shared" ca="1" si="338"/>
        <v>#VALUE!</v>
      </c>
    </row>
    <row r="965" spans="2:23" x14ac:dyDescent="0.3">
      <c r="B965" s="1">
        <f t="shared" si="331"/>
        <v>108</v>
      </c>
      <c r="C965" s="1">
        <f t="shared" si="318"/>
        <v>1</v>
      </c>
      <c r="D965" t="str">
        <f t="shared" ca="1" si="320"/>
        <v/>
      </c>
      <c r="E965" s="55" t="str">
        <f t="shared" ca="1" si="332"/>
        <v/>
      </c>
      <c r="F965" s="54" t="str">
        <f t="shared" ca="1" si="321"/>
        <v/>
      </c>
      <c r="G965" s="54" t="str">
        <f t="shared" ca="1" si="322"/>
        <v/>
      </c>
      <c r="H965" s="54" t="str">
        <f t="shared" ca="1" si="323"/>
        <v/>
      </c>
      <c r="I965" s="54" t="str">
        <f t="shared" ca="1" si="324"/>
        <v/>
      </c>
      <c r="J965" s="54" t="str">
        <f t="shared" ca="1" si="325"/>
        <v/>
      </c>
      <c r="K965" s="54" t="str">
        <f t="shared" ca="1" si="326"/>
        <v/>
      </c>
      <c r="L965" s="54" t="str">
        <f t="shared" ca="1" si="333"/>
        <v/>
      </c>
      <c r="M965" s="54" t="str">
        <f t="shared" ca="1" si="334"/>
        <v/>
      </c>
      <c r="N965" s="54" t="str">
        <f t="shared" ca="1" si="327"/>
        <v/>
      </c>
      <c r="O965" s="55" t="str">
        <f t="shared" ca="1" si="335"/>
        <v/>
      </c>
      <c r="P965" s="54" t="str">
        <f t="shared" ca="1" si="336"/>
        <v/>
      </c>
      <c r="Q965" s="55" t="str">
        <f t="shared" ca="1" si="328"/>
        <v/>
      </c>
      <c r="R965" s="54" t="str">
        <f t="shared" ca="1" si="329"/>
        <v/>
      </c>
      <c r="T965" t="str">
        <f t="shared" ca="1" si="337"/>
        <v/>
      </c>
      <c r="U965" t="str">
        <f t="shared" ca="1" si="330"/>
        <v/>
      </c>
      <c r="V965" t="str">
        <f t="shared" ca="1" si="319"/>
        <v/>
      </c>
      <c r="W965" t="e">
        <f t="shared" ca="1" si="338"/>
        <v>#VALUE!</v>
      </c>
    </row>
    <row r="966" spans="2:23" x14ac:dyDescent="0.3">
      <c r="B966" s="1">
        <f t="shared" si="331"/>
        <v>108</v>
      </c>
      <c r="C966" s="1">
        <f t="shared" si="318"/>
        <v>2</v>
      </c>
      <c r="D966" t="str">
        <f t="shared" ca="1" si="320"/>
        <v/>
      </c>
      <c r="E966" s="55" t="str">
        <f t="shared" ca="1" si="332"/>
        <v/>
      </c>
      <c r="F966" s="54" t="str">
        <f t="shared" ca="1" si="321"/>
        <v/>
      </c>
      <c r="G966" s="54" t="str">
        <f t="shared" ca="1" si="322"/>
        <v/>
      </c>
      <c r="H966" s="54" t="str">
        <f t="shared" ca="1" si="323"/>
        <v/>
      </c>
      <c r="I966" s="54" t="str">
        <f t="shared" ca="1" si="324"/>
        <v/>
      </c>
      <c r="J966" s="54" t="str">
        <f t="shared" ca="1" si="325"/>
        <v/>
      </c>
      <c r="K966" s="54" t="str">
        <f t="shared" ca="1" si="326"/>
        <v/>
      </c>
      <c r="L966" s="54" t="str">
        <f t="shared" ca="1" si="333"/>
        <v/>
      </c>
      <c r="M966" s="54" t="str">
        <f t="shared" ca="1" si="334"/>
        <v/>
      </c>
      <c r="N966" s="54" t="str">
        <f t="shared" ca="1" si="327"/>
        <v/>
      </c>
      <c r="O966" s="55" t="str">
        <f t="shared" ca="1" si="335"/>
        <v/>
      </c>
      <c r="P966" s="54" t="str">
        <f t="shared" ca="1" si="336"/>
        <v/>
      </c>
      <c r="Q966" s="55" t="str">
        <f t="shared" ca="1" si="328"/>
        <v/>
      </c>
      <c r="R966" s="54" t="str">
        <f t="shared" ca="1" si="329"/>
        <v/>
      </c>
      <c r="T966" t="str">
        <f t="shared" ca="1" si="337"/>
        <v/>
      </c>
      <c r="U966" t="str">
        <f t="shared" ca="1" si="330"/>
        <v/>
      </c>
      <c r="V966" t="str">
        <f t="shared" ca="1" si="319"/>
        <v/>
      </c>
      <c r="W966" t="e">
        <f t="shared" ca="1" si="338"/>
        <v>#VALUE!</v>
      </c>
    </row>
    <row r="967" spans="2:23" x14ac:dyDescent="0.3">
      <c r="B967" s="1">
        <f t="shared" si="331"/>
        <v>108</v>
      </c>
      <c r="C967" s="1">
        <f t="shared" si="318"/>
        <v>3</v>
      </c>
      <c r="D967" t="str">
        <f t="shared" ca="1" si="320"/>
        <v/>
      </c>
      <c r="E967" s="55" t="str">
        <f t="shared" ca="1" si="332"/>
        <v/>
      </c>
      <c r="F967" s="54" t="str">
        <f t="shared" ca="1" si="321"/>
        <v/>
      </c>
      <c r="G967" s="54" t="str">
        <f t="shared" ca="1" si="322"/>
        <v/>
      </c>
      <c r="H967" s="54" t="str">
        <f t="shared" ca="1" si="323"/>
        <v/>
      </c>
      <c r="I967" s="54" t="str">
        <f t="shared" ca="1" si="324"/>
        <v/>
      </c>
      <c r="J967" s="54" t="str">
        <f t="shared" ca="1" si="325"/>
        <v/>
      </c>
      <c r="K967" s="54" t="str">
        <f t="shared" ca="1" si="326"/>
        <v/>
      </c>
      <c r="L967" s="54" t="str">
        <f t="shared" ca="1" si="333"/>
        <v/>
      </c>
      <c r="M967" s="54" t="str">
        <f t="shared" ca="1" si="334"/>
        <v/>
      </c>
      <c r="N967" s="54" t="str">
        <f t="shared" ca="1" si="327"/>
        <v/>
      </c>
      <c r="O967" s="55" t="str">
        <f t="shared" ca="1" si="335"/>
        <v/>
      </c>
      <c r="P967" s="54" t="str">
        <f t="shared" ca="1" si="336"/>
        <v/>
      </c>
      <c r="Q967" s="55" t="str">
        <f t="shared" ca="1" si="328"/>
        <v/>
      </c>
      <c r="R967" s="54" t="str">
        <f t="shared" ca="1" si="329"/>
        <v/>
      </c>
      <c r="T967" t="str">
        <f t="shared" ca="1" si="337"/>
        <v/>
      </c>
      <c r="U967" t="str">
        <f t="shared" ca="1" si="330"/>
        <v/>
      </c>
      <c r="V967" t="str">
        <f t="shared" ca="1" si="319"/>
        <v/>
      </c>
      <c r="W967" t="e">
        <f t="shared" ca="1" si="338"/>
        <v>#VALUE!</v>
      </c>
    </row>
    <row r="968" spans="2:23" x14ac:dyDescent="0.3">
      <c r="B968" s="1">
        <f t="shared" si="331"/>
        <v>108</v>
      </c>
      <c r="C968" s="1">
        <f t="shared" si="318"/>
        <v>4</v>
      </c>
      <c r="D968" t="str">
        <f t="shared" ca="1" si="320"/>
        <v/>
      </c>
      <c r="E968" s="55" t="str">
        <f t="shared" ca="1" si="332"/>
        <v/>
      </c>
      <c r="F968" s="54" t="str">
        <f t="shared" ca="1" si="321"/>
        <v/>
      </c>
      <c r="G968" s="54" t="str">
        <f t="shared" ca="1" si="322"/>
        <v/>
      </c>
      <c r="H968" s="54" t="str">
        <f t="shared" ca="1" si="323"/>
        <v/>
      </c>
      <c r="I968" s="54" t="str">
        <f t="shared" ca="1" si="324"/>
        <v/>
      </c>
      <c r="J968" s="54" t="str">
        <f t="shared" ca="1" si="325"/>
        <v/>
      </c>
      <c r="K968" s="54" t="str">
        <f t="shared" ca="1" si="326"/>
        <v/>
      </c>
      <c r="L968" s="54" t="str">
        <f t="shared" ca="1" si="333"/>
        <v/>
      </c>
      <c r="M968" s="54" t="str">
        <f t="shared" ca="1" si="334"/>
        <v/>
      </c>
      <c r="N968" s="54" t="str">
        <f t="shared" ca="1" si="327"/>
        <v/>
      </c>
      <c r="O968" s="55" t="str">
        <f t="shared" ca="1" si="335"/>
        <v/>
      </c>
      <c r="P968" s="54" t="str">
        <f t="shared" ca="1" si="336"/>
        <v/>
      </c>
      <c r="Q968" s="55" t="str">
        <f t="shared" ca="1" si="328"/>
        <v/>
      </c>
      <c r="R968" s="54" t="str">
        <f t="shared" ca="1" si="329"/>
        <v/>
      </c>
      <c r="T968" t="str">
        <f t="shared" ca="1" si="337"/>
        <v/>
      </c>
      <c r="U968" t="str">
        <f t="shared" ca="1" si="330"/>
        <v/>
      </c>
      <c r="V968" t="str">
        <f t="shared" ca="1" si="319"/>
        <v/>
      </c>
      <c r="W968" t="e">
        <f t="shared" ca="1" si="338"/>
        <v>#VALUE!</v>
      </c>
    </row>
    <row r="969" spans="2:23" x14ac:dyDescent="0.3">
      <c r="B969" s="1">
        <f t="shared" si="331"/>
        <v>108</v>
      </c>
      <c r="C969" s="1">
        <f t="shared" si="318"/>
        <v>5</v>
      </c>
      <c r="D969" t="str">
        <f t="shared" ca="1" si="320"/>
        <v/>
      </c>
      <c r="E969" s="55" t="str">
        <f t="shared" ca="1" si="332"/>
        <v/>
      </c>
      <c r="F969" s="54" t="str">
        <f t="shared" ca="1" si="321"/>
        <v/>
      </c>
      <c r="G969" s="54" t="str">
        <f t="shared" ca="1" si="322"/>
        <v/>
      </c>
      <c r="H969" s="54" t="str">
        <f t="shared" ca="1" si="323"/>
        <v/>
      </c>
      <c r="I969" s="54" t="str">
        <f t="shared" ca="1" si="324"/>
        <v/>
      </c>
      <c r="J969" s="54" t="str">
        <f t="shared" ca="1" si="325"/>
        <v/>
      </c>
      <c r="K969" s="54" t="str">
        <f t="shared" ca="1" si="326"/>
        <v/>
      </c>
      <c r="L969" s="54" t="str">
        <f t="shared" ca="1" si="333"/>
        <v/>
      </c>
      <c r="M969" s="54" t="str">
        <f t="shared" ca="1" si="334"/>
        <v/>
      </c>
      <c r="N969" s="54" t="str">
        <f t="shared" ca="1" si="327"/>
        <v/>
      </c>
      <c r="O969" s="55" t="str">
        <f t="shared" ca="1" si="335"/>
        <v/>
      </c>
      <c r="P969" s="54" t="str">
        <f t="shared" ca="1" si="336"/>
        <v/>
      </c>
      <c r="Q969" s="55" t="str">
        <f t="shared" ca="1" si="328"/>
        <v/>
      </c>
      <c r="R969" s="54" t="str">
        <f t="shared" ca="1" si="329"/>
        <v/>
      </c>
      <c r="T969" t="str">
        <f t="shared" ca="1" si="337"/>
        <v/>
      </c>
      <c r="U969" t="str">
        <f t="shared" ca="1" si="330"/>
        <v/>
      </c>
      <c r="V969" t="str">
        <f t="shared" ca="1" si="319"/>
        <v/>
      </c>
      <c r="W969" t="e">
        <f t="shared" ca="1" si="338"/>
        <v>#VALUE!</v>
      </c>
    </row>
    <row r="970" spans="2:23" x14ac:dyDescent="0.3">
      <c r="B970" s="1">
        <f t="shared" si="331"/>
        <v>108</v>
      </c>
      <c r="C970" s="1">
        <f t="shared" si="318"/>
        <v>6</v>
      </c>
      <c r="D970" t="str">
        <f t="shared" ca="1" si="320"/>
        <v/>
      </c>
      <c r="E970" s="55" t="str">
        <f t="shared" ca="1" si="332"/>
        <v/>
      </c>
      <c r="F970" s="54" t="str">
        <f t="shared" ca="1" si="321"/>
        <v/>
      </c>
      <c r="G970" s="54" t="str">
        <f t="shared" ca="1" si="322"/>
        <v/>
      </c>
      <c r="H970" s="54" t="str">
        <f t="shared" ca="1" si="323"/>
        <v/>
      </c>
      <c r="I970" s="54" t="str">
        <f t="shared" ca="1" si="324"/>
        <v/>
      </c>
      <c r="J970" s="54" t="str">
        <f t="shared" ca="1" si="325"/>
        <v/>
      </c>
      <c r="K970" s="54" t="str">
        <f t="shared" ca="1" si="326"/>
        <v/>
      </c>
      <c r="L970" s="54" t="str">
        <f t="shared" ca="1" si="333"/>
        <v/>
      </c>
      <c r="M970" s="54" t="str">
        <f t="shared" ca="1" si="334"/>
        <v/>
      </c>
      <c r="N970" s="54" t="str">
        <f t="shared" ca="1" si="327"/>
        <v/>
      </c>
      <c r="O970" s="55" t="str">
        <f t="shared" ca="1" si="335"/>
        <v/>
      </c>
      <c r="P970" s="54" t="str">
        <f t="shared" ca="1" si="336"/>
        <v/>
      </c>
      <c r="Q970" s="55" t="str">
        <f t="shared" ca="1" si="328"/>
        <v/>
      </c>
      <c r="R970" s="54" t="str">
        <f t="shared" ca="1" si="329"/>
        <v/>
      </c>
      <c r="T970" t="str">
        <f t="shared" ca="1" si="337"/>
        <v/>
      </c>
      <c r="U970" t="str">
        <f t="shared" ca="1" si="330"/>
        <v/>
      </c>
      <c r="V970" t="str">
        <f t="shared" ca="1" si="319"/>
        <v/>
      </c>
      <c r="W970" t="e">
        <f t="shared" ca="1" si="338"/>
        <v>#VALUE!</v>
      </c>
    </row>
    <row r="971" spans="2:23" x14ac:dyDescent="0.3">
      <c r="B971" s="1">
        <f t="shared" si="331"/>
        <v>108</v>
      </c>
      <c r="C971" s="1">
        <f t="shared" si="318"/>
        <v>7</v>
      </c>
      <c r="D971" t="str">
        <f t="shared" ca="1" si="320"/>
        <v/>
      </c>
      <c r="E971" s="55" t="str">
        <f t="shared" ca="1" si="332"/>
        <v/>
      </c>
      <c r="F971" s="54" t="str">
        <f t="shared" ca="1" si="321"/>
        <v/>
      </c>
      <c r="G971" s="54" t="str">
        <f t="shared" ca="1" si="322"/>
        <v/>
      </c>
      <c r="H971" s="54" t="str">
        <f t="shared" ca="1" si="323"/>
        <v/>
      </c>
      <c r="I971" s="54" t="str">
        <f t="shared" ca="1" si="324"/>
        <v/>
      </c>
      <c r="J971" s="54" t="str">
        <f t="shared" ca="1" si="325"/>
        <v/>
      </c>
      <c r="K971" s="54" t="str">
        <f t="shared" ca="1" si="326"/>
        <v/>
      </c>
      <c r="L971" s="54" t="str">
        <f t="shared" ca="1" si="333"/>
        <v/>
      </c>
      <c r="M971" s="54" t="str">
        <f t="shared" ca="1" si="334"/>
        <v/>
      </c>
      <c r="N971" s="54" t="str">
        <f t="shared" ca="1" si="327"/>
        <v/>
      </c>
      <c r="O971" s="55" t="str">
        <f t="shared" ca="1" si="335"/>
        <v/>
      </c>
      <c r="P971" s="54" t="str">
        <f t="shared" ca="1" si="336"/>
        <v/>
      </c>
      <c r="Q971" s="55" t="str">
        <f t="shared" ca="1" si="328"/>
        <v/>
      </c>
      <c r="R971" s="54" t="str">
        <f t="shared" ca="1" si="329"/>
        <v/>
      </c>
      <c r="T971" t="str">
        <f t="shared" ca="1" si="337"/>
        <v/>
      </c>
      <c r="U971" t="str">
        <f t="shared" ca="1" si="330"/>
        <v/>
      </c>
      <c r="V971" t="str">
        <f t="shared" ca="1" si="319"/>
        <v/>
      </c>
      <c r="W971" t="e">
        <f t="shared" ca="1" si="338"/>
        <v>#VALUE!</v>
      </c>
    </row>
    <row r="972" spans="2:23" x14ac:dyDescent="0.3">
      <c r="B972" s="1">
        <f t="shared" si="331"/>
        <v>108</v>
      </c>
      <c r="C972" s="1">
        <f t="shared" si="318"/>
        <v>8</v>
      </c>
      <c r="D972" t="str">
        <f t="shared" ca="1" si="320"/>
        <v/>
      </c>
      <c r="E972" s="55" t="str">
        <f t="shared" ca="1" si="332"/>
        <v/>
      </c>
      <c r="F972" s="54" t="str">
        <f t="shared" ca="1" si="321"/>
        <v/>
      </c>
      <c r="G972" s="54" t="str">
        <f t="shared" ca="1" si="322"/>
        <v/>
      </c>
      <c r="H972" s="54" t="str">
        <f t="shared" ca="1" si="323"/>
        <v/>
      </c>
      <c r="I972" s="54" t="str">
        <f t="shared" ca="1" si="324"/>
        <v/>
      </c>
      <c r="J972" s="54" t="str">
        <f t="shared" ca="1" si="325"/>
        <v/>
      </c>
      <c r="K972" s="54" t="str">
        <f t="shared" ca="1" si="326"/>
        <v/>
      </c>
      <c r="L972" s="54" t="str">
        <f t="shared" ca="1" si="333"/>
        <v/>
      </c>
      <c r="M972" s="54" t="str">
        <f t="shared" ca="1" si="334"/>
        <v/>
      </c>
      <c r="N972" s="54" t="str">
        <f t="shared" ca="1" si="327"/>
        <v/>
      </c>
      <c r="O972" s="55" t="str">
        <f t="shared" ca="1" si="335"/>
        <v/>
      </c>
      <c r="P972" s="54" t="str">
        <f t="shared" ca="1" si="336"/>
        <v/>
      </c>
      <c r="Q972" s="55" t="str">
        <f t="shared" ca="1" si="328"/>
        <v/>
      </c>
      <c r="R972" s="54" t="str">
        <f t="shared" ca="1" si="329"/>
        <v/>
      </c>
      <c r="T972" t="str">
        <f t="shared" ca="1" si="337"/>
        <v/>
      </c>
      <c r="U972" t="str">
        <f t="shared" ca="1" si="330"/>
        <v/>
      </c>
      <c r="V972" t="str">
        <f t="shared" ca="1" si="319"/>
        <v/>
      </c>
      <c r="W972" t="e">
        <f t="shared" ca="1" si="338"/>
        <v>#VALUE!</v>
      </c>
    </row>
    <row r="973" spans="2:23" x14ac:dyDescent="0.3">
      <c r="B973" s="1">
        <f t="shared" si="331"/>
        <v>108</v>
      </c>
      <c r="C973" s="1">
        <f t="shared" si="318"/>
        <v>9</v>
      </c>
      <c r="D973" t="str">
        <f t="shared" ca="1" si="320"/>
        <v/>
      </c>
      <c r="E973" s="55" t="str">
        <f t="shared" ca="1" si="332"/>
        <v/>
      </c>
      <c r="F973" s="54" t="str">
        <f t="shared" ca="1" si="321"/>
        <v/>
      </c>
      <c r="G973" s="54" t="str">
        <f t="shared" ca="1" si="322"/>
        <v/>
      </c>
      <c r="H973" s="54" t="str">
        <f t="shared" ca="1" si="323"/>
        <v/>
      </c>
      <c r="I973" s="54" t="str">
        <f t="shared" ca="1" si="324"/>
        <v/>
      </c>
      <c r="J973" s="54" t="str">
        <f t="shared" ca="1" si="325"/>
        <v/>
      </c>
      <c r="K973" s="54" t="str">
        <f t="shared" ca="1" si="326"/>
        <v/>
      </c>
      <c r="L973" s="54" t="str">
        <f t="shared" ca="1" si="333"/>
        <v/>
      </c>
      <c r="M973" s="54" t="str">
        <f t="shared" ca="1" si="334"/>
        <v/>
      </c>
      <c r="N973" s="54" t="str">
        <f t="shared" ca="1" si="327"/>
        <v/>
      </c>
      <c r="O973" s="55" t="str">
        <f t="shared" ca="1" si="335"/>
        <v/>
      </c>
      <c r="P973" s="54" t="str">
        <f t="shared" ca="1" si="336"/>
        <v/>
      </c>
      <c r="Q973" s="55" t="str">
        <f t="shared" ca="1" si="328"/>
        <v/>
      </c>
      <c r="R973" s="54" t="str">
        <f t="shared" ca="1" si="329"/>
        <v/>
      </c>
      <c r="T973" t="str">
        <f t="shared" ca="1" si="337"/>
        <v/>
      </c>
      <c r="U973" t="str">
        <f t="shared" ca="1" si="330"/>
        <v/>
      </c>
      <c r="V973" t="str">
        <f t="shared" ca="1" si="319"/>
        <v/>
      </c>
      <c r="W973" t="e">
        <f t="shared" ca="1" si="338"/>
        <v>#VALUE!</v>
      </c>
    </row>
    <row r="974" spans="2:23" x14ac:dyDescent="0.3">
      <c r="B974" s="1">
        <f t="shared" si="331"/>
        <v>109</v>
      </c>
      <c r="C974" s="1">
        <f t="shared" si="318"/>
        <v>1</v>
      </c>
      <c r="D974" t="str">
        <f t="shared" ca="1" si="320"/>
        <v/>
      </c>
      <c r="E974" s="55" t="str">
        <f t="shared" ca="1" si="332"/>
        <v/>
      </c>
      <c r="F974" s="54" t="str">
        <f t="shared" ca="1" si="321"/>
        <v/>
      </c>
      <c r="G974" s="54" t="str">
        <f t="shared" ca="1" si="322"/>
        <v/>
      </c>
      <c r="H974" s="54" t="str">
        <f t="shared" ca="1" si="323"/>
        <v/>
      </c>
      <c r="I974" s="54" t="str">
        <f t="shared" ca="1" si="324"/>
        <v/>
      </c>
      <c r="J974" s="54" t="str">
        <f t="shared" ca="1" si="325"/>
        <v/>
      </c>
      <c r="K974" s="54" t="str">
        <f t="shared" ca="1" si="326"/>
        <v/>
      </c>
      <c r="L974" s="54" t="str">
        <f t="shared" ca="1" si="333"/>
        <v/>
      </c>
      <c r="M974" s="54" t="str">
        <f t="shared" ca="1" si="334"/>
        <v/>
      </c>
      <c r="N974" s="54" t="str">
        <f t="shared" ca="1" si="327"/>
        <v/>
      </c>
      <c r="O974" s="55" t="str">
        <f t="shared" ca="1" si="335"/>
        <v/>
      </c>
      <c r="P974" s="54" t="str">
        <f t="shared" ca="1" si="336"/>
        <v/>
      </c>
      <c r="Q974" s="55" t="str">
        <f t="shared" ca="1" si="328"/>
        <v/>
      </c>
      <c r="R974" s="54" t="str">
        <f t="shared" ca="1" si="329"/>
        <v/>
      </c>
      <c r="T974" t="str">
        <f t="shared" ca="1" si="337"/>
        <v/>
      </c>
      <c r="U974" t="str">
        <f t="shared" ca="1" si="330"/>
        <v/>
      </c>
      <c r="V974" t="str">
        <f t="shared" ca="1" si="319"/>
        <v/>
      </c>
      <c r="W974" t="e">
        <f t="shared" ca="1" si="338"/>
        <v>#VALUE!</v>
      </c>
    </row>
    <row r="975" spans="2:23" x14ac:dyDescent="0.3">
      <c r="B975" s="1">
        <f t="shared" si="331"/>
        <v>109</v>
      </c>
      <c r="C975" s="1">
        <f t="shared" si="318"/>
        <v>2</v>
      </c>
      <c r="D975" t="str">
        <f t="shared" ca="1" si="320"/>
        <v/>
      </c>
      <c r="E975" s="55" t="str">
        <f t="shared" ca="1" si="332"/>
        <v/>
      </c>
      <c r="F975" s="54" t="str">
        <f t="shared" ca="1" si="321"/>
        <v/>
      </c>
      <c r="G975" s="54" t="str">
        <f t="shared" ca="1" si="322"/>
        <v/>
      </c>
      <c r="H975" s="54" t="str">
        <f t="shared" ca="1" si="323"/>
        <v/>
      </c>
      <c r="I975" s="54" t="str">
        <f t="shared" ca="1" si="324"/>
        <v/>
      </c>
      <c r="J975" s="54" t="str">
        <f t="shared" ca="1" si="325"/>
        <v/>
      </c>
      <c r="K975" s="54" t="str">
        <f t="shared" ca="1" si="326"/>
        <v/>
      </c>
      <c r="L975" s="54" t="str">
        <f t="shared" ca="1" si="333"/>
        <v/>
      </c>
      <c r="M975" s="54" t="str">
        <f t="shared" ca="1" si="334"/>
        <v/>
      </c>
      <c r="N975" s="54" t="str">
        <f t="shared" ca="1" si="327"/>
        <v/>
      </c>
      <c r="O975" s="55" t="str">
        <f t="shared" ca="1" si="335"/>
        <v/>
      </c>
      <c r="P975" s="54" t="str">
        <f t="shared" ca="1" si="336"/>
        <v/>
      </c>
      <c r="Q975" s="55" t="str">
        <f t="shared" ca="1" si="328"/>
        <v/>
      </c>
      <c r="R975" s="54" t="str">
        <f t="shared" ca="1" si="329"/>
        <v/>
      </c>
      <c r="T975" t="str">
        <f t="shared" ca="1" si="337"/>
        <v/>
      </c>
      <c r="U975" t="str">
        <f t="shared" ca="1" si="330"/>
        <v/>
      </c>
      <c r="V975" t="str">
        <f t="shared" ca="1" si="319"/>
        <v/>
      </c>
      <c r="W975" t="e">
        <f t="shared" ca="1" si="338"/>
        <v>#VALUE!</v>
      </c>
    </row>
    <row r="976" spans="2:23" x14ac:dyDescent="0.3">
      <c r="B976" s="1">
        <f t="shared" si="331"/>
        <v>109</v>
      </c>
      <c r="C976" s="1">
        <f t="shared" si="318"/>
        <v>3</v>
      </c>
      <c r="D976" t="str">
        <f t="shared" ca="1" si="320"/>
        <v/>
      </c>
      <c r="E976" s="55" t="str">
        <f t="shared" ca="1" si="332"/>
        <v/>
      </c>
      <c r="F976" s="54" t="str">
        <f t="shared" ca="1" si="321"/>
        <v/>
      </c>
      <c r="G976" s="54" t="str">
        <f t="shared" ca="1" si="322"/>
        <v/>
      </c>
      <c r="H976" s="54" t="str">
        <f t="shared" ca="1" si="323"/>
        <v/>
      </c>
      <c r="I976" s="54" t="str">
        <f t="shared" ca="1" si="324"/>
        <v/>
      </c>
      <c r="J976" s="54" t="str">
        <f t="shared" ca="1" si="325"/>
        <v/>
      </c>
      <c r="K976" s="54" t="str">
        <f t="shared" ca="1" si="326"/>
        <v/>
      </c>
      <c r="L976" s="54" t="str">
        <f t="shared" ca="1" si="333"/>
        <v/>
      </c>
      <c r="M976" s="54" t="str">
        <f t="shared" ca="1" si="334"/>
        <v/>
      </c>
      <c r="N976" s="54" t="str">
        <f t="shared" ca="1" si="327"/>
        <v/>
      </c>
      <c r="O976" s="55" t="str">
        <f t="shared" ca="1" si="335"/>
        <v/>
      </c>
      <c r="P976" s="54" t="str">
        <f t="shared" ca="1" si="336"/>
        <v/>
      </c>
      <c r="Q976" s="55" t="str">
        <f t="shared" ca="1" si="328"/>
        <v/>
      </c>
      <c r="R976" s="54" t="str">
        <f t="shared" ca="1" si="329"/>
        <v/>
      </c>
      <c r="T976" t="str">
        <f t="shared" ca="1" si="337"/>
        <v/>
      </c>
      <c r="U976" t="str">
        <f t="shared" ca="1" si="330"/>
        <v/>
      </c>
      <c r="V976" t="str">
        <f t="shared" ca="1" si="319"/>
        <v/>
      </c>
      <c r="W976" t="e">
        <f t="shared" ca="1" si="338"/>
        <v>#VALUE!</v>
      </c>
    </row>
    <row r="977" spans="2:23" x14ac:dyDescent="0.3">
      <c r="B977" s="1">
        <f t="shared" si="331"/>
        <v>109</v>
      </c>
      <c r="C977" s="1">
        <f t="shared" si="318"/>
        <v>4</v>
      </c>
      <c r="D977" t="str">
        <f t="shared" ca="1" si="320"/>
        <v/>
      </c>
      <c r="E977" s="55" t="str">
        <f t="shared" ca="1" si="332"/>
        <v/>
      </c>
      <c r="F977" s="54" t="str">
        <f t="shared" ca="1" si="321"/>
        <v/>
      </c>
      <c r="G977" s="54" t="str">
        <f t="shared" ca="1" si="322"/>
        <v/>
      </c>
      <c r="H977" s="54" t="str">
        <f t="shared" ca="1" si="323"/>
        <v/>
      </c>
      <c r="I977" s="54" t="str">
        <f t="shared" ca="1" si="324"/>
        <v/>
      </c>
      <c r="J977" s="54" t="str">
        <f t="shared" ca="1" si="325"/>
        <v/>
      </c>
      <c r="K977" s="54" t="str">
        <f t="shared" ca="1" si="326"/>
        <v/>
      </c>
      <c r="L977" s="54" t="str">
        <f t="shared" ca="1" si="333"/>
        <v/>
      </c>
      <c r="M977" s="54" t="str">
        <f t="shared" ca="1" si="334"/>
        <v/>
      </c>
      <c r="N977" s="54" t="str">
        <f t="shared" ca="1" si="327"/>
        <v/>
      </c>
      <c r="O977" s="55" t="str">
        <f t="shared" ca="1" si="335"/>
        <v/>
      </c>
      <c r="P977" s="54" t="str">
        <f t="shared" ca="1" si="336"/>
        <v/>
      </c>
      <c r="Q977" s="55" t="str">
        <f t="shared" ca="1" si="328"/>
        <v/>
      </c>
      <c r="R977" s="54" t="str">
        <f t="shared" ca="1" si="329"/>
        <v/>
      </c>
      <c r="T977" t="str">
        <f t="shared" ca="1" si="337"/>
        <v/>
      </c>
      <c r="U977" t="str">
        <f t="shared" ca="1" si="330"/>
        <v/>
      </c>
      <c r="V977" t="str">
        <f t="shared" ca="1" si="319"/>
        <v/>
      </c>
      <c r="W977" t="e">
        <f t="shared" ca="1" si="338"/>
        <v>#VALUE!</v>
      </c>
    </row>
    <row r="978" spans="2:23" x14ac:dyDescent="0.3">
      <c r="B978" s="1">
        <f t="shared" si="331"/>
        <v>109</v>
      </c>
      <c r="C978" s="1">
        <f t="shared" si="318"/>
        <v>5</v>
      </c>
      <c r="D978" t="str">
        <f t="shared" ca="1" si="320"/>
        <v/>
      </c>
      <c r="E978" s="55" t="str">
        <f t="shared" ca="1" si="332"/>
        <v/>
      </c>
      <c r="F978" s="54" t="str">
        <f t="shared" ca="1" si="321"/>
        <v/>
      </c>
      <c r="G978" s="54" t="str">
        <f t="shared" ca="1" si="322"/>
        <v/>
      </c>
      <c r="H978" s="54" t="str">
        <f t="shared" ca="1" si="323"/>
        <v/>
      </c>
      <c r="I978" s="54" t="str">
        <f t="shared" ca="1" si="324"/>
        <v/>
      </c>
      <c r="J978" s="54" t="str">
        <f t="shared" ca="1" si="325"/>
        <v/>
      </c>
      <c r="K978" s="54" t="str">
        <f t="shared" ca="1" si="326"/>
        <v/>
      </c>
      <c r="L978" s="54" t="str">
        <f t="shared" ca="1" si="333"/>
        <v/>
      </c>
      <c r="M978" s="54" t="str">
        <f t="shared" ca="1" si="334"/>
        <v/>
      </c>
      <c r="N978" s="54" t="str">
        <f t="shared" ca="1" si="327"/>
        <v/>
      </c>
      <c r="O978" s="55" t="str">
        <f t="shared" ca="1" si="335"/>
        <v/>
      </c>
      <c r="P978" s="54" t="str">
        <f t="shared" ca="1" si="336"/>
        <v/>
      </c>
      <c r="Q978" s="55" t="str">
        <f t="shared" ca="1" si="328"/>
        <v/>
      </c>
      <c r="R978" s="54" t="str">
        <f t="shared" ca="1" si="329"/>
        <v/>
      </c>
      <c r="T978" t="str">
        <f t="shared" ca="1" si="337"/>
        <v/>
      </c>
      <c r="U978" t="str">
        <f t="shared" ca="1" si="330"/>
        <v/>
      </c>
      <c r="V978" t="str">
        <f t="shared" ca="1" si="319"/>
        <v/>
      </c>
      <c r="W978" t="e">
        <f t="shared" ca="1" si="338"/>
        <v>#VALUE!</v>
      </c>
    </row>
    <row r="979" spans="2:23" x14ac:dyDescent="0.3">
      <c r="B979" s="1">
        <f t="shared" si="331"/>
        <v>109</v>
      </c>
      <c r="C979" s="1">
        <f t="shared" si="318"/>
        <v>6</v>
      </c>
      <c r="D979" t="str">
        <f t="shared" ca="1" si="320"/>
        <v/>
      </c>
      <c r="E979" s="55" t="str">
        <f t="shared" ca="1" si="332"/>
        <v/>
      </c>
      <c r="F979" s="54" t="str">
        <f t="shared" ca="1" si="321"/>
        <v/>
      </c>
      <c r="G979" s="54" t="str">
        <f t="shared" ca="1" si="322"/>
        <v/>
      </c>
      <c r="H979" s="54" t="str">
        <f t="shared" ca="1" si="323"/>
        <v/>
      </c>
      <c r="I979" s="54" t="str">
        <f t="shared" ca="1" si="324"/>
        <v/>
      </c>
      <c r="J979" s="54" t="str">
        <f t="shared" ca="1" si="325"/>
        <v/>
      </c>
      <c r="K979" s="54" t="str">
        <f t="shared" ca="1" si="326"/>
        <v/>
      </c>
      <c r="L979" s="54" t="str">
        <f t="shared" ca="1" si="333"/>
        <v/>
      </c>
      <c r="M979" s="54" t="str">
        <f t="shared" ca="1" si="334"/>
        <v/>
      </c>
      <c r="N979" s="54" t="str">
        <f t="shared" ca="1" si="327"/>
        <v/>
      </c>
      <c r="O979" s="55" t="str">
        <f t="shared" ca="1" si="335"/>
        <v/>
      </c>
      <c r="P979" s="54" t="str">
        <f t="shared" ca="1" si="336"/>
        <v/>
      </c>
      <c r="Q979" s="55" t="str">
        <f t="shared" ca="1" si="328"/>
        <v/>
      </c>
      <c r="R979" s="54" t="str">
        <f t="shared" ca="1" si="329"/>
        <v/>
      </c>
      <c r="T979" t="str">
        <f t="shared" ca="1" si="337"/>
        <v/>
      </c>
      <c r="U979" t="str">
        <f t="shared" ca="1" si="330"/>
        <v/>
      </c>
      <c r="V979" t="str">
        <f t="shared" ca="1" si="319"/>
        <v/>
      </c>
      <c r="W979" t="e">
        <f t="shared" ca="1" si="338"/>
        <v>#VALUE!</v>
      </c>
    </row>
    <row r="980" spans="2:23" x14ac:dyDescent="0.3">
      <c r="B980" s="1">
        <f t="shared" si="331"/>
        <v>109</v>
      </c>
      <c r="C980" s="1">
        <f t="shared" si="318"/>
        <v>7</v>
      </c>
      <c r="D980" t="str">
        <f t="shared" ca="1" si="320"/>
        <v/>
      </c>
      <c r="E980" s="55" t="str">
        <f t="shared" ca="1" si="332"/>
        <v/>
      </c>
      <c r="F980" s="54" t="str">
        <f t="shared" ca="1" si="321"/>
        <v/>
      </c>
      <c r="G980" s="54" t="str">
        <f t="shared" ca="1" si="322"/>
        <v/>
      </c>
      <c r="H980" s="54" t="str">
        <f t="shared" ca="1" si="323"/>
        <v/>
      </c>
      <c r="I980" s="54" t="str">
        <f t="shared" ca="1" si="324"/>
        <v/>
      </c>
      <c r="J980" s="54" t="str">
        <f t="shared" ca="1" si="325"/>
        <v/>
      </c>
      <c r="K980" s="54" t="str">
        <f t="shared" ca="1" si="326"/>
        <v/>
      </c>
      <c r="L980" s="54" t="str">
        <f t="shared" ca="1" si="333"/>
        <v/>
      </c>
      <c r="M980" s="54" t="str">
        <f t="shared" ca="1" si="334"/>
        <v/>
      </c>
      <c r="N980" s="54" t="str">
        <f t="shared" ca="1" si="327"/>
        <v/>
      </c>
      <c r="O980" s="55" t="str">
        <f t="shared" ca="1" si="335"/>
        <v/>
      </c>
      <c r="P980" s="54" t="str">
        <f t="shared" ca="1" si="336"/>
        <v/>
      </c>
      <c r="Q980" s="55" t="str">
        <f t="shared" ca="1" si="328"/>
        <v/>
      </c>
      <c r="R980" s="54" t="str">
        <f t="shared" ca="1" si="329"/>
        <v/>
      </c>
      <c r="T980" t="str">
        <f t="shared" ca="1" si="337"/>
        <v/>
      </c>
      <c r="U980" t="str">
        <f t="shared" ca="1" si="330"/>
        <v/>
      </c>
      <c r="V980" t="str">
        <f t="shared" ca="1" si="319"/>
        <v/>
      </c>
      <c r="W980" t="e">
        <f t="shared" ca="1" si="338"/>
        <v>#VALUE!</v>
      </c>
    </row>
    <row r="981" spans="2:23" x14ac:dyDescent="0.3">
      <c r="B981" s="1">
        <f t="shared" si="331"/>
        <v>109</v>
      </c>
      <c r="C981" s="1">
        <f t="shared" si="318"/>
        <v>8</v>
      </c>
      <c r="D981" t="str">
        <f t="shared" ca="1" si="320"/>
        <v/>
      </c>
      <c r="E981" s="55" t="str">
        <f t="shared" ca="1" si="332"/>
        <v/>
      </c>
      <c r="F981" s="54" t="str">
        <f t="shared" ca="1" si="321"/>
        <v/>
      </c>
      <c r="G981" s="54" t="str">
        <f t="shared" ca="1" si="322"/>
        <v/>
      </c>
      <c r="H981" s="54" t="str">
        <f t="shared" ca="1" si="323"/>
        <v/>
      </c>
      <c r="I981" s="54" t="str">
        <f t="shared" ca="1" si="324"/>
        <v/>
      </c>
      <c r="J981" s="54" t="str">
        <f t="shared" ca="1" si="325"/>
        <v/>
      </c>
      <c r="K981" s="54" t="str">
        <f t="shared" ca="1" si="326"/>
        <v/>
      </c>
      <c r="L981" s="54" t="str">
        <f t="shared" ca="1" si="333"/>
        <v/>
      </c>
      <c r="M981" s="54" t="str">
        <f t="shared" ca="1" si="334"/>
        <v/>
      </c>
      <c r="N981" s="54" t="str">
        <f t="shared" ca="1" si="327"/>
        <v/>
      </c>
      <c r="O981" s="55" t="str">
        <f t="shared" ca="1" si="335"/>
        <v/>
      </c>
      <c r="P981" s="54" t="str">
        <f t="shared" ca="1" si="336"/>
        <v/>
      </c>
      <c r="Q981" s="55" t="str">
        <f t="shared" ca="1" si="328"/>
        <v/>
      </c>
      <c r="R981" s="54" t="str">
        <f t="shared" ca="1" si="329"/>
        <v/>
      </c>
      <c r="T981" t="str">
        <f t="shared" ca="1" si="337"/>
        <v/>
      </c>
      <c r="U981" t="str">
        <f t="shared" ca="1" si="330"/>
        <v/>
      </c>
      <c r="V981" t="str">
        <f t="shared" ca="1" si="319"/>
        <v/>
      </c>
      <c r="W981" t="e">
        <f t="shared" ca="1" si="338"/>
        <v>#VALUE!</v>
      </c>
    </row>
    <row r="982" spans="2:23" x14ac:dyDescent="0.3">
      <c r="B982" s="1">
        <f t="shared" si="331"/>
        <v>109</v>
      </c>
      <c r="C982" s="1">
        <f t="shared" si="318"/>
        <v>9</v>
      </c>
      <c r="D982" t="str">
        <f t="shared" ca="1" si="320"/>
        <v/>
      </c>
      <c r="E982" s="55" t="str">
        <f t="shared" ca="1" si="332"/>
        <v/>
      </c>
      <c r="F982" s="54" t="str">
        <f t="shared" ca="1" si="321"/>
        <v/>
      </c>
      <c r="G982" s="54" t="str">
        <f t="shared" ca="1" si="322"/>
        <v/>
      </c>
      <c r="H982" s="54" t="str">
        <f t="shared" ca="1" si="323"/>
        <v/>
      </c>
      <c r="I982" s="54" t="str">
        <f t="shared" ca="1" si="324"/>
        <v/>
      </c>
      <c r="J982" s="54" t="str">
        <f t="shared" ca="1" si="325"/>
        <v/>
      </c>
      <c r="K982" s="54" t="str">
        <f t="shared" ca="1" si="326"/>
        <v/>
      </c>
      <c r="L982" s="54" t="str">
        <f t="shared" ca="1" si="333"/>
        <v/>
      </c>
      <c r="M982" s="54" t="str">
        <f t="shared" ca="1" si="334"/>
        <v/>
      </c>
      <c r="N982" s="54" t="str">
        <f t="shared" ca="1" si="327"/>
        <v/>
      </c>
      <c r="O982" s="55" t="str">
        <f t="shared" ca="1" si="335"/>
        <v/>
      </c>
      <c r="P982" s="54" t="str">
        <f t="shared" ca="1" si="336"/>
        <v/>
      </c>
      <c r="Q982" s="55" t="str">
        <f t="shared" ca="1" si="328"/>
        <v/>
      </c>
      <c r="R982" s="54" t="str">
        <f t="shared" ca="1" si="329"/>
        <v/>
      </c>
      <c r="T982" t="str">
        <f t="shared" ca="1" si="337"/>
        <v/>
      </c>
      <c r="U982" t="str">
        <f t="shared" ca="1" si="330"/>
        <v/>
      </c>
      <c r="V982" t="str">
        <f t="shared" ca="1" si="319"/>
        <v/>
      </c>
      <c r="W982" t="e">
        <f t="shared" ca="1" si="338"/>
        <v>#VALUE!</v>
      </c>
    </row>
    <row r="983" spans="2:23" x14ac:dyDescent="0.3">
      <c r="B983" s="1">
        <f t="shared" si="331"/>
        <v>110</v>
      </c>
      <c r="C983" s="1">
        <f t="shared" si="318"/>
        <v>1</v>
      </c>
      <c r="D983" t="str">
        <f t="shared" ca="1" si="320"/>
        <v/>
      </c>
      <c r="E983" s="55" t="str">
        <f t="shared" ca="1" si="332"/>
        <v/>
      </c>
      <c r="F983" s="54" t="str">
        <f t="shared" ca="1" si="321"/>
        <v/>
      </c>
      <c r="G983" s="54" t="str">
        <f t="shared" ca="1" si="322"/>
        <v/>
      </c>
      <c r="H983" s="54" t="str">
        <f t="shared" ca="1" si="323"/>
        <v/>
      </c>
      <c r="I983" s="54" t="str">
        <f t="shared" ca="1" si="324"/>
        <v/>
      </c>
      <c r="J983" s="54" t="str">
        <f t="shared" ca="1" si="325"/>
        <v/>
      </c>
      <c r="K983" s="54" t="str">
        <f t="shared" ca="1" si="326"/>
        <v/>
      </c>
      <c r="L983" s="54" t="str">
        <f t="shared" ca="1" si="333"/>
        <v/>
      </c>
      <c r="M983" s="54" t="str">
        <f t="shared" ca="1" si="334"/>
        <v/>
      </c>
      <c r="N983" s="54" t="str">
        <f t="shared" ca="1" si="327"/>
        <v/>
      </c>
      <c r="O983" s="55" t="str">
        <f t="shared" ca="1" si="335"/>
        <v/>
      </c>
      <c r="P983" s="54" t="str">
        <f t="shared" ca="1" si="336"/>
        <v/>
      </c>
      <c r="Q983" s="55" t="str">
        <f t="shared" ca="1" si="328"/>
        <v/>
      </c>
      <c r="R983" s="54" t="str">
        <f t="shared" ca="1" si="329"/>
        <v/>
      </c>
      <c r="T983" t="str">
        <f t="shared" ca="1" si="337"/>
        <v/>
      </c>
      <c r="U983" t="str">
        <f t="shared" ca="1" si="330"/>
        <v/>
      </c>
      <c r="V983" t="str">
        <f t="shared" ca="1" si="319"/>
        <v/>
      </c>
      <c r="W983" t="e">
        <f t="shared" ca="1" si="338"/>
        <v>#VALUE!</v>
      </c>
    </row>
    <row r="984" spans="2:23" x14ac:dyDescent="0.3">
      <c r="B984" s="1">
        <f t="shared" si="331"/>
        <v>110</v>
      </c>
      <c r="C984" s="1">
        <f t="shared" si="318"/>
        <v>2</v>
      </c>
      <c r="D984" t="str">
        <f t="shared" ca="1" si="320"/>
        <v/>
      </c>
      <c r="E984" s="55" t="str">
        <f t="shared" ca="1" si="332"/>
        <v/>
      </c>
      <c r="F984" s="54" t="str">
        <f t="shared" ca="1" si="321"/>
        <v/>
      </c>
      <c r="G984" s="54" t="str">
        <f t="shared" ca="1" si="322"/>
        <v/>
      </c>
      <c r="H984" s="54" t="str">
        <f t="shared" ca="1" si="323"/>
        <v/>
      </c>
      <c r="I984" s="54" t="str">
        <f t="shared" ca="1" si="324"/>
        <v/>
      </c>
      <c r="J984" s="54" t="str">
        <f t="shared" ca="1" si="325"/>
        <v/>
      </c>
      <c r="K984" s="54" t="str">
        <f t="shared" ca="1" si="326"/>
        <v/>
      </c>
      <c r="L984" s="54" t="str">
        <f t="shared" ca="1" si="333"/>
        <v/>
      </c>
      <c r="M984" s="54" t="str">
        <f t="shared" ca="1" si="334"/>
        <v/>
      </c>
      <c r="N984" s="54" t="str">
        <f t="shared" ca="1" si="327"/>
        <v/>
      </c>
      <c r="O984" s="55" t="str">
        <f t="shared" ca="1" si="335"/>
        <v/>
      </c>
      <c r="P984" s="54" t="str">
        <f t="shared" ca="1" si="336"/>
        <v/>
      </c>
      <c r="Q984" s="55" t="str">
        <f t="shared" ca="1" si="328"/>
        <v/>
      </c>
      <c r="R984" s="54" t="str">
        <f t="shared" ca="1" si="329"/>
        <v/>
      </c>
      <c r="T984" t="str">
        <f t="shared" ca="1" si="337"/>
        <v/>
      </c>
      <c r="U984" t="str">
        <f t="shared" ca="1" si="330"/>
        <v/>
      </c>
      <c r="V984" t="str">
        <f t="shared" ca="1" si="319"/>
        <v/>
      </c>
      <c r="W984" t="e">
        <f t="shared" ca="1" si="338"/>
        <v>#VALUE!</v>
      </c>
    </row>
    <row r="985" spans="2:23" x14ac:dyDescent="0.3">
      <c r="B985" s="1">
        <f t="shared" si="331"/>
        <v>110</v>
      </c>
      <c r="C985" s="1">
        <f t="shared" si="318"/>
        <v>3</v>
      </c>
      <c r="D985" t="str">
        <f t="shared" ca="1" si="320"/>
        <v/>
      </c>
      <c r="E985" s="55" t="str">
        <f t="shared" ca="1" si="332"/>
        <v/>
      </c>
      <c r="F985" s="54" t="str">
        <f t="shared" ca="1" si="321"/>
        <v/>
      </c>
      <c r="G985" s="54" t="str">
        <f t="shared" ca="1" si="322"/>
        <v/>
      </c>
      <c r="H985" s="54" t="str">
        <f t="shared" ca="1" si="323"/>
        <v/>
      </c>
      <c r="I985" s="54" t="str">
        <f t="shared" ca="1" si="324"/>
        <v/>
      </c>
      <c r="J985" s="54" t="str">
        <f t="shared" ca="1" si="325"/>
        <v/>
      </c>
      <c r="K985" s="54" t="str">
        <f t="shared" ca="1" si="326"/>
        <v/>
      </c>
      <c r="L985" s="54" t="str">
        <f t="shared" ca="1" si="333"/>
        <v/>
      </c>
      <c r="M985" s="54" t="str">
        <f t="shared" ca="1" si="334"/>
        <v/>
      </c>
      <c r="N985" s="54" t="str">
        <f t="shared" ca="1" si="327"/>
        <v/>
      </c>
      <c r="O985" s="55" t="str">
        <f t="shared" ca="1" si="335"/>
        <v/>
      </c>
      <c r="P985" s="54" t="str">
        <f t="shared" ca="1" si="336"/>
        <v/>
      </c>
      <c r="Q985" s="55" t="str">
        <f t="shared" ca="1" si="328"/>
        <v/>
      </c>
      <c r="R985" s="54" t="str">
        <f t="shared" ca="1" si="329"/>
        <v/>
      </c>
      <c r="T985" t="str">
        <f t="shared" ca="1" si="337"/>
        <v/>
      </c>
      <c r="U985" t="str">
        <f t="shared" ca="1" si="330"/>
        <v/>
      </c>
      <c r="V985" t="str">
        <f t="shared" ca="1" si="319"/>
        <v/>
      </c>
      <c r="W985" t="e">
        <f t="shared" ca="1" si="338"/>
        <v>#VALUE!</v>
      </c>
    </row>
    <row r="986" spans="2:23" x14ac:dyDescent="0.3">
      <c r="B986" s="1">
        <f t="shared" si="331"/>
        <v>110</v>
      </c>
      <c r="C986" s="1">
        <f t="shared" si="318"/>
        <v>4</v>
      </c>
      <c r="D986" t="str">
        <f t="shared" ca="1" si="320"/>
        <v/>
      </c>
      <c r="E986" s="55" t="str">
        <f t="shared" ca="1" si="332"/>
        <v/>
      </c>
      <c r="F986" s="54" t="str">
        <f t="shared" ca="1" si="321"/>
        <v/>
      </c>
      <c r="G986" s="54" t="str">
        <f t="shared" ca="1" si="322"/>
        <v/>
      </c>
      <c r="H986" s="54" t="str">
        <f t="shared" ca="1" si="323"/>
        <v/>
      </c>
      <c r="I986" s="54" t="str">
        <f t="shared" ca="1" si="324"/>
        <v/>
      </c>
      <c r="J986" s="54" t="str">
        <f t="shared" ca="1" si="325"/>
        <v/>
      </c>
      <c r="K986" s="54" t="str">
        <f t="shared" ca="1" si="326"/>
        <v/>
      </c>
      <c r="L986" s="54" t="str">
        <f t="shared" ca="1" si="333"/>
        <v/>
      </c>
      <c r="M986" s="54" t="str">
        <f t="shared" ca="1" si="334"/>
        <v/>
      </c>
      <c r="N986" s="54" t="str">
        <f t="shared" ca="1" si="327"/>
        <v/>
      </c>
      <c r="O986" s="55" t="str">
        <f t="shared" ca="1" si="335"/>
        <v/>
      </c>
      <c r="P986" s="54" t="str">
        <f t="shared" ca="1" si="336"/>
        <v/>
      </c>
      <c r="Q986" s="55" t="str">
        <f t="shared" ca="1" si="328"/>
        <v/>
      </c>
      <c r="R986" s="54" t="str">
        <f t="shared" ca="1" si="329"/>
        <v/>
      </c>
      <c r="T986" t="str">
        <f t="shared" ca="1" si="337"/>
        <v/>
      </c>
      <c r="U986" t="str">
        <f t="shared" ca="1" si="330"/>
        <v/>
      </c>
      <c r="V986" t="str">
        <f t="shared" ca="1" si="319"/>
        <v/>
      </c>
      <c r="W986" t="e">
        <f t="shared" ca="1" si="338"/>
        <v>#VALUE!</v>
      </c>
    </row>
    <row r="987" spans="2:23" x14ac:dyDescent="0.3">
      <c r="B987" s="1">
        <f t="shared" si="331"/>
        <v>110</v>
      </c>
      <c r="C987" s="1">
        <f t="shared" si="318"/>
        <v>5</v>
      </c>
      <c r="D987" t="str">
        <f t="shared" ca="1" si="320"/>
        <v/>
      </c>
      <c r="E987" s="55" t="str">
        <f t="shared" ca="1" si="332"/>
        <v/>
      </c>
      <c r="F987" s="54" t="str">
        <f t="shared" ca="1" si="321"/>
        <v/>
      </c>
      <c r="G987" s="54" t="str">
        <f t="shared" ca="1" si="322"/>
        <v/>
      </c>
      <c r="H987" s="54" t="str">
        <f t="shared" ca="1" si="323"/>
        <v/>
      </c>
      <c r="I987" s="54" t="str">
        <f t="shared" ca="1" si="324"/>
        <v/>
      </c>
      <c r="J987" s="54" t="str">
        <f t="shared" ca="1" si="325"/>
        <v/>
      </c>
      <c r="K987" s="54" t="str">
        <f t="shared" ca="1" si="326"/>
        <v/>
      </c>
      <c r="L987" s="54" t="str">
        <f t="shared" ca="1" si="333"/>
        <v/>
      </c>
      <c r="M987" s="54" t="str">
        <f t="shared" ca="1" si="334"/>
        <v/>
      </c>
      <c r="N987" s="54" t="str">
        <f t="shared" ca="1" si="327"/>
        <v/>
      </c>
      <c r="O987" s="55" t="str">
        <f t="shared" ca="1" si="335"/>
        <v/>
      </c>
      <c r="P987" s="54" t="str">
        <f t="shared" ca="1" si="336"/>
        <v/>
      </c>
      <c r="Q987" s="55" t="str">
        <f t="shared" ca="1" si="328"/>
        <v/>
      </c>
      <c r="R987" s="54" t="str">
        <f t="shared" ca="1" si="329"/>
        <v/>
      </c>
      <c r="T987" t="str">
        <f t="shared" ca="1" si="337"/>
        <v/>
      </c>
      <c r="U987" t="str">
        <f t="shared" ca="1" si="330"/>
        <v/>
      </c>
      <c r="V987" t="str">
        <f t="shared" ca="1" si="319"/>
        <v/>
      </c>
      <c r="W987" t="e">
        <f t="shared" ca="1" si="338"/>
        <v>#VALUE!</v>
      </c>
    </row>
    <row r="988" spans="2:23" x14ac:dyDescent="0.3">
      <c r="B988" s="1">
        <f t="shared" si="331"/>
        <v>110</v>
      </c>
      <c r="C988" s="1">
        <f t="shared" si="318"/>
        <v>6</v>
      </c>
      <c r="D988" t="str">
        <f t="shared" ca="1" si="320"/>
        <v/>
      </c>
      <c r="E988" s="55" t="str">
        <f t="shared" ca="1" si="332"/>
        <v/>
      </c>
      <c r="F988" s="54" t="str">
        <f t="shared" ca="1" si="321"/>
        <v/>
      </c>
      <c r="G988" s="54" t="str">
        <f t="shared" ca="1" si="322"/>
        <v/>
      </c>
      <c r="H988" s="54" t="str">
        <f t="shared" ca="1" si="323"/>
        <v/>
      </c>
      <c r="I988" s="54" t="str">
        <f t="shared" ca="1" si="324"/>
        <v/>
      </c>
      <c r="J988" s="54" t="str">
        <f t="shared" ca="1" si="325"/>
        <v/>
      </c>
      <c r="K988" s="54" t="str">
        <f t="shared" ca="1" si="326"/>
        <v/>
      </c>
      <c r="L988" s="54" t="str">
        <f t="shared" ca="1" si="333"/>
        <v/>
      </c>
      <c r="M988" s="54" t="str">
        <f t="shared" ca="1" si="334"/>
        <v/>
      </c>
      <c r="N988" s="54" t="str">
        <f t="shared" ca="1" si="327"/>
        <v/>
      </c>
      <c r="O988" s="55" t="str">
        <f t="shared" ca="1" si="335"/>
        <v/>
      </c>
      <c r="P988" s="54" t="str">
        <f t="shared" ca="1" si="336"/>
        <v/>
      </c>
      <c r="Q988" s="55" t="str">
        <f t="shared" ca="1" si="328"/>
        <v/>
      </c>
      <c r="R988" s="54" t="str">
        <f t="shared" ca="1" si="329"/>
        <v/>
      </c>
      <c r="T988" t="str">
        <f t="shared" ca="1" si="337"/>
        <v/>
      </c>
      <c r="U988" t="str">
        <f t="shared" ca="1" si="330"/>
        <v/>
      </c>
      <c r="V988" t="str">
        <f t="shared" ca="1" si="319"/>
        <v/>
      </c>
      <c r="W988" t="e">
        <f t="shared" ca="1" si="338"/>
        <v>#VALUE!</v>
      </c>
    </row>
    <row r="989" spans="2:23" x14ac:dyDescent="0.3">
      <c r="B989" s="1">
        <f t="shared" si="331"/>
        <v>110</v>
      </c>
      <c r="C989" s="1">
        <f t="shared" si="318"/>
        <v>7</v>
      </c>
      <c r="D989" t="str">
        <f t="shared" ca="1" si="320"/>
        <v/>
      </c>
      <c r="E989" s="55" t="str">
        <f t="shared" ca="1" si="332"/>
        <v/>
      </c>
      <c r="F989" s="54" t="str">
        <f t="shared" ca="1" si="321"/>
        <v/>
      </c>
      <c r="G989" s="54" t="str">
        <f t="shared" ca="1" si="322"/>
        <v/>
      </c>
      <c r="H989" s="54" t="str">
        <f t="shared" ca="1" si="323"/>
        <v/>
      </c>
      <c r="I989" s="54" t="str">
        <f t="shared" ca="1" si="324"/>
        <v/>
      </c>
      <c r="J989" s="54" t="str">
        <f t="shared" ca="1" si="325"/>
        <v/>
      </c>
      <c r="K989" s="54" t="str">
        <f t="shared" ca="1" si="326"/>
        <v/>
      </c>
      <c r="L989" s="54" t="str">
        <f t="shared" ca="1" si="333"/>
        <v/>
      </c>
      <c r="M989" s="54" t="str">
        <f t="shared" ca="1" si="334"/>
        <v/>
      </c>
      <c r="N989" s="54" t="str">
        <f t="shared" ca="1" si="327"/>
        <v/>
      </c>
      <c r="O989" s="55" t="str">
        <f t="shared" ca="1" si="335"/>
        <v/>
      </c>
      <c r="P989" s="54" t="str">
        <f t="shared" ca="1" si="336"/>
        <v/>
      </c>
      <c r="Q989" s="55" t="str">
        <f t="shared" ca="1" si="328"/>
        <v/>
      </c>
      <c r="R989" s="54" t="str">
        <f t="shared" ca="1" si="329"/>
        <v/>
      </c>
      <c r="T989" t="str">
        <f t="shared" ca="1" si="337"/>
        <v/>
      </c>
      <c r="U989" t="str">
        <f t="shared" ca="1" si="330"/>
        <v/>
      </c>
      <c r="V989" t="str">
        <f t="shared" ca="1" si="319"/>
        <v/>
      </c>
      <c r="W989" t="e">
        <f t="shared" ca="1" si="338"/>
        <v>#VALUE!</v>
      </c>
    </row>
    <row r="990" spans="2:23" x14ac:dyDescent="0.3">
      <c r="B990" s="1">
        <f t="shared" si="331"/>
        <v>110</v>
      </c>
      <c r="C990" s="1">
        <f t="shared" si="318"/>
        <v>8</v>
      </c>
      <c r="D990" t="str">
        <f t="shared" ca="1" si="320"/>
        <v/>
      </c>
      <c r="E990" s="55" t="str">
        <f t="shared" ca="1" si="332"/>
        <v/>
      </c>
      <c r="F990" s="54" t="str">
        <f t="shared" ca="1" si="321"/>
        <v/>
      </c>
      <c r="G990" s="54" t="str">
        <f t="shared" ca="1" si="322"/>
        <v/>
      </c>
      <c r="H990" s="54" t="str">
        <f t="shared" ca="1" si="323"/>
        <v/>
      </c>
      <c r="I990" s="54" t="str">
        <f t="shared" ca="1" si="324"/>
        <v/>
      </c>
      <c r="J990" s="54" t="str">
        <f t="shared" ca="1" si="325"/>
        <v/>
      </c>
      <c r="K990" s="54" t="str">
        <f t="shared" ca="1" si="326"/>
        <v/>
      </c>
      <c r="L990" s="54" t="str">
        <f t="shared" ca="1" si="333"/>
        <v/>
      </c>
      <c r="M990" s="54" t="str">
        <f t="shared" ca="1" si="334"/>
        <v/>
      </c>
      <c r="N990" s="54" t="str">
        <f t="shared" ca="1" si="327"/>
        <v/>
      </c>
      <c r="O990" s="55" t="str">
        <f t="shared" ca="1" si="335"/>
        <v/>
      </c>
      <c r="P990" s="54" t="str">
        <f t="shared" ca="1" si="336"/>
        <v/>
      </c>
      <c r="Q990" s="55" t="str">
        <f t="shared" ca="1" si="328"/>
        <v/>
      </c>
      <c r="R990" s="54" t="str">
        <f t="shared" ca="1" si="329"/>
        <v/>
      </c>
      <c r="T990" t="str">
        <f t="shared" ca="1" si="337"/>
        <v/>
      </c>
      <c r="U990" t="str">
        <f t="shared" ca="1" si="330"/>
        <v/>
      </c>
      <c r="V990" t="str">
        <f t="shared" ca="1" si="319"/>
        <v/>
      </c>
      <c r="W990" t="e">
        <f t="shared" ca="1" si="338"/>
        <v>#VALUE!</v>
      </c>
    </row>
    <row r="991" spans="2:23" x14ac:dyDescent="0.3">
      <c r="B991" s="1">
        <f t="shared" si="331"/>
        <v>110</v>
      </c>
      <c r="C991" s="1">
        <f t="shared" si="318"/>
        <v>9</v>
      </c>
      <c r="D991" t="str">
        <f t="shared" ca="1" si="320"/>
        <v/>
      </c>
      <c r="E991" s="55" t="str">
        <f t="shared" ca="1" si="332"/>
        <v/>
      </c>
      <c r="F991" s="54" t="str">
        <f t="shared" ca="1" si="321"/>
        <v/>
      </c>
      <c r="G991" s="54" t="str">
        <f t="shared" ca="1" si="322"/>
        <v/>
      </c>
      <c r="H991" s="54" t="str">
        <f t="shared" ca="1" si="323"/>
        <v/>
      </c>
      <c r="I991" s="54" t="str">
        <f t="shared" ca="1" si="324"/>
        <v/>
      </c>
      <c r="J991" s="54" t="str">
        <f t="shared" ca="1" si="325"/>
        <v/>
      </c>
      <c r="K991" s="54" t="str">
        <f t="shared" ca="1" si="326"/>
        <v/>
      </c>
      <c r="L991" s="54" t="str">
        <f t="shared" ca="1" si="333"/>
        <v/>
      </c>
      <c r="M991" s="54" t="str">
        <f t="shared" ca="1" si="334"/>
        <v/>
      </c>
      <c r="N991" s="54" t="str">
        <f t="shared" ca="1" si="327"/>
        <v/>
      </c>
      <c r="O991" s="55" t="str">
        <f t="shared" ca="1" si="335"/>
        <v/>
      </c>
      <c r="P991" s="54" t="str">
        <f t="shared" ca="1" si="336"/>
        <v/>
      </c>
      <c r="Q991" s="55" t="str">
        <f t="shared" ca="1" si="328"/>
        <v/>
      </c>
      <c r="R991" s="54" t="str">
        <f t="shared" ca="1" si="329"/>
        <v/>
      </c>
      <c r="T991" t="str">
        <f t="shared" ca="1" si="337"/>
        <v/>
      </c>
      <c r="U991" t="str">
        <f t="shared" ca="1" si="330"/>
        <v/>
      </c>
      <c r="V991" t="str">
        <f t="shared" ca="1" si="319"/>
        <v/>
      </c>
      <c r="W991" t="e">
        <f t="shared" ca="1" si="338"/>
        <v>#VALUE!</v>
      </c>
    </row>
    <row r="992" spans="2:23" x14ac:dyDescent="0.3">
      <c r="B992" s="1">
        <f t="shared" si="331"/>
        <v>111</v>
      </c>
      <c r="C992" s="1">
        <f t="shared" si="318"/>
        <v>1</v>
      </c>
      <c r="D992" t="str">
        <f t="shared" ca="1" si="320"/>
        <v/>
      </c>
      <c r="E992" s="55" t="str">
        <f t="shared" ca="1" si="332"/>
        <v/>
      </c>
      <c r="F992" s="54" t="str">
        <f t="shared" ca="1" si="321"/>
        <v/>
      </c>
      <c r="G992" s="54" t="str">
        <f t="shared" ca="1" si="322"/>
        <v/>
      </c>
      <c r="H992" s="54" t="str">
        <f t="shared" ca="1" si="323"/>
        <v/>
      </c>
      <c r="I992" s="54" t="str">
        <f t="shared" ca="1" si="324"/>
        <v/>
      </c>
      <c r="J992" s="54" t="str">
        <f t="shared" ca="1" si="325"/>
        <v/>
      </c>
      <c r="K992" s="54" t="str">
        <f t="shared" ca="1" si="326"/>
        <v/>
      </c>
      <c r="L992" s="54" t="str">
        <f t="shared" ca="1" si="333"/>
        <v/>
      </c>
      <c r="M992" s="54" t="str">
        <f t="shared" ca="1" si="334"/>
        <v/>
      </c>
      <c r="N992" s="54" t="str">
        <f t="shared" ca="1" si="327"/>
        <v/>
      </c>
      <c r="O992" s="55" t="str">
        <f t="shared" ca="1" si="335"/>
        <v/>
      </c>
      <c r="P992" s="54" t="str">
        <f t="shared" ca="1" si="336"/>
        <v/>
      </c>
      <c r="Q992" s="55" t="str">
        <f t="shared" ca="1" si="328"/>
        <v/>
      </c>
      <c r="R992" s="54" t="str">
        <f t="shared" ca="1" si="329"/>
        <v/>
      </c>
      <c r="T992" t="str">
        <f t="shared" ca="1" si="337"/>
        <v/>
      </c>
      <c r="U992" t="str">
        <f t="shared" ca="1" si="330"/>
        <v/>
      </c>
      <c r="V992" t="str">
        <f t="shared" ca="1" si="319"/>
        <v/>
      </c>
      <c r="W992" t="e">
        <f t="shared" ca="1" si="338"/>
        <v>#VALUE!</v>
      </c>
    </row>
    <row r="993" spans="2:23" x14ac:dyDescent="0.3">
      <c r="B993" s="1">
        <f t="shared" si="331"/>
        <v>111</v>
      </c>
      <c r="C993" s="1">
        <f t="shared" si="318"/>
        <v>2</v>
      </c>
      <c r="D993" t="str">
        <f t="shared" ca="1" si="320"/>
        <v/>
      </c>
      <c r="E993" s="55" t="str">
        <f t="shared" ca="1" si="332"/>
        <v/>
      </c>
      <c r="F993" s="54" t="str">
        <f t="shared" ca="1" si="321"/>
        <v/>
      </c>
      <c r="G993" s="54" t="str">
        <f t="shared" ca="1" si="322"/>
        <v/>
      </c>
      <c r="H993" s="54" t="str">
        <f t="shared" ca="1" si="323"/>
        <v/>
      </c>
      <c r="I993" s="54" t="str">
        <f t="shared" ca="1" si="324"/>
        <v/>
      </c>
      <c r="J993" s="54" t="str">
        <f t="shared" ca="1" si="325"/>
        <v/>
      </c>
      <c r="K993" s="54" t="str">
        <f t="shared" ca="1" si="326"/>
        <v/>
      </c>
      <c r="L993" s="54" t="str">
        <f t="shared" ca="1" si="333"/>
        <v/>
      </c>
      <c r="M993" s="54" t="str">
        <f t="shared" ca="1" si="334"/>
        <v/>
      </c>
      <c r="N993" s="54" t="str">
        <f t="shared" ca="1" si="327"/>
        <v/>
      </c>
      <c r="O993" s="55" t="str">
        <f t="shared" ca="1" si="335"/>
        <v/>
      </c>
      <c r="P993" s="54" t="str">
        <f t="shared" ca="1" si="336"/>
        <v/>
      </c>
      <c r="Q993" s="55" t="str">
        <f t="shared" ca="1" si="328"/>
        <v/>
      </c>
      <c r="R993" s="54" t="str">
        <f t="shared" ca="1" si="329"/>
        <v/>
      </c>
      <c r="T993" t="str">
        <f t="shared" ca="1" si="337"/>
        <v/>
      </c>
      <c r="U993" t="str">
        <f t="shared" ca="1" si="330"/>
        <v/>
      </c>
      <c r="V993" t="str">
        <f t="shared" ca="1" si="319"/>
        <v/>
      </c>
      <c r="W993" t="e">
        <f t="shared" ca="1" si="338"/>
        <v>#VALUE!</v>
      </c>
    </row>
    <row r="994" spans="2:23" x14ac:dyDescent="0.3">
      <c r="B994" s="1">
        <f t="shared" si="331"/>
        <v>111</v>
      </c>
      <c r="C994" s="1">
        <f t="shared" si="318"/>
        <v>3</v>
      </c>
      <c r="D994" t="str">
        <f t="shared" ca="1" si="320"/>
        <v/>
      </c>
      <c r="E994" s="55" t="str">
        <f t="shared" ca="1" si="332"/>
        <v/>
      </c>
      <c r="F994" s="54" t="str">
        <f t="shared" ca="1" si="321"/>
        <v/>
      </c>
      <c r="G994" s="54" t="str">
        <f t="shared" ca="1" si="322"/>
        <v/>
      </c>
      <c r="H994" s="54" t="str">
        <f t="shared" ca="1" si="323"/>
        <v/>
      </c>
      <c r="I994" s="54" t="str">
        <f t="shared" ca="1" si="324"/>
        <v/>
      </c>
      <c r="J994" s="54" t="str">
        <f t="shared" ca="1" si="325"/>
        <v/>
      </c>
      <c r="K994" s="54" t="str">
        <f t="shared" ca="1" si="326"/>
        <v/>
      </c>
      <c r="L994" s="54" t="str">
        <f t="shared" ca="1" si="333"/>
        <v/>
      </c>
      <c r="M994" s="54" t="str">
        <f t="shared" ca="1" si="334"/>
        <v/>
      </c>
      <c r="N994" s="54" t="str">
        <f t="shared" ca="1" si="327"/>
        <v/>
      </c>
      <c r="O994" s="55" t="str">
        <f t="shared" ca="1" si="335"/>
        <v/>
      </c>
      <c r="P994" s="54" t="str">
        <f t="shared" ca="1" si="336"/>
        <v/>
      </c>
      <c r="Q994" s="55" t="str">
        <f t="shared" ca="1" si="328"/>
        <v/>
      </c>
      <c r="R994" s="54" t="str">
        <f t="shared" ca="1" si="329"/>
        <v/>
      </c>
      <c r="T994" t="str">
        <f t="shared" ca="1" si="337"/>
        <v/>
      </c>
      <c r="U994" t="str">
        <f t="shared" ca="1" si="330"/>
        <v/>
      </c>
      <c r="V994" t="str">
        <f t="shared" ca="1" si="319"/>
        <v/>
      </c>
      <c r="W994" t="e">
        <f t="shared" ca="1" si="338"/>
        <v>#VALUE!</v>
      </c>
    </row>
    <row r="995" spans="2:23" x14ac:dyDescent="0.3">
      <c r="B995" s="1">
        <f t="shared" si="331"/>
        <v>111</v>
      </c>
      <c r="C995" s="1">
        <f t="shared" si="318"/>
        <v>4</v>
      </c>
      <c r="D995" t="str">
        <f t="shared" ca="1" si="320"/>
        <v/>
      </c>
      <c r="E995" s="55" t="str">
        <f t="shared" ca="1" si="332"/>
        <v/>
      </c>
      <c r="F995" s="54" t="str">
        <f t="shared" ca="1" si="321"/>
        <v/>
      </c>
      <c r="G995" s="54" t="str">
        <f t="shared" ca="1" si="322"/>
        <v/>
      </c>
      <c r="H995" s="54" t="str">
        <f t="shared" ca="1" si="323"/>
        <v/>
      </c>
      <c r="I995" s="54" t="str">
        <f t="shared" ca="1" si="324"/>
        <v/>
      </c>
      <c r="J995" s="54" t="str">
        <f t="shared" ca="1" si="325"/>
        <v/>
      </c>
      <c r="K995" s="54" t="str">
        <f t="shared" ca="1" si="326"/>
        <v/>
      </c>
      <c r="L995" s="54" t="str">
        <f t="shared" ca="1" si="333"/>
        <v/>
      </c>
      <c r="M995" s="54" t="str">
        <f t="shared" ca="1" si="334"/>
        <v/>
      </c>
      <c r="N995" s="54" t="str">
        <f t="shared" ca="1" si="327"/>
        <v/>
      </c>
      <c r="O995" s="55" t="str">
        <f t="shared" ca="1" si="335"/>
        <v/>
      </c>
      <c r="P995" s="54" t="str">
        <f t="shared" ca="1" si="336"/>
        <v/>
      </c>
      <c r="Q995" s="55" t="str">
        <f t="shared" ca="1" si="328"/>
        <v/>
      </c>
      <c r="R995" s="54" t="str">
        <f t="shared" ca="1" si="329"/>
        <v/>
      </c>
      <c r="T995" t="str">
        <f t="shared" ca="1" si="337"/>
        <v/>
      </c>
      <c r="U995" t="str">
        <f t="shared" ca="1" si="330"/>
        <v/>
      </c>
      <c r="V995" t="str">
        <f t="shared" ca="1" si="319"/>
        <v/>
      </c>
      <c r="W995" t="e">
        <f t="shared" ca="1" si="338"/>
        <v>#VALUE!</v>
      </c>
    </row>
    <row r="996" spans="2:23" x14ac:dyDescent="0.3">
      <c r="B996" s="1">
        <f t="shared" si="331"/>
        <v>111</v>
      </c>
      <c r="C996" s="1">
        <f t="shared" si="318"/>
        <v>5</v>
      </c>
      <c r="D996" t="str">
        <f t="shared" ca="1" si="320"/>
        <v/>
      </c>
      <c r="E996" s="55" t="str">
        <f t="shared" ca="1" si="332"/>
        <v/>
      </c>
      <c r="F996" s="54" t="str">
        <f t="shared" ca="1" si="321"/>
        <v/>
      </c>
      <c r="G996" s="54" t="str">
        <f t="shared" ca="1" si="322"/>
        <v/>
      </c>
      <c r="H996" s="54" t="str">
        <f t="shared" ca="1" si="323"/>
        <v/>
      </c>
      <c r="I996" s="54" t="str">
        <f t="shared" ca="1" si="324"/>
        <v/>
      </c>
      <c r="J996" s="54" t="str">
        <f t="shared" ca="1" si="325"/>
        <v/>
      </c>
      <c r="K996" s="54" t="str">
        <f t="shared" ca="1" si="326"/>
        <v/>
      </c>
      <c r="L996" s="54" t="str">
        <f t="shared" ca="1" si="333"/>
        <v/>
      </c>
      <c r="M996" s="54" t="str">
        <f t="shared" ca="1" si="334"/>
        <v/>
      </c>
      <c r="N996" s="54" t="str">
        <f t="shared" ca="1" si="327"/>
        <v/>
      </c>
      <c r="O996" s="55" t="str">
        <f t="shared" ca="1" si="335"/>
        <v/>
      </c>
      <c r="P996" s="54" t="str">
        <f t="shared" ca="1" si="336"/>
        <v/>
      </c>
      <c r="Q996" s="55" t="str">
        <f t="shared" ca="1" si="328"/>
        <v/>
      </c>
      <c r="R996" s="54" t="str">
        <f t="shared" ca="1" si="329"/>
        <v/>
      </c>
      <c r="T996" t="str">
        <f t="shared" ca="1" si="337"/>
        <v/>
      </c>
      <c r="U996" t="str">
        <f t="shared" ca="1" si="330"/>
        <v/>
      </c>
      <c r="V996" t="str">
        <f t="shared" ca="1" si="319"/>
        <v/>
      </c>
      <c r="W996" t="e">
        <f t="shared" ca="1" si="338"/>
        <v>#VALUE!</v>
      </c>
    </row>
    <row r="997" spans="2:23" x14ac:dyDescent="0.3">
      <c r="B997" s="1">
        <f t="shared" si="331"/>
        <v>111</v>
      </c>
      <c r="C997" s="1">
        <f t="shared" si="318"/>
        <v>6</v>
      </c>
      <c r="D997" t="str">
        <f t="shared" ca="1" si="320"/>
        <v/>
      </c>
      <c r="E997" s="55" t="str">
        <f t="shared" ca="1" si="332"/>
        <v/>
      </c>
      <c r="F997" s="54" t="str">
        <f t="shared" ca="1" si="321"/>
        <v/>
      </c>
      <c r="G997" s="54" t="str">
        <f t="shared" ca="1" si="322"/>
        <v/>
      </c>
      <c r="H997" s="54" t="str">
        <f t="shared" ca="1" si="323"/>
        <v/>
      </c>
      <c r="I997" s="54" t="str">
        <f t="shared" ca="1" si="324"/>
        <v/>
      </c>
      <c r="J997" s="54" t="str">
        <f t="shared" ca="1" si="325"/>
        <v/>
      </c>
      <c r="K997" s="54" t="str">
        <f t="shared" ca="1" si="326"/>
        <v/>
      </c>
      <c r="L997" s="54" t="str">
        <f t="shared" ca="1" si="333"/>
        <v/>
      </c>
      <c r="M997" s="54" t="str">
        <f t="shared" ca="1" si="334"/>
        <v/>
      </c>
      <c r="N997" s="54" t="str">
        <f t="shared" ca="1" si="327"/>
        <v/>
      </c>
      <c r="O997" s="55" t="str">
        <f t="shared" ca="1" si="335"/>
        <v/>
      </c>
      <c r="P997" s="54" t="str">
        <f t="shared" ca="1" si="336"/>
        <v/>
      </c>
      <c r="Q997" s="55" t="str">
        <f t="shared" ca="1" si="328"/>
        <v/>
      </c>
      <c r="R997" s="54" t="str">
        <f t="shared" ca="1" si="329"/>
        <v/>
      </c>
      <c r="T997" t="str">
        <f t="shared" ca="1" si="337"/>
        <v/>
      </c>
      <c r="U997" t="str">
        <f t="shared" ca="1" si="330"/>
        <v/>
      </c>
      <c r="V997" t="str">
        <f t="shared" ca="1" si="319"/>
        <v/>
      </c>
      <c r="W997" t="e">
        <f t="shared" ca="1" si="338"/>
        <v>#VALUE!</v>
      </c>
    </row>
    <row r="998" spans="2:23" x14ac:dyDescent="0.3">
      <c r="B998" s="1">
        <f t="shared" si="331"/>
        <v>111</v>
      </c>
      <c r="C998" s="1">
        <f t="shared" si="318"/>
        <v>7</v>
      </c>
      <c r="D998" t="str">
        <f t="shared" ca="1" si="320"/>
        <v/>
      </c>
      <c r="E998" s="55" t="str">
        <f t="shared" ca="1" si="332"/>
        <v/>
      </c>
      <c r="F998" s="54" t="str">
        <f t="shared" ca="1" si="321"/>
        <v/>
      </c>
      <c r="G998" s="54" t="str">
        <f t="shared" ca="1" si="322"/>
        <v/>
      </c>
      <c r="H998" s="54" t="str">
        <f t="shared" ca="1" si="323"/>
        <v/>
      </c>
      <c r="I998" s="54" t="str">
        <f t="shared" ca="1" si="324"/>
        <v/>
      </c>
      <c r="J998" s="54" t="str">
        <f t="shared" ca="1" si="325"/>
        <v/>
      </c>
      <c r="K998" s="54" t="str">
        <f t="shared" ca="1" si="326"/>
        <v/>
      </c>
      <c r="L998" s="54" t="str">
        <f t="shared" ca="1" si="333"/>
        <v/>
      </c>
      <c r="M998" s="54" t="str">
        <f t="shared" ca="1" si="334"/>
        <v/>
      </c>
      <c r="N998" s="54" t="str">
        <f t="shared" ca="1" si="327"/>
        <v/>
      </c>
      <c r="O998" s="55" t="str">
        <f t="shared" ca="1" si="335"/>
        <v/>
      </c>
      <c r="P998" s="54" t="str">
        <f t="shared" ca="1" si="336"/>
        <v/>
      </c>
      <c r="Q998" s="55" t="str">
        <f t="shared" ca="1" si="328"/>
        <v/>
      </c>
      <c r="R998" s="54" t="str">
        <f t="shared" ca="1" si="329"/>
        <v/>
      </c>
      <c r="T998" t="str">
        <f t="shared" ca="1" si="337"/>
        <v/>
      </c>
      <c r="U998" t="str">
        <f t="shared" ca="1" si="330"/>
        <v/>
      </c>
      <c r="V998" t="str">
        <f t="shared" ca="1" si="319"/>
        <v/>
      </c>
      <c r="W998" t="e">
        <f t="shared" ca="1" si="338"/>
        <v>#VALUE!</v>
      </c>
    </row>
    <row r="999" spans="2:23" x14ac:dyDescent="0.3">
      <c r="B999" s="1">
        <f t="shared" si="331"/>
        <v>111</v>
      </c>
      <c r="C999" s="1">
        <f t="shared" si="318"/>
        <v>8</v>
      </c>
      <c r="D999" t="str">
        <f t="shared" ca="1" si="320"/>
        <v/>
      </c>
      <c r="E999" s="55" t="str">
        <f t="shared" ca="1" si="332"/>
        <v/>
      </c>
      <c r="F999" s="54" t="str">
        <f t="shared" ca="1" si="321"/>
        <v/>
      </c>
      <c r="G999" s="54" t="str">
        <f t="shared" ca="1" si="322"/>
        <v/>
      </c>
      <c r="H999" s="54" t="str">
        <f t="shared" ca="1" si="323"/>
        <v/>
      </c>
      <c r="I999" s="54" t="str">
        <f t="shared" ca="1" si="324"/>
        <v/>
      </c>
      <c r="J999" s="54" t="str">
        <f t="shared" ca="1" si="325"/>
        <v/>
      </c>
      <c r="K999" s="54" t="str">
        <f t="shared" ca="1" si="326"/>
        <v/>
      </c>
      <c r="L999" s="54" t="str">
        <f t="shared" ca="1" si="333"/>
        <v/>
      </c>
      <c r="M999" s="54" t="str">
        <f t="shared" ca="1" si="334"/>
        <v/>
      </c>
      <c r="N999" s="54" t="str">
        <f t="shared" ca="1" si="327"/>
        <v/>
      </c>
      <c r="O999" s="55" t="str">
        <f t="shared" ca="1" si="335"/>
        <v/>
      </c>
      <c r="P999" s="54" t="str">
        <f t="shared" ca="1" si="336"/>
        <v/>
      </c>
      <c r="Q999" s="55" t="str">
        <f t="shared" ca="1" si="328"/>
        <v/>
      </c>
      <c r="R999" s="54" t="str">
        <f t="shared" ca="1" si="329"/>
        <v/>
      </c>
      <c r="T999" t="str">
        <f t="shared" ca="1" si="337"/>
        <v/>
      </c>
      <c r="U999" t="str">
        <f t="shared" ca="1" si="330"/>
        <v/>
      </c>
      <c r="V999" t="str">
        <f t="shared" ca="1" si="319"/>
        <v/>
      </c>
      <c r="W999" t="e">
        <f t="shared" ca="1" si="338"/>
        <v>#VALUE!</v>
      </c>
    </row>
    <row r="1000" spans="2:23" x14ac:dyDescent="0.3">
      <c r="B1000" s="1">
        <f t="shared" si="331"/>
        <v>111</v>
      </c>
      <c r="C1000" s="1">
        <f t="shared" si="318"/>
        <v>9</v>
      </c>
      <c r="D1000" t="str">
        <f t="shared" ca="1" si="320"/>
        <v/>
      </c>
      <c r="E1000" s="55" t="str">
        <f t="shared" ca="1" si="332"/>
        <v/>
      </c>
      <c r="F1000" s="54" t="str">
        <f t="shared" ca="1" si="321"/>
        <v/>
      </c>
      <c r="G1000" s="54" t="str">
        <f t="shared" ca="1" si="322"/>
        <v/>
      </c>
      <c r="H1000" s="54" t="str">
        <f t="shared" ca="1" si="323"/>
        <v/>
      </c>
      <c r="I1000" s="54" t="str">
        <f t="shared" ca="1" si="324"/>
        <v/>
      </c>
      <c r="J1000" s="54" t="str">
        <f t="shared" ca="1" si="325"/>
        <v/>
      </c>
      <c r="K1000" s="54" t="str">
        <f t="shared" ca="1" si="326"/>
        <v/>
      </c>
      <c r="L1000" s="54" t="str">
        <f t="shared" ca="1" si="333"/>
        <v/>
      </c>
      <c r="M1000" s="54" t="str">
        <f t="shared" ca="1" si="334"/>
        <v/>
      </c>
      <c r="N1000" s="54" t="str">
        <f t="shared" ca="1" si="327"/>
        <v/>
      </c>
      <c r="O1000" s="55" t="str">
        <f t="shared" ca="1" si="335"/>
        <v/>
      </c>
      <c r="P1000" s="54" t="str">
        <f t="shared" ca="1" si="336"/>
        <v/>
      </c>
      <c r="Q1000" s="55" t="str">
        <f t="shared" ca="1" si="328"/>
        <v/>
      </c>
      <c r="R1000" s="54" t="str">
        <f t="shared" ca="1" si="329"/>
        <v/>
      </c>
      <c r="T1000" t="str">
        <f t="shared" ca="1" si="337"/>
        <v/>
      </c>
      <c r="U1000" t="str">
        <f t="shared" ca="1" si="330"/>
        <v/>
      </c>
      <c r="V1000" t="str">
        <f t="shared" ca="1" si="319"/>
        <v/>
      </c>
      <c r="W1000" t="e">
        <f t="shared" ca="1" si="338"/>
        <v>#VALUE!</v>
      </c>
    </row>
    <row r="1001" spans="2:23" x14ac:dyDescent="0.3">
      <c r="B1001" s="1">
        <f t="shared" si="331"/>
        <v>112</v>
      </c>
      <c r="C1001" s="1">
        <f t="shared" si="318"/>
        <v>1</v>
      </c>
      <c r="D1001" t="str">
        <f t="shared" ca="1" si="320"/>
        <v/>
      </c>
      <c r="E1001" s="55" t="str">
        <f t="shared" ca="1" si="332"/>
        <v/>
      </c>
      <c r="F1001" s="54" t="str">
        <f t="shared" ca="1" si="321"/>
        <v/>
      </c>
      <c r="G1001" s="54" t="str">
        <f t="shared" ca="1" si="322"/>
        <v/>
      </c>
      <c r="H1001" s="54" t="str">
        <f t="shared" ca="1" si="323"/>
        <v/>
      </c>
      <c r="I1001" s="54" t="str">
        <f t="shared" ca="1" si="324"/>
        <v/>
      </c>
      <c r="J1001" s="54" t="str">
        <f t="shared" ca="1" si="325"/>
        <v/>
      </c>
      <c r="K1001" s="54" t="str">
        <f t="shared" ca="1" si="326"/>
        <v/>
      </c>
      <c r="L1001" s="54" t="str">
        <f t="shared" ca="1" si="333"/>
        <v/>
      </c>
      <c r="M1001" s="54" t="str">
        <f t="shared" ca="1" si="334"/>
        <v/>
      </c>
      <c r="N1001" s="54" t="str">
        <f t="shared" ca="1" si="327"/>
        <v/>
      </c>
      <c r="O1001" s="55" t="str">
        <f t="shared" ca="1" si="335"/>
        <v/>
      </c>
      <c r="P1001" s="54" t="str">
        <f t="shared" ca="1" si="336"/>
        <v/>
      </c>
      <c r="Q1001" s="55" t="str">
        <f t="shared" ca="1" si="328"/>
        <v/>
      </c>
      <c r="R1001" s="54" t="str">
        <f t="shared" ca="1" si="329"/>
        <v/>
      </c>
      <c r="T1001" t="str">
        <f t="shared" ca="1" si="337"/>
        <v/>
      </c>
      <c r="U1001" t="str">
        <f t="shared" ca="1" si="330"/>
        <v/>
      </c>
      <c r="V1001" t="str">
        <f t="shared" ca="1" si="319"/>
        <v/>
      </c>
      <c r="W1001" t="e">
        <f t="shared" ca="1" si="338"/>
        <v>#VALUE!</v>
      </c>
    </row>
    <row r="1002" spans="2:23" x14ac:dyDescent="0.3">
      <c r="B1002" s="1">
        <f t="shared" si="331"/>
        <v>112</v>
      </c>
      <c r="C1002" s="1">
        <f t="shared" si="318"/>
        <v>2</v>
      </c>
      <c r="D1002" t="str">
        <f t="shared" ca="1" si="320"/>
        <v/>
      </c>
      <c r="E1002" s="55" t="str">
        <f t="shared" ca="1" si="332"/>
        <v/>
      </c>
      <c r="F1002" s="54" t="str">
        <f t="shared" ca="1" si="321"/>
        <v/>
      </c>
      <c r="G1002" s="54" t="str">
        <f t="shared" ca="1" si="322"/>
        <v/>
      </c>
      <c r="H1002" s="54" t="str">
        <f t="shared" ca="1" si="323"/>
        <v/>
      </c>
      <c r="I1002" s="54" t="str">
        <f t="shared" ca="1" si="324"/>
        <v/>
      </c>
      <c r="J1002" s="54" t="str">
        <f t="shared" ca="1" si="325"/>
        <v/>
      </c>
      <c r="K1002" s="54" t="str">
        <f t="shared" ca="1" si="326"/>
        <v/>
      </c>
      <c r="L1002" s="54" t="str">
        <f t="shared" ca="1" si="333"/>
        <v/>
      </c>
      <c r="M1002" s="54" t="str">
        <f t="shared" ca="1" si="334"/>
        <v/>
      </c>
      <c r="N1002" s="54" t="str">
        <f t="shared" ca="1" si="327"/>
        <v/>
      </c>
      <c r="O1002" s="55" t="str">
        <f t="shared" ca="1" si="335"/>
        <v/>
      </c>
      <c r="P1002" s="54" t="str">
        <f t="shared" ca="1" si="336"/>
        <v/>
      </c>
      <c r="Q1002" s="55" t="str">
        <f t="shared" ca="1" si="328"/>
        <v/>
      </c>
      <c r="R1002" s="54" t="str">
        <f t="shared" ca="1" si="329"/>
        <v/>
      </c>
      <c r="T1002" t="str">
        <f t="shared" ca="1" si="337"/>
        <v/>
      </c>
      <c r="U1002" t="str">
        <f t="shared" ca="1" si="330"/>
        <v/>
      </c>
      <c r="V1002" t="str">
        <f t="shared" ca="1" si="319"/>
        <v/>
      </c>
      <c r="W1002" t="e">
        <f t="shared" ca="1" si="338"/>
        <v>#VALUE!</v>
      </c>
    </row>
    <row r="1003" spans="2:23" x14ac:dyDescent="0.3">
      <c r="B1003" s="1">
        <f t="shared" si="331"/>
        <v>112</v>
      </c>
      <c r="C1003" s="1">
        <f t="shared" si="318"/>
        <v>3</v>
      </c>
      <c r="D1003" t="str">
        <f t="shared" ca="1" si="320"/>
        <v/>
      </c>
      <c r="E1003" s="55" t="str">
        <f t="shared" ca="1" si="332"/>
        <v/>
      </c>
      <c r="F1003" s="54" t="str">
        <f t="shared" ca="1" si="321"/>
        <v/>
      </c>
      <c r="G1003" s="54" t="str">
        <f t="shared" ca="1" si="322"/>
        <v/>
      </c>
      <c r="H1003" s="54" t="str">
        <f t="shared" ca="1" si="323"/>
        <v/>
      </c>
      <c r="I1003" s="54" t="str">
        <f t="shared" ca="1" si="324"/>
        <v/>
      </c>
      <c r="J1003" s="54" t="str">
        <f t="shared" ca="1" si="325"/>
        <v/>
      </c>
      <c r="K1003" s="54" t="str">
        <f t="shared" ca="1" si="326"/>
        <v/>
      </c>
      <c r="L1003" s="54" t="str">
        <f t="shared" ca="1" si="333"/>
        <v/>
      </c>
      <c r="M1003" s="54" t="str">
        <f t="shared" ca="1" si="334"/>
        <v/>
      </c>
      <c r="N1003" s="54" t="str">
        <f t="shared" ca="1" si="327"/>
        <v/>
      </c>
      <c r="O1003" s="55" t="str">
        <f t="shared" ca="1" si="335"/>
        <v/>
      </c>
      <c r="P1003" s="54" t="str">
        <f t="shared" ca="1" si="336"/>
        <v/>
      </c>
      <c r="Q1003" s="55" t="str">
        <f t="shared" ca="1" si="328"/>
        <v/>
      </c>
      <c r="R1003" s="54" t="str">
        <f t="shared" ca="1" si="329"/>
        <v/>
      </c>
      <c r="T1003" t="str">
        <f t="shared" ca="1" si="337"/>
        <v/>
      </c>
      <c r="U1003" t="str">
        <f t="shared" ca="1" si="330"/>
        <v/>
      </c>
      <c r="V1003" t="str">
        <f t="shared" ca="1" si="319"/>
        <v/>
      </c>
      <c r="W1003" t="e">
        <f t="shared" ca="1" si="338"/>
        <v>#VALUE!</v>
      </c>
    </row>
    <row r="1004" spans="2:23" x14ac:dyDescent="0.3">
      <c r="B1004" s="1">
        <f t="shared" si="331"/>
        <v>112</v>
      </c>
      <c r="C1004" s="1">
        <f t="shared" si="318"/>
        <v>4</v>
      </c>
      <c r="D1004" t="str">
        <f t="shared" ca="1" si="320"/>
        <v/>
      </c>
      <c r="E1004" s="55" t="str">
        <f t="shared" ca="1" si="332"/>
        <v/>
      </c>
      <c r="F1004" s="54" t="str">
        <f t="shared" ca="1" si="321"/>
        <v/>
      </c>
      <c r="G1004" s="54" t="str">
        <f t="shared" ca="1" si="322"/>
        <v/>
      </c>
      <c r="H1004" s="54" t="str">
        <f t="shared" ca="1" si="323"/>
        <v/>
      </c>
      <c r="I1004" s="54" t="str">
        <f t="shared" ca="1" si="324"/>
        <v/>
      </c>
      <c r="J1004" s="54" t="str">
        <f t="shared" ca="1" si="325"/>
        <v/>
      </c>
      <c r="K1004" s="54" t="str">
        <f t="shared" ca="1" si="326"/>
        <v/>
      </c>
      <c r="L1004" s="54" t="str">
        <f t="shared" ca="1" si="333"/>
        <v/>
      </c>
      <c r="M1004" s="54" t="str">
        <f t="shared" ca="1" si="334"/>
        <v/>
      </c>
      <c r="N1004" s="54" t="str">
        <f t="shared" ca="1" si="327"/>
        <v/>
      </c>
      <c r="O1004" s="55" t="str">
        <f t="shared" ca="1" si="335"/>
        <v/>
      </c>
      <c r="P1004" s="54" t="str">
        <f t="shared" ca="1" si="336"/>
        <v/>
      </c>
      <c r="Q1004" s="55" t="str">
        <f t="shared" ca="1" si="328"/>
        <v/>
      </c>
      <c r="R1004" s="54" t="str">
        <f t="shared" ca="1" si="329"/>
        <v/>
      </c>
      <c r="T1004" t="str">
        <f t="shared" ca="1" si="337"/>
        <v/>
      </c>
      <c r="U1004" t="str">
        <f t="shared" ca="1" si="330"/>
        <v/>
      </c>
      <c r="V1004" t="str">
        <f t="shared" ca="1" si="319"/>
        <v/>
      </c>
      <c r="W1004" t="e">
        <f t="shared" ca="1" si="338"/>
        <v>#VALUE!</v>
      </c>
    </row>
    <row r="1005" spans="2:23" x14ac:dyDescent="0.3">
      <c r="B1005" s="1">
        <f t="shared" si="331"/>
        <v>112</v>
      </c>
      <c r="C1005" s="1">
        <f t="shared" si="318"/>
        <v>5</v>
      </c>
      <c r="D1005" t="str">
        <f t="shared" ca="1" si="320"/>
        <v/>
      </c>
      <c r="E1005" s="55" t="str">
        <f t="shared" ca="1" si="332"/>
        <v/>
      </c>
      <c r="F1005" s="54" t="str">
        <f t="shared" ca="1" si="321"/>
        <v/>
      </c>
      <c r="G1005" s="54" t="str">
        <f t="shared" ca="1" si="322"/>
        <v/>
      </c>
      <c r="H1005" s="54" t="str">
        <f t="shared" ca="1" si="323"/>
        <v/>
      </c>
      <c r="I1005" s="54" t="str">
        <f t="shared" ca="1" si="324"/>
        <v/>
      </c>
      <c r="J1005" s="54" t="str">
        <f t="shared" ca="1" si="325"/>
        <v/>
      </c>
      <c r="K1005" s="54" t="str">
        <f t="shared" ca="1" si="326"/>
        <v/>
      </c>
      <c r="L1005" s="54" t="str">
        <f t="shared" ca="1" si="333"/>
        <v/>
      </c>
      <c r="M1005" s="54" t="str">
        <f t="shared" ca="1" si="334"/>
        <v/>
      </c>
      <c r="N1005" s="54" t="str">
        <f t="shared" ca="1" si="327"/>
        <v/>
      </c>
      <c r="O1005" s="55" t="str">
        <f t="shared" ca="1" si="335"/>
        <v/>
      </c>
      <c r="P1005" s="54" t="str">
        <f t="shared" ca="1" si="336"/>
        <v/>
      </c>
      <c r="Q1005" s="55" t="str">
        <f t="shared" ca="1" si="328"/>
        <v/>
      </c>
      <c r="R1005" s="54" t="str">
        <f t="shared" ca="1" si="329"/>
        <v/>
      </c>
      <c r="T1005" t="str">
        <f t="shared" ca="1" si="337"/>
        <v/>
      </c>
      <c r="U1005" t="str">
        <f t="shared" ca="1" si="330"/>
        <v/>
      </c>
      <c r="V1005" t="str">
        <f t="shared" ca="1" si="319"/>
        <v/>
      </c>
      <c r="W1005" t="e">
        <f t="shared" ca="1" si="338"/>
        <v>#VALUE!</v>
      </c>
    </row>
    <row r="1006" spans="2:23" x14ac:dyDescent="0.3">
      <c r="B1006" s="1">
        <f t="shared" si="331"/>
        <v>112</v>
      </c>
      <c r="C1006" s="1">
        <f t="shared" si="318"/>
        <v>6</v>
      </c>
      <c r="D1006" t="str">
        <f t="shared" ca="1" si="320"/>
        <v/>
      </c>
      <c r="E1006" s="55" t="str">
        <f t="shared" ca="1" si="332"/>
        <v/>
      </c>
      <c r="F1006" s="54" t="str">
        <f t="shared" ca="1" si="321"/>
        <v/>
      </c>
      <c r="G1006" s="54" t="str">
        <f t="shared" ca="1" si="322"/>
        <v/>
      </c>
      <c r="H1006" s="54" t="str">
        <f t="shared" ca="1" si="323"/>
        <v/>
      </c>
      <c r="I1006" s="54" t="str">
        <f t="shared" ca="1" si="324"/>
        <v/>
      </c>
      <c r="J1006" s="54" t="str">
        <f t="shared" ca="1" si="325"/>
        <v/>
      </c>
      <c r="K1006" s="54" t="str">
        <f t="shared" ca="1" si="326"/>
        <v/>
      </c>
      <c r="L1006" s="54" t="str">
        <f t="shared" ca="1" si="333"/>
        <v/>
      </c>
      <c r="M1006" s="54" t="str">
        <f t="shared" ca="1" si="334"/>
        <v/>
      </c>
      <c r="N1006" s="54" t="str">
        <f t="shared" ca="1" si="327"/>
        <v/>
      </c>
      <c r="O1006" s="55" t="str">
        <f t="shared" ca="1" si="335"/>
        <v/>
      </c>
      <c r="P1006" s="54" t="str">
        <f t="shared" ca="1" si="336"/>
        <v/>
      </c>
      <c r="Q1006" s="55" t="str">
        <f t="shared" ca="1" si="328"/>
        <v/>
      </c>
      <c r="R1006" s="54" t="str">
        <f t="shared" ca="1" si="329"/>
        <v/>
      </c>
      <c r="T1006" t="str">
        <f t="shared" ca="1" si="337"/>
        <v/>
      </c>
      <c r="U1006" t="str">
        <f t="shared" ca="1" si="330"/>
        <v/>
      </c>
      <c r="V1006" t="str">
        <f t="shared" ca="1" si="319"/>
        <v/>
      </c>
      <c r="W1006" t="e">
        <f t="shared" ca="1" si="338"/>
        <v>#VALUE!</v>
      </c>
    </row>
    <row r="1007" spans="2:23" x14ac:dyDescent="0.3">
      <c r="B1007" s="1">
        <f t="shared" si="331"/>
        <v>112</v>
      </c>
      <c r="C1007" s="1">
        <f t="shared" si="318"/>
        <v>7</v>
      </c>
      <c r="D1007" t="str">
        <f t="shared" ca="1" si="320"/>
        <v/>
      </c>
      <c r="E1007" s="55" t="str">
        <f t="shared" ca="1" si="332"/>
        <v/>
      </c>
      <c r="F1007" s="54" t="str">
        <f t="shared" ca="1" si="321"/>
        <v/>
      </c>
      <c r="G1007" s="54" t="str">
        <f t="shared" ca="1" si="322"/>
        <v/>
      </c>
      <c r="H1007" s="54" t="str">
        <f t="shared" ca="1" si="323"/>
        <v/>
      </c>
      <c r="I1007" s="54" t="str">
        <f t="shared" ca="1" si="324"/>
        <v/>
      </c>
      <c r="J1007" s="54" t="str">
        <f t="shared" ca="1" si="325"/>
        <v/>
      </c>
      <c r="K1007" s="54" t="str">
        <f t="shared" ca="1" si="326"/>
        <v/>
      </c>
      <c r="L1007" s="54" t="str">
        <f t="shared" ca="1" si="333"/>
        <v/>
      </c>
      <c r="M1007" s="54" t="str">
        <f t="shared" ca="1" si="334"/>
        <v/>
      </c>
      <c r="N1007" s="54" t="str">
        <f t="shared" ca="1" si="327"/>
        <v/>
      </c>
      <c r="O1007" s="55" t="str">
        <f t="shared" ca="1" si="335"/>
        <v/>
      </c>
      <c r="P1007" s="54" t="str">
        <f t="shared" ca="1" si="336"/>
        <v/>
      </c>
      <c r="Q1007" s="55" t="str">
        <f t="shared" ca="1" si="328"/>
        <v/>
      </c>
      <c r="R1007" s="54" t="str">
        <f t="shared" ca="1" si="329"/>
        <v/>
      </c>
      <c r="T1007" t="str">
        <f t="shared" ca="1" si="337"/>
        <v/>
      </c>
      <c r="U1007" t="str">
        <f t="shared" ca="1" si="330"/>
        <v/>
      </c>
      <c r="V1007" t="str">
        <f t="shared" ca="1" si="319"/>
        <v/>
      </c>
      <c r="W1007" t="e">
        <f t="shared" ca="1" si="338"/>
        <v>#VALUE!</v>
      </c>
    </row>
    <row r="1008" spans="2:23" x14ac:dyDescent="0.3">
      <c r="B1008" s="1">
        <f t="shared" si="331"/>
        <v>112</v>
      </c>
      <c r="C1008" s="1">
        <f t="shared" si="318"/>
        <v>8</v>
      </c>
      <c r="D1008" t="str">
        <f t="shared" ca="1" si="320"/>
        <v/>
      </c>
      <c r="E1008" s="55" t="str">
        <f t="shared" ca="1" si="332"/>
        <v/>
      </c>
      <c r="F1008" s="54" t="str">
        <f t="shared" ca="1" si="321"/>
        <v/>
      </c>
      <c r="G1008" s="54" t="str">
        <f t="shared" ca="1" si="322"/>
        <v/>
      </c>
      <c r="H1008" s="54" t="str">
        <f t="shared" ca="1" si="323"/>
        <v/>
      </c>
      <c r="I1008" s="54" t="str">
        <f t="shared" ca="1" si="324"/>
        <v/>
      </c>
      <c r="J1008" s="54" t="str">
        <f t="shared" ca="1" si="325"/>
        <v/>
      </c>
      <c r="K1008" s="54" t="str">
        <f t="shared" ca="1" si="326"/>
        <v/>
      </c>
      <c r="L1008" s="54" t="str">
        <f t="shared" ca="1" si="333"/>
        <v/>
      </c>
      <c r="M1008" s="54" t="str">
        <f t="shared" ca="1" si="334"/>
        <v/>
      </c>
      <c r="N1008" s="54" t="str">
        <f t="shared" ca="1" si="327"/>
        <v/>
      </c>
      <c r="O1008" s="55" t="str">
        <f t="shared" ca="1" si="335"/>
        <v/>
      </c>
      <c r="P1008" s="54" t="str">
        <f t="shared" ca="1" si="336"/>
        <v/>
      </c>
      <c r="Q1008" s="55" t="str">
        <f t="shared" ca="1" si="328"/>
        <v/>
      </c>
      <c r="R1008" s="54" t="str">
        <f t="shared" ca="1" si="329"/>
        <v/>
      </c>
      <c r="T1008" t="str">
        <f t="shared" ca="1" si="337"/>
        <v/>
      </c>
      <c r="U1008" t="str">
        <f t="shared" ca="1" si="330"/>
        <v/>
      </c>
      <c r="V1008" t="str">
        <f t="shared" ca="1" si="319"/>
        <v/>
      </c>
      <c r="W1008" t="e">
        <f t="shared" ca="1" si="338"/>
        <v>#VALUE!</v>
      </c>
    </row>
    <row r="1009" spans="2:23" x14ac:dyDescent="0.3">
      <c r="B1009" s="1">
        <f t="shared" si="331"/>
        <v>112</v>
      </c>
      <c r="C1009" s="1">
        <f t="shared" si="318"/>
        <v>9</v>
      </c>
      <c r="D1009" t="str">
        <f t="shared" ca="1" si="320"/>
        <v/>
      </c>
      <c r="E1009" s="55" t="str">
        <f t="shared" ca="1" si="332"/>
        <v/>
      </c>
      <c r="F1009" s="54" t="str">
        <f t="shared" ca="1" si="321"/>
        <v/>
      </c>
      <c r="G1009" s="54" t="str">
        <f t="shared" ca="1" si="322"/>
        <v/>
      </c>
      <c r="H1009" s="54" t="str">
        <f t="shared" ca="1" si="323"/>
        <v/>
      </c>
      <c r="I1009" s="54" t="str">
        <f t="shared" ca="1" si="324"/>
        <v/>
      </c>
      <c r="J1009" s="54" t="str">
        <f t="shared" ca="1" si="325"/>
        <v/>
      </c>
      <c r="K1009" s="54" t="str">
        <f t="shared" ca="1" si="326"/>
        <v/>
      </c>
      <c r="L1009" s="54" t="str">
        <f t="shared" ca="1" si="333"/>
        <v/>
      </c>
      <c r="M1009" s="54" t="str">
        <f t="shared" ca="1" si="334"/>
        <v/>
      </c>
      <c r="N1009" s="54" t="str">
        <f t="shared" ca="1" si="327"/>
        <v/>
      </c>
      <c r="O1009" s="55" t="str">
        <f t="shared" ca="1" si="335"/>
        <v/>
      </c>
      <c r="P1009" s="54" t="str">
        <f t="shared" ca="1" si="336"/>
        <v/>
      </c>
      <c r="Q1009" s="55" t="str">
        <f t="shared" ca="1" si="328"/>
        <v/>
      </c>
      <c r="R1009" s="54" t="str">
        <f t="shared" ca="1" si="329"/>
        <v/>
      </c>
      <c r="T1009" t="str">
        <f t="shared" ca="1" si="337"/>
        <v/>
      </c>
      <c r="U1009" t="str">
        <f t="shared" ca="1" si="330"/>
        <v/>
      </c>
      <c r="V1009" t="str">
        <f t="shared" ca="1" si="319"/>
        <v/>
      </c>
      <c r="W1009" t="e">
        <f t="shared" ca="1" si="338"/>
        <v>#VALUE!</v>
      </c>
    </row>
    <row r="1010" spans="2:23" x14ac:dyDescent="0.3">
      <c r="B1010" s="1">
        <f t="shared" si="331"/>
        <v>113</v>
      </c>
      <c r="C1010" s="1">
        <f t="shared" si="318"/>
        <v>1</v>
      </c>
      <c r="D1010" t="str">
        <f t="shared" ca="1" si="320"/>
        <v/>
      </c>
      <c r="E1010" s="55" t="str">
        <f t="shared" ca="1" si="332"/>
        <v/>
      </c>
      <c r="F1010" s="54" t="str">
        <f t="shared" ca="1" si="321"/>
        <v/>
      </c>
      <c r="G1010" s="54" t="str">
        <f t="shared" ca="1" si="322"/>
        <v/>
      </c>
      <c r="H1010" s="54" t="str">
        <f t="shared" ca="1" si="323"/>
        <v/>
      </c>
      <c r="I1010" s="54" t="str">
        <f t="shared" ca="1" si="324"/>
        <v/>
      </c>
      <c r="J1010" s="54" t="str">
        <f t="shared" ca="1" si="325"/>
        <v/>
      </c>
      <c r="K1010" s="54" t="str">
        <f t="shared" ca="1" si="326"/>
        <v/>
      </c>
      <c r="L1010" s="54" t="str">
        <f t="shared" ca="1" si="333"/>
        <v/>
      </c>
      <c r="M1010" s="54" t="str">
        <f t="shared" ca="1" si="334"/>
        <v/>
      </c>
      <c r="N1010" s="54" t="str">
        <f t="shared" ca="1" si="327"/>
        <v/>
      </c>
      <c r="O1010" s="55" t="str">
        <f t="shared" ca="1" si="335"/>
        <v/>
      </c>
      <c r="P1010" s="54" t="str">
        <f t="shared" ca="1" si="336"/>
        <v/>
      </c>
      <c r="Q1010" s="55" t="str">
        <f t="shared" ca="1" si="328"/>
        <v/>
      </c>
      <c r="R1010" s="54" t="str">
        <f t="shared" ca="1" si="329"/>
        <v/>
      </c>
      <c r="T1010" t="str">
        <f t="shared" ca="1" si="337"/>
        <v/>
      </c>
      <c r="U1010" t="str">
        <f t="shared" ca="1" si="330"/>
        <v/>
      </c>
      <c r="V1010" t="str">
        <f t="shared" ca="1" si="319"/>
        <v/>
      </c>
      <c r="W1010" t="e">
        <f t="shared" ca="1" si="338"/>
        <v>#VALUE!</v>
      </c>
    </row>
    <row r="1011" spans="2:23" x14ac:dyDescent="0.3">
      <c r="B1011" s="1">
        <f t="shared" si="331"/>
        <v>113</v>
      </c>
      <c r="C1011" s="1">
        <f t="shared" si="318"/>
        <v>2</v>
      </c>
      <c r="D1011" t="str">
        <f t="shared" ca="1" si="320"/>
        <v/>
      </c>
      <c r="E1011" s="55" t="str">
        <f t="shared" ca="1" si="332"/>
        <v/>
      </c>
      <c r="F1011" s="54" t="str">
        <f t="shared" ca="1" si="321"/>
        <v/>
      </c>
      <c r="G1011" s="54" t="str">
        <f t="shared" ca="1" si="322"/>
        <v/>
      </c>
      <c r="H1011" s="54" t="str">
        <f t="shared" ca="1" si="323"/>
        <v/>
      </c>
      <c r="I1011" s="54" t="str">
        <f t="shared" ca="1" si="324"/>
        <v/>
      </c>
      <c r="J1011" s="54" t="str">
        <f t="shared" ca="1" si="325"/>
        <v/>
      </c>
      <c r="K1011" s="54" t="str">
        <f t="shared" ca="1" si="326"/>
        <v/>
      </c>
      <c r="L1011" s="54" t="str">
        <f t="shared" ca="1" si="333"/>
        <v/>
      </c>
      <c r="M1011" s="54" t="str">
        <f t="shared" ca="1" si="334"/>
        <v/>
      </c>
      <c r="N1011" s="54" t="str">
        <f t="shared" ca="1" si="327"/>
        <v/>
      </c>
      <c r="O1011" s="55" t="str">
        <f t="shared" ca="1" si="335"/>
        <v/>
      </c>
      <c r="P1011" s="54" t="str">
        <f t="shared" ca="1" si="336"/>
        <v/>
      </c>
      <c r="Q1011" s="55" t="str">
        <f t="shared" ca="1" si="328"/>
        <v/>
      </c>
      <c r="R1011" s="54" t="str">
        <f t="shared" ca="1" si="329"/>
        <v/>
      </c>
      <c r="T1011" t="str">
        <f t="shared" ca="1" si="337"/>
        <v/>
      </c>
      <c r="U1011" t="str">
        <f t="shared" ca="1" si="330"/>
        <v/>
      </c>
      <c r="V1011" t="str">
        <f t="shared" ca="1" si="319"/>
        <v/>
      </c>
      <c r="W1011" t="e">
        <f t="shared" ca="1" si="338"/>
        <v>#VALUE!</v>
      </c>
    </row>
    <row r="1012" spans="2:23" x14ac:dyDescent="0.3">
      <c r="B1012" s="1">
        <f t="shared" si="331"/>
        <v>113</v>
      </c>
      <c r="C1012" s="1">
        <f t="shared" si="318"/>
        <v>3</v>
      </c>
      <c r="D1012" t="str">
        <f t="shared" ca="1" si="320"/>
        <v/>
      </c>
      <c r="E1012" s="55" t="str">
        <f t="shared" ca="1" si="332"/>
        <v/>
      </c>
      <c r="F1012" s="54" t="str">
        <f t="shared" ca="1" si="321"/>
        <v/>
      </c>
      <c r="G1012" s="54" t="str">
        <f t="shared" ca="1" si="322"/>
        <v/>
      </c>
      <c r="H1012" s="54" t="str">
        <f t="shared" ca="1" si="323"/>
        <v/>
      </c>
      <c r="I1012" s="54" t="str">
        <f t="shared" ca="1" si="324"/>
        <v/>
      </c>
      <c r="J1012" s="54" t="str">
        <f t="shared" ca="1" si="325"/>
        <v/>
      </c>
      <c r="K1012" s="54" t="str">
        <f t="shared" ca="1" si="326"/>
        <v/>
      </c>
      <c r="L1012" s="54" t="str">
        <f t="shared" ca="1" si="333"/>
        <v/>
      </c>
      <c r="M1012" s="54" t="str">
        <f t="shared" ca="1" si="334"/>
        <v/>
      </c>
      <c r="N1012" s="54" t="str">
        <f t="shared" ca="1" si="327"/>
        <v/>
      </c>
      <c r="O1012" s="55" t="str">
        <f t="shared" ca="1" si="335"/>
        <v/>
      </c>
      <c r="P1012" s="54" t="str">
        <f t="shared" ca="1" si="336"/>
        <v/>
      </c>
      <c r="Q1012" s="55" t="str">
        <f t="shared" ca="1" si="328"/>
        <v/>
      </c>
      <c r="R1012" s="54" t="str">
        <f t="shared" ca="1" si="329"/>
        <v/>
      </c>
      <c r="T1012" t="str">
        <f t="shared" ca="1" si="337"/>
        <v/>
      </c>
      <c r="U1012" t="str">
        <f t="shared" ca="1" si="330"/>
        <v/>
      </c>
      <c r="V1012" t="str">
        <f t="shared" ca="1" si="319"/>
        <v/>
      </c>
      <c r="W1012" t="e">
        <f t="shared" ca="1" si="338"/>
        <v>#VALUE!</v>
      </c>
    </row>
    <row r="1013" spans="2:23" x14ac:dyDescent="0.3">
      <c r="B1013" s="1">
        <f t="shared" si="331"/>
        <v>113</v>
      </c>
      <c r="C1013" s="1">
        <f t="shared" si="318"/>
        <v>4</v>
      </c>
      <c r="D1013" t="str">
        <f t="shared" ca="1" si="320"/>
        <v/>
      </c>
      <c r="E1013" s="55" t="str">
        <f t="shared" ca="1" si="332"/>
        <v/>
      </c>
      <c r="F1013" s="54" t="str">
        <f t="shared" ca="1" si="321"/>
        <v/>
      </c>
      <c r="G1013" s="54" t="str">
        <f t="shared" ca="1" si="322"/>
        <v/>
      </c>
      <c r="H1013" s="54" t="str">
        <f t="shared" ca="1" si="323"/>
        <v/>
      </c>
      <c r="I1013" s="54" t="str">
        <f t="shared" ca="1" si="324"/>
        <v/>
      </c>
      <c r="J1013" s="54" t="str">
        <f t="shared" ca="1" si="325"/>
        <v/>
      </c>
      <c r="K1013" s="54" t="str">
        <f t="shared" ca="1" si="326"/>
        <v/>
      </c>
      <c r="L1013" s="54" t="str">
        <f t="shared" ca="1" si="333"/>
        <v/>
      </c>
      <c r="M1013" s="54" t="str">
        <f t="shared" ca="1" si="334"/>
        <v/>
      </c>
      <c r="N1013" s="54" t="str">
        <f t="shared" ca="1" si="327"/>
        <v/>
      </c>
      <c r="O1013" s="55" t="str">
        <f t="shared" ca="1" si="335"/>
        <v/>
      </c>
      <c r="P1013" s="54" t="str">
        <f t="shared" ca="1" si="336"/>
        <v/>
      </c>
      <c r="Q1013" s="55" t="str">
        <f t="shared" ca="1" si="328"/>
        <v/>
      </c>
      <c r="R1013" s="54" t="str">
        <f t="shared" ca="1" si="329"/>
        <v/>
      </c>
      <c r="T1013" t="str">
        <f t="shared" ca="1" si="337"/>
        <v/>
      </c>
      <c r="U1013" t="str">
        <f t="shared" ca="1" si="330"/>
        <v/>
      </c>
      <c r="V1013" t="str">
        <f t="shared" ca="1" si="319"/>
        <v/>
      </c>
      <c r="W1013" t="e">
        <f t="shared" ca="1" si="338"/>
        <v>#VALUE!</v>
      </c>
    </row>
    <row r="1014" spans="2:23" x14ac:dyDescent="0.3">
      <c r="B1014" s="1">
        <f t="shared" si="331"/>
        <v>113</v>
      </c>
      <c r="C1014" s="1">
        <f t="shared" si="318"/>
        <v>5</v>
      </c>
      <c r="D1014" t="str">
        <f t="shared" ca="1" si="320"/>
        <v/>
      </c>
      <c r="E1014" s="55" t="str">
        <f t="shared" ca="1" si="332"/>
        <v/>
      </c>
      <c r="F1014" s="54" t="str">
        <f t="shared" ca="1" si="321"/>
        <v/>
      </c>
      <c r="G1014" s="54" t="str">
        <f t="shared" ca="1" si="322"/>
        <v/>
      </c>
      <c r="H1014" s="54" t="str">
        <f t="shared" ca="1" si="323"/>
        <v/>
      </c>
      <c r="I1014" s="54" t="str">
        <f t="shared" ca="1" si="324"/>
        <v/>
      </c>
      <c r="J1014" s="54" t="str">
        <f t="shared" ca="1" si="325"/>
        <v/>
      </c>
      <c r="K1014" s="54" t="str">
        <f t="shared" ca="1" si="326"/>
        <v/>
      </c>
      <c r="L1014" s="54" t="str">
        <f t="shared" ca="1" si="333"/>
        <v/>
      </c>
      <c r="M1014" s="54" t="str">
        <f t="shared" ca="1" si="334"/>
        <v/>
      </c>
      <c r="N1014" s="54" t="str">
        <f t="shared" ca="1" si="327"/>
        <v/>
      </c>
      <c r="O1014" s="55" t="str">
        <f t="shared" ca="1" si="335"/>
        <v/>
      </c>
      <c r="P1014" s="54" t="str">
        <f t="shared" ca="1" si="336"/>
        <v/>
      </c>
      <c r="Q1014" s="55" t="str">
        <f t="shared" ca="1" si="328"/>
        <v/>
      </c>
      <c r="R1014" s="54" t="str">
        <f t="shared" ca="1" si="329"/>
        <v/>
      </c>
      <c r="T1014" t="str">
        <f t="shared" ca="1" si="337"/>
        <v/>
      </c>
      <c r="U1014" t="str">
        <f t="shared" ca="1" si="330"/>
        <v/>
      </c>
      <c r="V1014" t="str">
        <f t="shared" ca="1" si="319"/>
        <v/>
      </c>
      <c r="W1014" t="e">
        <f t="shared" ca="1" si="338"/>
        <v>#VALUE!</v>
      </c>
    </row>
    <row r="1015" spans="2:23" x14ac:dyDescent="0.3">
      <c r="B1015" s="1">
        <f t="shared" si="331"/>
        <v>113</v>
      </c>
      <c r="C1015" s="1">
        <f t="shared" si="318"/>
        <v>6</v>
      </c>
      <c r="D1015" t="str">
        <f t="shared" ca="1" si="320"/>
        <v/>
      </c>
      <c r="E1015" s="55" t="str">
        <f t="shared" ca="1" si="332"/>
        <v/>
      </c>
      <c r="F1015" s="54" t="str">
        <f t="shared" ca="1" si="321"/>
        <v/>
      </c>
      <c r="G1015" s="54" t="str">
        <f t="shared" ca="1" si="322"/>
        <v/>
      </c>
      <c r="H1015" s="54" t="str">
        <f t="shared" ca="1" si="323"/>
        <v/>
      </c>
      <c r="I1015" s="54" t="str">
        <f t="shared" ca="1" si="324"/>
        <v/>
      </c>
      <c r="J1015" s="54" t="str">
        <f t="shared" ca="1" si="325"/>
        <v/>
      </c>
      <c r="K1015" s="54" t="str">
        <f t="shared" ca="1" si="326"/>
        <v/>
      </c>
      <c r="L1015" s="54" t="str">
        <f t="shared" ca="1" si="333"/>
        <v/>
      </c>
      <c r="M1015" s="54" t="str">
        <f t="shared" ca="1" si="334"/>
        <v/>
      </c>
      <c r="N1015" s="54" t="str">
        <f t="shared" ca="1" si="327"/>
        <v/>
      </c>
      <c r="O1015" s="55" t="str">
        <f t="shared" ca="1" si="335"/>
        <v/>
      </c>
      <c r="P1015" s="54" t="str">
        <f t="shared" ca="1" si="336"/>
        <v/>
      </c>
      <c r="Q1015" s="55" t="str">
        <f t="shared" ca="1" si="328"/>
        <v/>
      </c>
      <c r="R1015" s="54" t="str">
        <f t="shared" ca="1" si="329"/>
        <v/>
      </c>
      <c r="T1015" t="str">
        <f t="shared" ca="1" si="337"/>
        <v/>
      </c>
      <c r="U1015" t="str">
        <f t="shared" ca="1" si="330"/>
        <v/>
      </c>
      <c r="V1015" t="str">
        <f t="shared" ca="1" si="319"/>
        <v/>
      </c>
      <c r="W1015" t="e">
        <f t="shared" ca="1" si="338"/>
        <v>#VALUE!</v>
      </c>
    </row>
    <row r="1016" spans="2:23" x14ac:dyDescent="0.3">
      <c r="B1016" s="1">
        <f t="shared" si="331"/>
        <v>113</v>
      </c>
      <c r="C1016" s="1">
        <f t="shared" si="318"/>
        <v>7</v>
      </c>
      <c r="D1016" t="str">
        <f t="shared" ca="1" si="320"/>
        <v/>
      </c>
      <c r="E1016" s="55" t="str">
        <f t="shared" ca="1" si="332"/>
        <v/>
      </c>
      <c r="F1016" s="54" t="str">
        <f t="shared" ca="1" si="321"/>
        <v/>
      </c>
      <c r="G1016" s="54" t="str">
        <f t="shared" ca="1" si="322"/>
        <v/>
      </c>
      <c r="H1016" s="54" t="str">
        <f t="shared" ca="1" si="323"/>
        <v/>
      </c>
      <c r="I1016" s="54" t="str">
        <f t="shared" ca="1" si="324"/>
        <v/>
      </c>
      <c r="J1016" s="54" t="str">
        <f t="shared" ca="1" si="325"/>
        <v/>
      </c>
      <c r="K1016" s="54" t="str">
        <f t="shared" ca="1" si="326"/>
        <v/>
      </c>
      <c r="L1016" s="54" t="str">
        <f t="shared" ca="1" si="333"/>
        <v/>
      </c>
      <c r="M1016" s="54" t="str">
        <f t="shared" ca="1" si="334"/>
        <v/>
      </c>
      <c r="N1016" s="54" t="str">
        <f t="shared" ca="1" si="327"/>
        <v/>
      </c>
      <c r="O1016" s="55" t="str">
        <f t="shared" ca="1" si="335"/>
        <v/>
      </c>
      <c r="P1016" s="54" t="str">
        <f t="shared" ca="1" si="336"/>
        <v/>
      </c>
      <c r="Q1016" s="55" t="str">
        <f t="shared" ca="1" si="328"/>
        <v/>
      </c>
      <c r="R1016" s="54" t="str">
        <f t="shared" ca="1" si="329"/>
        <v/>
      </c>
      <c r="T1016" t="str">
        <f t="shared" ca="1" si="337"/>
        <v/>
      </c>
      <c r="U1016" t="str">
        <f t="shared" ca="1" si="330"/>
        <v/>
      </c>
      <c r="V1016" t="str">
        <f t="shared" ca="1" si="319"/>
        <v/>
      </c>
      <c r="W1016" t="e">
        <f t="shared" ca="1" si="338"/>
        <v>#VALUE!</v>
      </c>
    </row>
    <row r="1017" spans="2:23" x14ac:dyDescent="0.3">
      <c r="B1017" s="1">
        <f t="shared" si="331"/>
        <v>113</v>
      </c>
      <c r="C1017" s="1">
        <f t="shared" si="318"/>
        <v>8</v>
      </c>
      <c r="D1017" t="str">
        <f t="shared" ca="1" si="320"/>
        <v/>
      </c>
      <c r="E1017" s="55" t="str">
        <f t="shared" ca="1" si="332"/>
        <v/>
      </c>
      <c r="F1017" s="54" t="str">
        <f t="shared" ca="1" si="321"/>
        <v/>
      </c>
      <c r="G1017" s="54" t="str">
        <f t="shared" ca="1" si="322"/>
        <v/>
      </c>
      <c r="H1017" s="54" t="str">
        <f t="shared" ca="1" si="323"/>
        <v/>
      </c>
      <c r="I1017" s="54" t="str">
        <f t="shared" ca="1" si="324"/>
        <v/>
      </c>
      <c r="J1017" s="54" t="str">
        <f t="shared" ca="1" si="325"/>
        <v/>
      </c>
      <c r="K1017" s="54" t="str">
        <f t="shared" ca="1" si="326"/>
        <v/>
      </c>
      <c r="L1017" s="54" t="str">
        <f t="shared" ca="1" si="333"/>
        <v/>
      </c>
      <c r="M1017" s="54" t="str">
        <f t="shared" ca="1" si="334"/>
        <v/>
      </c>
      <c r="N1017" s="54" t="str">
        <f t="shared" ca="1" si="327"/>
        <v/>
      </c>
      <c r="O1017" s="55" t="str">
        <f t="shared" ca="1" si="335"/>
        <v/>
      </c>
      <c r="P1017" s="54" t="str">
        <f t="shared" ca="1" si="336"/>
        <v/>
      </c>
      <c r="Q1017" s="55" t="str">
        <f t="shared" ca="1" si="328"/>
        <v/>
      </c>
      <c r="R1017" s="54" t="str">
        <f t="shared" ca="1" si="329"/>
        <v/>
      </c>
      <c r="T1017" t="str">
        <f t="shared" ca="1" si="337"/>
        <v/>
      </c>
      <c r="U1017" t="str">
        <f t="shared" ca="1" si="330"/>
        <v/>
      </c>
      <c r="V1017" t="str">
        <f t="shared" ca="1" si="319"/>
        <v/>
      </c>
      <c r="W1017" t="e">
        <f t="shared" ca="1" si="338"/>
        <v>#VALUE!</v>
      </c>
    </row>
    <row r="1018" spans="2:23" x14ac:dyDescent="0.3">
      <c r="B1018" s="1">
        <f t="shared" si="331"/>
        <v>113</v>
      </c>
      <c r="C1018" s="1">
        <f t="shared" si="318"/>
        <v>9</v>
      </c>
      <c r="D1018" t="str">
        <f t="shared" ca="1" si="320"/>
        <v/>
      </c>
      <c r="E1018" s="55" t="str">
        <f t="shared" ca="1" si="332"/>
        <v/>
      </c>
      <c r="F1018" s="54" t="str">
        <f t="shared" ca="1" si="321"/>
        <v/>
      </c>
      <c r="G1018" s="54" t="str">
        <f t="shared" ca="1" si="322"/>
        <v/>
      </c>
      <c r="H1018" s="54" t="str">
        <f t="shared" ca="1" si="323"/>
        <v/>
      </c>
      <c r="I1018" s="54" t="str">
        <f t="shared" ca="1" si="324"/>
        <v/>
      </c>
      <c r="J1018" s="54" t="str">
        <f t="shared" ca="1" si="325"/>
        <v/>
      </c>
      <c r="K1018" s="54" t="str">
        <f t="shared" ca="1" si="326"/>
        <v/>
      </c>
      <c r="L1018" s="54" t="str">
        <f t="shared" ca="1" si="333"/>
        <v/>
      </c>
      <c r="M1018" s="54" t="str">
        <f t="shared" ca="1" si="334"/>
        <v/>
      </c>
      <c r="N1018" s="54" t="str">
        <f t="shared" ca="1" si="327"/>
        <v/>
      </c>
      <c r="O1018" s="55" t="str">
        <f t="shared" ca="1" si="335"/>
        <v/>
      </c>
      <c r="P1018" s="54" t="str">
        <f t="shared" ca="1" si="336"/>
        <v/>
      </c>
      <c r="Q1018" s="55" t="str">
        <f t="shared" ca="1" si="328"/>
        <v/>
      </c>
      <c r="R1018" s="54" t="str">
        <f t="shared" ca="1" si="329"/>
        <v/>
      </c>
      <c r="T1018" t="str">
        <f t="shared" ca="1" si="337"/>
        <v/>
      </c>
      <c r="U1018" t="str">
        <f t="shared" ca="1" si="330"/>
        <v/>
      </c>
      <c r="V1018" t="str">
        <f t="shared" ca="1" si="319"/>
        <v/>
      </c>
      <c r="W1018" t="e">
        <f t="shared" ca="1" si="338"/>
        <v>#VALUE!</v>
      </c>
    </row>
    <row r="1019" spans="2:23" x14ac:dyDescent="0.3">
      <c r="B1019" s="1">
        <f t="shared" si="331"/>
        <v>114</v>
      </c>
      <c r="C1019" s="1">
        <f t="shared" si="318"/>
        <v>1</v>
      </c>
      <c r="D1019" t="str">
        <f t="shared" ca="1" si="320"/>
        <v/>
      </c>
      <c r="E1019" s="55" t="str">
        <f t="shared" ca="1" si="332"/>
        <v/>
      </c>
      <c r="F1019" s="54" t="str">
        <f t="shared" ca="1" si="321"/>
        <v/>
      </c>
      <c r="G1019" s="54" t="str">
        <f t="shared" ca="1" si="322"/>
        <v/>
      </c>
      <c r="H1019" s="54" t="str">
        <f t="shared" ca="1" si="323"/>
        <v/>
      </c>
      <c r="I1019" s="54" t="str">
        <f t="shared" ca="1" si="324"/>
        <v/>
      </c>
      <c r="J1019" s="54" t="str">
        <f t="shared" ca="1" si="325"/>
        <v/>
      </c>
      <c r="K1019" s="54" t="str">
        <f t="shared" ca="1" si="326"/>
        <v/>
      </c>
      <c r="L1019" s="54" t="str">
        <f t="shared" ca="1" si="333"/>
        <v/>
      </c>
      <c r="M1019" s="54" t="str">
        <f t="shared" ca="1" si="334"/>
        <v/>
      </c>
      <c r="N1019" s="54" t="str">
        <f t="shared" ca="1" si="327"/>
        <v/>
      </c>
      <c r="O1019" s="55" t="str">
        <f t="shared" ca="1" si="335"/>
        <v/>
      </c>
      <c r="P1019" s="54" t="str">
        <f t="shared" ca="1" si="336"/>
        <v/>
      </c>
      <c r="Q1019" s="55" t="str">
        <f t="shared" ca="1" si="328"/>
        <v/>
      </c>
      <c r="R1019" s="54" t="str">
        <f t="shared" ca="1" si="329"/>
        <v/>
      </c>
      <c r="T1019" t="str">
        <f t="shared" ca="1" si="337"/>
        <v/>
      </c>
      <c r="U1019" t="str">
        <f t="shared" ca="1" si="330"/>
        <v/>
      </c>
      <c r="V1019" t="str">
        <f t="shared" ca="1" si="319"/>
        <v/>
      </c>
      <c r="W1019" t="e">
        <f t="shared" ca="1" si="338"/>
        <v>#VALUE!</v>
      </c>
    </row>
    <row r="1020" spans="2:23" x14ac:dyDescent="0.3">
      <c r="B1020" s="1">
        <f t="shared" si="331"/>
        <v>114</v>
      </c>
      <c r="C1020" s="1">
        <f t="shared" si="318"/>
        <v>2</v>
      </c>
      <c r="D1020" t="str">
        <f t="shared" ca="1" si="320"/>
        <v/>
      </c>
      <c r="E1020" s="55" t="str">
        <f t="shared" ca="1" si="332"/>
        <v/>
      </c>
      <c r="F1020" s="54" t="str">
        <f t="shared" ca="1" si="321"/>
        <v/>
      </c>
      <c r="G1020" s="54" t="str">
        <f t="shared" ca="1" si="322"/>
        <v/>
      </c>
      <c r="H1020" s="54" t="str">
        <f t="shared" ca="1" si="323"/>
        <v/>
      </c>
      <c r="I1020" s="54" t="str">
        <f t="shared" ca="1" si="324"/>
        <v/>
      </c>
      <c r="J1020" s="54" t="str">
        <f t="shared" ca="1" si="325"/>
        <v/>
      </c>
      <c r="K1020" s="54" t="str">
        <f t="shared" ca="1" si="326"/>
        <v/>
      </c>
      <c r="L1020" s="54" t="str">
        <f t="shared" ca="1" si="333"/>
        <v/>
      </c>
      <c r="M1020" s="54" t="str">
        <f t="shared" ca="1" si="334"/>
        <v/>
      </c>
      <c r="N1020" s="54" t="str">
        <f t="shared" ca="1" si="327"/>
        <v/>
      </c>
      <c r="O1020" s="55" t="str">
        <f t="shared" ca="1" si="335"/>
        <v/>
      </c>
      <c r="P1020" s="54" t="str">
        <f t="shared" ca="1" si="336"/>
        <v/>
      </c>
      <c r="Q1020" s="55" t="str">
        <f t="shared" ca="1" si="328"/>
        <v/>
      </c>
      <c r="R1020" s="54" t="str">
        <f t="shared" ca="1" si="329"/>
        <v/>
      </c>
      <c r="T1020" t="str">
        <f t="shared" ca="1" si="337"/>
        <v/>
      </c>
      <c r="U1020" t="str">
        <f t="shared" ca="1" si="330"/>
        <v/>
      </c>
      <c r="V1020" t="str">
        <f t="shared" ca="1" si="319"/>
        <v/>
      </c>
      <c r="W1020" t="e">
        <f t="shared" ca="1" si="338"/>
        <v>#VALUE!</v>
      </c>
    </row>
    <row r="1021" spans="2:23" x14ac:dyDescent="0.3">
      <c r="B1021" s="1">
        <f t="shared" si="331"/>
        <v>114</v>
      </c>
      <c r="C1021" s="1">
        <f t="shared" ref="C1021:C1084" si="339">C1012</f>
        <v>3</v>
      </c>
      <c r="D1021" t="str">
        <f t="shared" ca="1" si="320"/>
        <v/>
      </c>
      <c r="E1021" s="55" t="str">
        <f t="shared" ca="1" si="332"/>
        <v/>
      </c>
      <c r="F1021" s="54" t="str">
        <f t="shared" ca="1" si="321"/>
        <v/>
      </c>
      <c r="G1021" s="54" t="str">
        <f t="shared" ca="1" si="322"/>
        <v/>
      </c>
      <c r="H1021" s="54" t="str">
        <f t="shared" ca="1" si="323"/>
        <v/>
      </c>
      <c r="I1021" s="54" t="str">
        <f t="shared" ca="1" si="324"/>
        <v/>
      </c>
      <c r="J1021" s="54" t="str">
        <f t="shared" ca="1" si="325"/>
        <v/>
      </c>
      <c r="K1021" s="54" t="str">
        <f t="shared" ca="1" si="326"/>
        <v/>
      </c>
      <c r="L1021" s="54" t="str">
        <f t="shared" ca="1" si="333"/>
        <v/>
      </c>
      <c r="M1021" s="54" t="str">
        <f t="shared" ca="1" si="334"/>
        <v/>
      </c>
      <c r="N1021" s="54" t="str">
        <f t="shared" ca="1" si="327"/>
        <v/>
      </c>
      <c r="O1021" s="55" t="str">
        <f t="shared" ca="1" si="335"/>
        <v/>
      </c>
      <c r="P1021" s="54" t="str">
        <f t="shared" ca="1" si="336"/>
        <v/>
      </c>
      <c r="Q1021" s="55" t="str">
        <f t="shared" ca="1" si="328"/>
        <v/>
      </c>
      <c r="R1021" s="54" t="str">
        <f t="shared" ca="1" si="329"/>
        <v/>
      </c>
      <c r="T1021" t="str">
        <f t="shared" ca="1" si="337"/>
        <v/>
      </c>
      <c r="U1021" t="str">
        <f t="shared" ca="1" si="330"/>
        <v/>
      </c>
      <c r="V1021" t="str">
        <f t="shared" ref="V1021:V1084" ca="1" si="340">IF($E1021="","",OFFSET(EventBase,$B1021,2+C1021))</f>
        <v/>
      </c>
      <c r="W1021" t="e">
        <f t="shared" ca="1" si="338"/>
        <v>#VALUE!</v>
      </c>
    </row>
    <row r="1022" spans="2:23" x14ac:dyDescent="0.3">
      <c r="B1022" s="1">
        <f t="shared" si="331"/>
        <v>114</v>
      </c>
      <c r="C1022" s="1">
        <f t="shared" si="339"/>
        <v>4</v>
      </c>
      <c r="D1022" t="str">
        <f t="shared" ca="1" si="320"/>
        <v/>
      </c>
      <c r="E1022" s="55" t="str">
        <f t="shared" ca="1" si="332"/>
        <v/>
      </c>
      <c r="F1022" s="54" t="str">
        <f t="shared" ca="1" si="321"/>
        <v/>
      </c>
      <c r="G1022" s="54" t="str">
        <f t="shared" ca="1" si="322"/>
        <v/>
      </c>
      <c r="H1022" s="54" t="str">
        <f t="shared" ca="1" si="323"/>
        <v/>
      </c>
      <c r="I1022" s="54" t="str">
        <f t="shared" ca="1" si="324"/>
        <v/>
      </c>
      <c r="J1022" s="54" t="str">
        <f t="shared" ca="1" si="325"/>
        <v/>
      </c>
      <c r="K1022" s="54" t="str">
        <f t="shared" ca="1" si="326"/>
        <v/>
      </c>
      <c r="L1022" s="54" t="str">
        <f t="shared" ca="1" si="333"/>
        <v/>
      </c>
      <c r="M1022" s="54" t="str">
        <f t="shared" ca="1" si="334"/>
        <v/>
      </c>
      <c r="N1022" s="54" t="str">
        <f t="shared" ca="1" si="327"/>
        <v/>
      </c>
      <c r="O1022" s="55" t="str">
        <f t="shared" ca="1" si="335"/>
        <v/>
      </c>
      <c r="P1022" s="54" t="str">
        <f t="shared" ca="1" si="336"/>
        <v/>
      </c>
      <c r="Q1022" s="55" t="str">
        <f t="shared" ca="1" si="328"/>
        <v/>
      </c>
      <c r="R1022" s="54" t="str">
        <f t="shared" ca="1" si="329"/>
        <v/>
      </c>
      <c r="T1022" t="str">
        <f t="shared" ca="1" si="337"/>
        <v/>
      </c>
      <c r="U1022" t="str">
        <f t="shared" ca="1" si="330"/>
        <v/>
      </c>
      <c r="V1022" t="str">
        <f t="shared" ca="1" si="340"/>
        <v/>
      </c>
      <c r="W1022" t="e">
        <f t="shared" ca="1" si="338"/>
        <v>#VALUE!</v>
      </c>
    </row>
    <row r="1023" spans="2:23" x14ac:dyDescent="0.3">
      <c r="B1023" s="1">
        <f t="shared" si="331"/>
        <v>114</v>
      </c>
      <c r="C1023" s="1">
        <f t="shared" si="339"/>
        <v>5</v>
      </c>
      <c r="D1023" t="str">
        <f t="shared" ca="1" si="320"/>
        <v/>
      </c>
      <c r="E1023" s="55" t="str">
        <f t="shared" ca="1" si="332"/>
        <v/>
      </c>
      <c r="F1023" s="54" t="str">
        <f t="shared" ca="1" si="321"/>
        <v/>
      </c>
      <c r="G1023" s="54" t="str">
        <f t="shared" ca="1" si="322"/>
        <v/>
      </c>
      <c r="H1023" s="54" t="str">
        <f t="shared" ca="1" si="323"/>
        <v/>
      </c>
      <c r="I1023" s="54" t="str">
        <f t="shared" ca="1" si="324"/>
        <v/>
      </c>
      <c r="J1023" s="54" t="str">
        <f t="shared" ca="1" si="325"/>
        <v/>
      </c>
      <c r="K1023" s="54" t="str">
        <f t="shared" ca="1" si="326"/>
        <v/>
      </c>
      <c r="L1023" s="54" t="str">
        <f t="shared" ca="1" si="333"/>
        <v/>
      </c>
      <c r="M1023" s="54" t="str">
        <f t="shared" ca="1" si="334"/>
        <v/>
      </c>
      <c r="N1023" s="54" t="str">
        <f t="shared" ca="1" si="327"/>
        <v/>
      </c>
      <c r="O1023" s="55" t="str">
        <f t="shared" ca="1" si="335"/>
        <v/>
      </c>
      <c r="P1023" s="54" t="str">
        <f t="shared" ca="1" si="336"/>
        <v/>
      </c>
      <c r="Q1023" s="55" t="str">
        <f t="shared" ca="1" si="328"/>
        <v/>
      </c>
      <c r="R1023" s="54" t="str">
        <f t="shared" ca="1" si="329"/>
        <v/>
      </c>
      <c r="T1023" t="str">
        <f t="shared" ca="1" si="337"/>
        <v/>
      </c>
      <c r="U1023" t="str">
        <f t="shared" ca="1" si="330"/>
        <v/>
      </c>
      <c r="V1023" t="str">
        <f t="shared" ca="1" si="340"/>
        <v/>
      </c>
      <c r="W1023" t="e">
        <f t="shared" ca="1" si="338"/>
        <v>#VALUE!</v>
      </c>
    </row>
    <row r="1024" spans="2:23" x14ac:dyDescent="0.3">
      <c r="B1024" s="1">
        <f t="shared" si="331"/>
        <v>114</v>
      </c>
      <c r="C1024" s="1">
        <f t="shared" si="339"/>
        <v>6</v>
      </c>
      <c r="D1024" t="str">
        <f t="shared" ca="1" si="320"/>
        <v/>
      </c>
      <c r="E1024" s="55" t="str">
        <f t="shared" ca="1" si="332"/>
        <v/>
      </c>
      <c r="F1024" s="54" t="str">
        <f t="shared" ca="1" si="321"/>
        <v/>
      </c>
      <c r="G1024" s="54" t="str">
        <f t="shared" ca="1" si="322"/>
        <v/>
      </c>
      <c r="H1024" s="54" t="str">
        <f t="shared" ca="1" si="323"/>
        <v/>
      </c>
      <c r="I1024" s="54" t="str">
        <f t="shared" ca="1" si="324"/>
        <v/>
      </c>
      <c r="J1024" s="54" t="str">
        <f t="shared" ca="1" si="325"/>
        <v/>
      </c>
      <c r="K1024" s="54" t="str">
        <f t="shared" ca="1" si="326"/>
        <v/>
      </c>
      <c r="L1024" s="54" t="str">
        <f t="shared" ca="1" si="333"/>
        <v/>
      </c>
      <c r="M1024" s="54" t="str">
        <f t="shared" ca="1" si="334"/>
        <v/>
      </c>
      <c r="N1024" s="54" t="str">
        <f t="shared" ca="1" si="327"/>
        <v/>
      </c>
      <c r="O1024" s="55" t="str">
        <f t="shared" ca="1" si="335"/>
        <v/>
      </c>
      <c r="P1024" s="54" t="str">
        <f t="shared" ca="1" si="336"/>
        <v/>
      </c>
      <c r="Q1024" s="55" t="str">
        <f t="shared" ca="1" si="328"/>
        <v/>
      </c>
      <c r="R1024" s="54" t="str">
        <f t="shared" ca="1" si="329"/>
        <v/>
      </c>
      <c r="T1024" t="str">
        <f t="shared" ca="1" si="337"/>
        <v/>
      </c>
      <c r="U1024" t="str">
        <f t="shared" ca="1" si="330"/>
        <v/>
      </c>
      <c r="V1024" t="str">
        <f t="shared" ca="1" si="340"/>
        <v/>
      </c>
      <c r="W1024" t="e">
        <f t="shared" ca="1" si="338"/>
        <v>#VALUE!</v>
      </c>
    </row>
    <row r="1025" spans="2:23" x14ac:dyDescent="0.3">
      <c r="B1025" s="1">
        <f t="shared" si="331"/>
        <v>114</v>
      </c>
      <c r="C1025" s="1">
        <f t="shared" si="339"/>
        <v>7</v>
      </c>
      <c r="D1025" t="str">
        <f t="shared" ca="1" si="320"/>
        <v/>
      </c>
      <c r="E1025" s="55" t="str">
        <f t="shared" ca="1" si="332"/>
        <v/>
      </c>
      <c r="F1025" s="54" t="str">
        <f t="shared" ca="1" si="321"/>
        <v/>
      </c>
      <c r="G1025" s="54" t="str">
        <f t="shared" ca="1" si="322"/>
        <v/>
      </c>
      <c r="H1025" s="54" t="str">
        <f t="shared" ca="1" si="323"/>
        <v/>
      </c>
      <c r="I1025" s="54" t="str">
        <f t="shared" ca="1" si="324"/>
        <v/>
      </c>
      <c r="J1025" s="54" t="str">
        <f t="shared" ca="1" si="325"/>
        <v/>
      </c>
      <c r="K1025" s="54" t="str">
        <f t="shared" ca="1" si="326"/>
        <v/>
      </c>
      <c r="L1025" s="54" t="str">
        <f t="shared" ca="1" si="333"/>
        <v/>
      </c>
      <c r="M1025" s="54" t="str">
        <f t="shared" ca="1" si="334"/>
        <v/>
      </c>
      <c r="N1025" s="54" t="str">
        <f t="shared" ca="1" si="327"/>
        <v/>
      </c>
      <c r="O1025" s="55" t="str">
        <f t="shared" ca="1" si="335"/>
        <v/>
      </c>
      <c r="P1025" s="54" t="str">
        <f t="shared" ca="1" si="336"/>
        <v/>
      </c>
      <c r="Q1025" s="55" t="str">
        <f t="shared" ca="1" si="328"/>
        <v/>
      </c>
      <c r="R1025" s="54" t="str">
        <f t="shared" ca="1" si="329"/>
        <v/>
      </c>
      <c r="T1025" t="str">
        <f t="shared" ca="1" si="337"/>
        <v/>
      </c>
      <c r="U1025" t="str">
        <f t="shared" ca="1" si="330"/>
        <v/>
      </c>
      <c r="V1025" t="str">
        <f t="shared" ca="1" si="340"/>
        <v/>
      </c>
      <c r="W1025" t="e">
        <f t="shared" ca="1" si="338"/>
        <v>#VALUE!</v>
      </c>
    </row>
    <row r="1026" spans="2:23" x14ac:dyDescent="0.3">
      <c r="B1026" s="1">
        <f t="shared" si="331"/>
        <v>114</v>
      </c>
      <c r="C1026" s="1">
        <f t="shared" si="339"/>
        <v>8</v>
      </c>
      <c r="D1026" t="str">
        <f t="shared" ref="D1026:D1089" ca="1" si="341">IF($E1026="","",OFFSET(EventBase,$B1026,-1))</f>
        <v/>
      </c>
      <c r="E1026" s="55" t="str">
        <f t="shared" ca="1" si="332"/>
        <v/>
      </c>
      <c r="F1026" s="54" t="str">
        <f t="shared" ref="F1026:F1089" ca="1" si="342">IF($E1026="","",OFFSET(Selectbase,$B1026,0))</f>
        <v/>
      </c>
      <c r="G1026" s="54" t="str">
        <f t="shared" ref="G1026:G1089" ca="1" si="343">IF($E1026="","",OFFSET(EventBase,$B1026,T1026+2))</f>
        <v/>
      </c>
      <c r="H1026" s="54" t="str">
        <f t="shared" ref="H1026:H1089" ca="1" si="344">IF($E1026="","",OFFSET(EventBase,$B1026,19+C1026))</f>
        <v/>
      </c>
      <c r="I1026" s="54" t="str">
        <f t="shared" ref="I1026:I1089" ca="1" si="345">IF($E1026="","",OFFSET(EventBase,$B1026,19))</f>
        <v/>
      </c>
      <c r="J1026" s="54" t="str">
        <f t="shared" ref="J1026:J1089" ca="1" si="346">IF($E1026="","",OFFSET(EventBase,$B1026,2))</f>
        <v/>
      </c>
      <c r="K1026" s="54" t="str">
        <f t="shared" ref="K1026:K1089" ca="1" si="347">IF($E1026="","",OFFSET(EventBase,$B1026,59))</f>
        <v/>
      </c>
      <c r="L1026" s="54" t="str">
        <f t="shared" ca="1" si="333"/>
        <v/>
      </c>
      <c r="M1026" s="54" t="str">
        <f t="shared" ca="1" si="334"/>
        <v/>
      </c>
      <c r="N1026" s="54" t="str">
        <f t="shared" ref="N1026:N1089" ca="1" si="348">IF($E1026="","",OFFSET(EventBase,$B1026,48+C1026))</f>
        <v/>
      </c>
      <c r="O1026" s="55" t="str">
        <f t="shared" ca="1" si="335"/>
        <v/>
      </c>
      <c r="P1026" s="54" t="str">
        <f t="shared" ca="1" si="336"/>
        <v/>
      </c>
      <c r="Q1026" s="55" t="str">
        <f t="shared" ref="Q1026:Q1089" ca="1" si="349">IF($E1026="","",OFFSET(EventBase,$B1026,58))</f>
        <v/>
      </c>
      <c r="R1026" s="54" t="str">
        <f t="shared" ref="R1026:R1089" ca="1" si="350">IF($E1026="","",IF(OR(C1026=U1026,C1026&gt;T1026),IF(OFFSET(EventBase,$B1026,14)="","",OFFSET(EventBase,$B1026,14)),""))</f>
        <v/>
      </c>
      <c r="T1026" t="str">
        <f t="shared" ca="1" si="337"/>
        <v/>
      </c>
      <c r="U1026" t="str">
        <f t="shared" ref="U1026:U1089" ca="1" si="351">OFFSET(EventBase,$B1026,17)</f>
        <v/>
      </c>
      <c r="V1026" t="str">
        <f t="shared" ca="1" si="340"/>
        <v/>
      </c>
      <c r="W1026" t="e">
        <f t="shared" ca="1" si="338"/>
        <v>#VALUE!</v>
      </c>
    </row>
    <row r="1027" spans="2:23" x14ac:dyDescent="0.3">
      <c r="B1027" s="1">
        <f t="shared" ref="B1027:B1090" si="352">TRUNC((7+ROW())/9)</f>
        <v>114</v>
      </c>
      <c r="C1027" s="1">
        <f t="shared" si="339"/>
        <v>9</v>
      </c>
      <c r="D1027" t="str">
        <f t="shared" ca="1" si="341"/>
        <v/>
      </c>
      <c r="E1027" s="55" t="str">
        <f t="shared" ref="E1027:E1090" ca="1" si="353">IF(OR(C1027&lt;=T1027,AND(C1027=9,U1027&gt;T1027)),OFFSET(EventBase,$B1027,0),"")</f>
        <v/>
      </c>
      <c r="F1027" s="54" t="str">
        <f t="shared" ca="1" si="342"/>
        <v/>
      </c>
      <c r="G1027" s="54" t="str">
        <f t="shared" ca="1" si="343"/>
        <v/>
      </c>
      <c r="H1027" s="54" t="str">
        <f t="shared" ca="1" si="344"/>
        <v/>
      </c>
      <c r="I1027" s="54" t="str">
        <f t="shared" ca="1" si="345"/>
        <v/>
      </c>
      <c r="J1027" s="54" t="str">
        <f t="shared" ca="1" si="346"/>
        <v/>
      </c>
      <c r="K1027" s="54" t="str">
        <f t="shared" ca="1" si="347"/>
        <v/>
      </c>
      <c r="L1027" s="54" t="str">
        <f t="shared" ref="L1027:L1090" ca="1" si="354">IF(ISNUMBER(W1027),LEFT(V1027,W1027-1),"")</f>
        <v/>
      </c>
      <c r="M1027" s="54" t="str">
        <f t="shared" ref="M1027:M1090" ca="1" si="355">IF(ISNUMBER(W1027),RIGHT(V1027,LEN(V1027)-W1027),V1027)</f>
        <v/>
      </c>
      <c r="N1027" s="54" t="str">
        <f t="shared" ca="1" si="348"/>
        <v/>
      </c>
      <c r="O1027" s="55" t="str">
        <f t="shared" ref="O1027:O1090" ca="1" si="356">IF($E1027="","",IF(C1027=9,"C",C1027))</f>
        <v/>
      </c>
      <c r="P1027" s="54" t="str">
        <f t="shared" ref="P1027:P1090" ca="1" si="357">IF($E1027="","",OFFSET(M1027,T1027-C1027,0))</f>
        <v/>
      </c>
      <c r="Q1027" s="55" t="str">
        <f t="shared" ca="1" si="349"/>
        <v/>
      </c>
      <c r="R1027" s="54" t="str">
        <f t="shared" ca="1" si="350"/>
        <v/>
      </c>
      <c r="T1027" t="str">
        <f t="shared" ref="T1027:T1090" ca="1" si="358">IF(OR(U1027=1,U1027=2,U1027=4,U1027=""),U1027,U1027-1)</f>
        <v/>
      </c>
      <c r="U1027" t="str">
        <f t="shared" ca="1" si="351"/>
        <v/>
      </c>
      <c r="V1027" t="str">
        <f t="shared" ca="1" si="340"/>
        <v/>
      </c>
      <c r="W1027" t="e">
        <f t="shared" ref="W1027:W1090" ca="1" si="359">FIND(" ",V1027,1)</f>
        <v>#VALUE!</v>
      </c>
    </row>
    <row r="1028" spans="2:23" x14ac:dyDescent="0.3">
      <c r="B1028" s="1">
        <f t="shared" si="352"/>
        <v>115</v>
      </c>
      <c r="C1028" s="1">
        <f t="shared" si="339"/>
        <v>1</v>
      </c>
      <c r="D1028" t="str">
        <f t="shared" ca="1" si="341"/>
        <v/>
      </c>
      <c r="E1028" s="55" t="str">
        <f t="shared" ca="1" si="353"/>
        <v/>
      </c>
      <c r="F1028" s="54" t="str">
        <f t="shared" ca="1" si="342"/>
        <v/>
      </c>
      <c r="G1028" s="54" t="str">
        <f t="shared" ca="1" si="343"/>
        <v/>
      </c>
      <c r="H1028" s="54" t="str">
        <f t="shared" ca="1" si="344"/>
        <v/>
      </c>
      <c r="I1028" s="54" t="str">
        <f t="shared" ca="1" si="345"/>
        <v/>
      </c>
      <c r="J1028" s="54" t="str">
        <f t="shared" ca="1" si="346"/>
        <v/>
      </c>
      <c r="K1028" s="54" t="str">
        <f t="shared" ca="1" si="347"/>
        <v/>
      </c>
      <c r="L1028" s="54" t="str">
        <f t="shared" ca="1" si="354"/>
        <v/>
      </c>
      <c r="M1028" s="54" t="str">
        <f t="shared" ca="1" si="355"/>
        <v/>
      </c>
      <c r="N1028" s="54" t="str">
        <f t="shared" ca="1" si="348"/>
        <v/>
      </c>
      <c r="O1028" s="55" t="str">
        <f t="shared" ca="1" si="356"/>
        <v/>
      </c>
      <c r="P1028" s="54" t="str">
        <f t="shared" ca="1" si="357"/>
        <v/>
      </c>
      <c r="Q1028" s="55" t="str">
        <f t="shared" ca="1" si="349"/>
        <v/>
      </c>
      <c r="R1028" s="54" t="str">
        <f t="shared" ca="1" si="350"/>
        <v/>
      </c>
      <c r="T1028" t="str">
        <f t="shared" ca="1" si="358"/>
        <v/>
      </c>
      <c r="U1028" t="str">
        <f t="shared" ca="1" si="351"/>
        <v/>
      </c>
      <c r="V1028" t="str">
        <f t="shared" ca="1" si="340"/>
        <v/>
      </c>
      <c r="W1028" t="e">
        <f t="shared" ca="1" si="359"/>
        <v>#VALUE!</v>
      </c>
    </row>
    <row r="1029" spans="2:23" x14ac:dyDescent="0.3">
      <c r="B1029" s="1">
        <f t="shared" si="352"/>
        <v>115</v>
      </c>
      <c r="C1029" s="1">
        <f t="shared" si="339"/>
        <v>2</v>
      </c>
      <c r="D1029" t="str">
        <f t="shared" ca="1" si="341"/>
        <v/>
      </c>
      <c r="E1029" s="55" t="str">
        <f t="shared" ca="1" si="353"/>
        <v/>
      </c>
      <c r="F1029" s="54" t="str">
        <f t="shared" ca="1" si="342"/>
        <v/>
      </c>
      <c r="G1029" s="54" t="str">
        <f t="shared" ca="1" si="343"/>
        <v/>
      </c>
      <c r="H1029" s="54" t="str">
        <f t="shared" ca="1" si="344"/>
        <v/>
      </c>
      <c r="I1029" s="54" t="str">
        <f t="shared" ca="1" si="345"/>
        <v/>
      </c>
      <c r="J1029" s="54" t="str">
        <f t="shared" ca="1" si="346"/>
        <v/>
      </c>
      <c r="K1029" s="54" t="str">
        <f t="shared" ca="1" si="347"/>
        <v/>
      </c>
      <c r="L1029" s="54" t="str">
        <f t="shared" ca="1" si="354"/>
        <v/>
      </c>
      <c r="M1029" s="54" t="str">
        <f t="shared" ca="1" si="355"/>
        <v/>
      </c>
      <c r="N1029" s="54" t="str">
        <f t="shared" ca="1" si="348"/>
        <v/>
      </c>
      <c r="O1029" s="55" t="str">
        <f t="shared" ca="1" si="356"/>
        <v/>
      </c>
      <c r="P1029" s="54" t="str">
        <f t="shared" ca="1" si="357"/>
        <v/>
      </c>
      <c r="Q1029" s="55" t="str">
        <f t="shared" ca="1" si="349"/>
        <v/>
      </c>
      <c r="R1029" s="54" t="str">
        <f t="shared" ca="1" si="350"/>
        <v/>
      </c>
      <c r="T1029" t="str">
        <f t="shared" ca="1" si="358"/>
        <v/>
      </c>
      <c r="U1029" t="str">
        <f t="shared" ca="1" si="351"/>
        <v/>
      </c>
      <c r="V1029" t="str">
        <f t="shared" ca="1" si="340"/>
        <v/>
      </c>
      <c r="W1029" t="e">
        <f t="shared" ca="1" si="359"/>
        <v>#VALUE!</v>
      </c>
    </row>
    <row r="1030" spans="2:23" x14ac:dyDescent="0.3">
      <c r="B1030" s="1">
        <f t="shared" si="352"/>
        <v>115</v>
      </c>
      <c r="C1030" s="1">
        <f t="shared" si="339"/>
        <v>3</v>
      </c>
      <c r="D1030" t="str">
        <f t="shared" ca="1" si="341"/>
        <v/>
      </c>
      <c r="E1030" s="55" t="str">
        <f t="shared" ca="1" si="353"/>
        <v/>
      </c>
      <c r="F1030" s="54" t="str">
        <f t="shared" ca="1" si="342"/>
        <v/>
      </c>
      <c r="G1030" s="54" t="str">
        <f t="shared" ca="1" si="343"/>
        <v/>
      </c>
      <c r="H1030" s="54" t="str">
        <f t="shared" ca="1" si="344"/>
        <v/>
      </c>
      <c r="I1030" s="54" t="str">
        <f t="shared" ca="1" si="345"/>
        <v/>
      </c>
      <c r="J1030" s="54" t="str">
        <f t="shared" ca="1" si="346"/>
        <v/>
      </c>
      <c r="K1030" s="54" t="str">
        <f t="shared" ca="1" si="347"/>
        <v/>
      </c>
      <c r="L1030" s="54" t="str">
        <f t="shared" ca="1" si="354"/>
        <v/>
      </c>
      <c r="M1030" s="54" t="str">
        <f t="shared" ca="1" si="355"/>
        <v/>
      </c>
      <c r="N1030" s="54" t="str">
        <f t="shared" ca="1" si="348"/>
        <v/>
      </c>
      <c r="O1030" s="55" t="str">
        <f t="shared" ca="1" si="356"/>
        <v/>
      </c>
      <c r="P1030" s="54" t="str">
        <f t="shared" ca="1" si="357"/>
        <v/>
      </c>
      <c r="Q1030" s="55" t="str">
        <f t="shared" ca="1" si="349"/>
        <v/>
      </c>
      <c r="R1030" s="54" t="str">
        <f t="shared" ca="1" si="350"/>
        <v/>
      </c>
      <c r="T1030" t="str">
        <f t="shared" ca="1" si="358"/>
        <v/>
      </c>
      <c r="U1030" t="str">
        <f t="shared" ca="1" si="351"/>
        <v/>
      </c>
      <c r="V1030" t="str">
        <f t="shared" ca="1" si="340"/>
        <v/>
      </c>
      <c r="W1030" t="e">
        <f t="shared" ca="1" si="359"/>
        <v>#VALUE!</v>
      </c>
    </row>
    <row r="1031" spans="2:23" x14ac:dyDescent="0.3">
      <c r="B1031" s="1">
        <f t="shared" si="352"/>
        <v>115</v>
      </c>
      <c r="C1031" s="1">
        <f t="shared" si="339"/>
        <v>4</v>
      </c>
      <c r="D1031" t="str">
        <f t="shared" ca="1" si="341"/>
        <v/>
      </c>
      <c r="E1031" s="55" t="str">
        <f t="shared" ca="1" si="353"/>
        <v/>
      </c>
      <c r="F1031" s="54" t="str">
        <f t="shared" ca="1" si="342"/>
        <v/>
      </c>
      <c r="G1031" s="54" t="str">
        <f t="shared" ca="1" si="343"/>
        <v/>
      </c>
      <c r="H1031" s="54" t="str">
        <f t="shared" ca="1" si="344"/>
        <v/>
      </c>
      <c r="I1031" s="54" t="str">
        <f t="shared" ca="1" si="345"/>
        <v/>
      </c>
      <c r="J1031" s="54" t="str">
        <f t="shared" ca="1" si="346"/>
        <v/>
      </c>
      <c r="K1031" s="54" t="str">
        <f t="shared" ca="1" si="347"/>
        <v/>
      </c>
      <c r="L1031" s="54" t="str">
        <f t="shared" ca="1" si="354"/>
        <v/>
      </c>
      <c r="M1031" s="54" t="str">
        <f t="shared" ca="1" si="355"/>
        <v/>
      </c>
      <c r="N1031" s="54" t="str">
        <f t="shared" ca="1" si="348"/>
        <v/>
      </c>
      <c r="O1031" s="55" t="str">
        <f t="shared" ca="1" si="356"/>
        <v/>
      </c>
      <c r="P1031" s="54" t="str">
        <f t="shared" ca="1" si="357"/>
        <v/>
      </c>
      <c r="Q1031" s="55" t="str">
        <f t="shared" ca="1" si="349"/>
        <v/>
      </c>
      <c r="R1031" s="54" t="str">
        <f t="shared" ca="1" si="350"/>
        <v/>
      </c>
      <c r="T1031" t="str">
        <f t="shared" ca="1" si="358"/>
        <v/>
      </c>
      <c r="U1031" t="str">
        <f t="shared" ca="1" si="351"/>
        <v/>
      </c>
      <c r="V1031" t="str">
        <f t="shared" ca="1" si="340"/>
        <v/>
      </c>
      <c r="W1031" t="e">
        <f t="shared" ca="1" si="359"/>
        <v>#VALUE!</v>
      </c>
    </row>
    <row r="1032" spans="2:23" x14ac:dyDescent="0.3">
      <c r="B1032" s="1">
        <f t="shared" si="352"/>
        <v>115</v>
      </c>
      <c r="C1032" s="1">
        <f t="shared" si="339"/>
        <v>5</v>
      </c>
      <c r="D1032" t="str">
        <f t="shared" ca="1" si="341"/>
        <v/>
      </c>
      <c r="E1032" s="55" t="str">
        <f t="shared" ca="1" si="353"/>
        <v/>
      </c>
      <c r="F1032" s="54" t="str">
        <f t="shared" ca="1" si="342"/>
        <v/>
      </c>
      <c r="G1032" s="54" t="str">
        <f t="shared" ca="1" si="343"/>
        <v/>
      </c>
      <c r="H1032" s="54" t="str">
        <f t="shared" ca="1" si="344"/>
        <v/>
      </c>
      <c r="I1032" s="54" t="str">
        <f t="shared" ca="1" si="345"/>
        <v/>
      </c>
      <c r="J1032" s="54" t="str">
        <f t="shared" ca="1" si="346"/>
        <v/>
      </c>
      <c r="K1032" s="54" t="str">
        <f t="shared" ca="1" si="347"/>
        <v/>
      </c>
      <c r="L1032" s="54" t="str">
        <f t="shared" ca="1" si="354"/>
        <v/>
      </c>
      <c r="M1032" s="54" t="str">
        <f t="shared" ca="1" si="355"/>
        <v/>
      </c>
      <c r="N1032" s="54" t="str">
        <f t="shared" ca="1" si="348"/>
        <v/>
      </c>
      <c r="O1032" s="55" t="str">
        <f t="shared" ca="1" si="356"/>
        <v/>
      </c>
      <c r="P1032" s="54" t="str">
        <f t="shared" ca="1" si="357"/>
        <v/>
      </c>
      <c r="Q1032" s="55" t="str">
        <f t="shared" ca="1" si="349"/>
        <v/>
      </c>
      <c r="R1032" s="54" t="str">
        <f t="shared" ca="1" si="350"/>
        <v/>
      </c>
      <c r="T1032" t="str">
        <f t="shared" ca="1" si="358"/>
        <v/>
      </c>
      <c r="U1032" t="str">
        <f t="shared" ca="1" si="351"/>
        <v/>
      </c>
      <c r="V1032" t="str">
        <f t="shared" ca="1" si="340"/>
        <v/>
      </c>
      <c r="W1032" t="e">
        <f t="shared" ca="1" si="359"/>
        <v>#VALUE!</v>
      </c>
    </row>
    <row r="1033" spans="2:23" x14ac:dyDescent="0.3">
      <c r="B1033" s="1">
        <f t="shared" si="352"/>
        <v>115</v>
      </c>
      <c r="C1033" s="1">
        <f t="shared" si="339"/>
        <v>6</v>
      </c>
      <c r="D1033" t="str">
        <f t="shared" ca="1" si="341"/>
        <v/>
      </c>
      <c r="E1033" s="55" t="str">
        <f t="shared" ca="1" si="353"/>
        <v/>
      </c>
      <c r="F1033" s="54" t="str">
        <f t="shared" ca="1" si="342"/>
        <v/>
      </c>
      <c r="G1033" s="54" t="str">
        <f t="shared" ca="1" si="343"/>
        <v/>
      </c>
      <c r="H1033" s="54" t="str">
        <f t="shared" ca="1" si="344"/>
        <v/>
      </c>
      <c r="I1033" s="54" t="str">
        <f t="shared" ca="1" si="345"/>
        <v/>
      </c>
      <c r="J1033" s="54" t="str">
        <f t="shared" ca="1" si="346"/>
        <v/>
      </c>
      <c r="K1033" s="54" t="str">
        <f t="shared" ca="1" si="347"/>
        <v/>
      </c>
      <c r="L1033" s="54" t="str">
        <f t="shared" ca="1" si="354"/>
        <v/>
      </c>
      <c r="M1033" s="54" t="str">
        <f t="shared" ca="1" si="355"/>
        <v/>
      </c>
      <c r="N1033" s="54" t="str">
        <f t="shared" ca="1" si="348"/>
        <v/>
      </c>
      <c r="O1033" s="55" t="str">
        <f t="shared" ca="1" si="356"/>
        <v/>
      </c>
      <c r="P1033" s="54" t="str">
        <f t="shared" ca="1" si="357"/>
        <v/>
      </c>
      <c r="Q1033" s="55" t="str">
        <f t="shared" ca="1" si="349"/>
        <v/>
      </c>
      <c r="R1033" s="54" t="str">
        <f t="shared" ca="1" si="350"/>
        <v/>
      </c>
      <c r="T1033" t="str">
        <f t="shared" ca="1" si="358"/>
        <v/>
      </c>
      <c r="U1033" t="str">
        <f t="shared" ca="1" si="351"/>
        <v/>
      </c>
      <c r="V1033" t="str">
        <f t="shared" ca="1" si="340"/>
        <v/>
      </c>
      <c r="W1033" t="e">
        <f t="shared" ca="1" si="359"/>
        <v>#VALUE!</v>
      </c>
    </row>
    <row r="1034" spans="2:23" x14ac:dyDescent="0.3">
      <c r="B1034" s="1">
        <f t="shared" si="352"/>
        <v>115</v>
      </c>
      <c r="C1034" s="1">
        <f t="shared" si="339"/>
        <v>7</v>
      </c>
      <c r="D1034" t="str">
        <f t="shared" ca="1" si="341"/>
        <v/>
      </c>
      <c r="E1034" s="55" t="str">
        <f t="shared" ca="1" si="353"/>
        <v/>
      </c>
      <c r="F1034" s="54" t="str">
        <f t="shared" ca="1" si="342"/>
        <v/>
      </c>
      <c r="G1034" s="54" t="str">
        <f t="shared" ca="1" si="343"/>
        <v/>
      </c>
      <c r="H1034" s="54" t="str">
        <f t="shared" ca="1" si="344"/>
        <v/>
      </c>
      <c r="I1034" s="54" t="str">
        <f t="shared" ca="1" si="345"/>
        <v/>
      </c>
      <c r="J1034" s="54" t="str">
        <f t="shared" ca="1" si="346"/>
        <v/>
      </c>
      <c r="K1034" s="54" t="str">
        <f t="shared" ca="1" si="347"/>
        <v/>
      </c>
      <c r="L1034" s="54" t="str">
        <f t="shared" ca="1" si="354"/>
        <v/>
      </c>
      <c r="M1034" s="54" t="str">
        <f t="shared" ca="1" si="355"/>
        <v/>
      </c>
      <c r="N1034" s="54" t="str">
        <f t="shared" ca="1" si="348"/>
        <v/>
      </c>
      <c r="O1034" s="55" t="str">
        <f t="shared" ca="1" si="356"/>
        <v/>
      </c>
      <c r="P1034" s="54" t="str">
        <f t="shared" ca="1" si="357"/>
        <v/>
      </c>
      <c r="Q1034" s="55" t="str">
        <f t="shared" ca="1" si="349"/>
        <v/>
      </c>
      <c r="R1034" s="54" t="str">
        <f t="shared" ca="1" si="350"/>
        <v/>
      </c>
      <c r="T1034" t="str">
        <f t="shared" ca="1" si="358"/>
        <v/>
      </c>
      <c r="U1034" t="str">
        <f t="shared" ca="1" si="351"/>
        <v/>
      </c>
      <c r="V1034" t="str">
        <f t="shared" ca="1" si="340"/>
        <v/>
      </c>
      <c r="W1034" t="e">
        <f t="shared" ca="1" si="359"/>
        <v>#VALUE!</v>
      </c>
    </row>
    <row r="1035" spans="2:23" x14ac:dyDescent="0.3">
      <c r="B1035" s="1">
        <f t="shared" si="352"/>
        <v>115</v>
      </c>
      <c r="C1035" s="1">
        <f t="shared" si="339"/>
        <v>8</v>
      </c>
      <c r="D1035" t="str">
        <f t="shared" ca="1" si="341"/>
        <v/>
      </c>
      <c r="E1035" s="55" t="str">
        <f t="shared" ca="1" si="353"/>
        <v/>
      </c>
      <c r="F1035" s="54" t="str">
        <f t="shared" ca="1" si="342"/>
        <v/>
      </c>
      <c r="G1035" s="54" t="str">
        <f t="shared" ca="1" si="343"/>
        <v/>
      </c>
      <c r="H1035" s="54" t="str">
        <f t="shared" ca="1" si="344"/>
        <v/>
      </c>
      <c r="I1035" s="54" t="str">
        <f t="shared" ca="1" si="345"/>
        <v/>
      </c>
      <c r="J1035" s="54" t="str">
        <f t="shared" ca="1" si="346"/>
        <v/>
      </c>
      <c r="K1035" s="54" t="str">
        <f t="shared" ca="1" si="347"/>
        <v/>
      </c>
      <c r="L1035" s="54" t="str">
        <f t="shared" ca="1" si="354"/>
        <v/>
      </c>
      <c r="M1035" s="54" t="str">
        <f t="shared" ca="1" si="355"/>
        <v/>
      </c>
      <c r="N1035" s="54" t="str">
        <f t="shared" ca="1" si="348"/>
        <v/>
      </c>
      <c r="O1035" s="55" t="str">
        <f t="shared" ca="1" si="356"/>
        <v/>
      </c>
      <c r="P1035" s="54" t="str">
        <f t="shared" ca="1" si="357"/>
        <v/>
      </c>
      <c r="Q1035" s="55" t="str">
        <f t="shared" ca="1" si="349"/>
        <v/>
      </c>
      <c r="R1035" s="54" t="str">
        <f t="shared" ca="1" si="350"/>
        <v/>
      </c>
      <c r="T1035" t="str">
        <f t="shared" ca="1" si="358"/>
        <v/>
      </c>
      <c r="U1035" t="str">
        <f t="shared" ca="1" si="351"/>
        <v/>
      </c>
      <c r="V1035" t="str">
        <f t="shared" ca="1" si="340"/>
        <v/>
      </c>
      <c r="W1035" t="e">
        <f t="shared" ca="1" si="359"/>
        <v>#VALUE!</v>
      </c>
    </row>
    <row r="1036" spans="2:23" x14ac:dyDescent="0.3">
      <c r="B1036" s="1">
        <f t="shared" si="352"/>
        <v>115</v>
      </c>
      <c r="C1036" s="1">
        <f t="shared" si="339"/>
        <v>9</v>
      </c>
      <c r="D1036" t="str">
        <f t="shared" ca="1" si="341"/>
        <v/>
      </c>
      <c r="E1036" s="55" t="str">
        <f t="shared" ca="1" si="353"/>
        <v/>
      </c>
      <c r="F1036" s="54" t="str">
        <f t="shared" ca="1" si="342"/>
        <v/>
      </c>
      <c r="G1036" s="54" t="str">
        <f t="shared" ca="1" si="343"/>
        <v/>
      </c>
      <c r="H1036" s="54" t="str">
        <f t="shared" ca="1" si="344"/>
        <v/>
      </c>
      <c r="I1036" s="54" t="str">
        <f t="shared" ca="1" si="345"/>
        <v/>
      </c>
      <c r="J1036" s="54" t="str">
        <f t="shared" ca="1" si="346"/>
        <v/>
      </c>
      <c r="K1036" s="54" t="str">
        <f t="shared" ca="1" si="347"/>
        <v/>
      </c>
      <c r="L1036" s="54" t="str">
        <f t="shared" ca="1" si="354"/>
        <v/>
      </c>
      <c r="M1036" s="54" t="str">
        <f t="shared" ca="1" si="355"/>
        <v/>
      </c>
      <c r="N1036" s="54" t="str">
        <f t="shared" ca="1" si="348"/>
        <v/>
      </c>
      <c r="O1036" s="55" t="str">
        <f t="shared" ca="1" si="356"/>
        <v/>
      </c>
      <c r="P1036" s="54" t="str">
        <f t="shared" ca="1" si="357"/>
        <v/>
      </c>
      <c r="Q1036" s="55" t="str">
        <f t="shared" ca="1" si="349"/>
        <v/>
      </c>
      <c r="R1036" s="54" t="str">
        <f t="shared" ca="1" si="350"/>
        <v/>
      </c>
      <c r="T1036" t="str">
        <f t="shared" ca="1" si="358"/>
        <v/>
      </c>
      <c r="U1036" t="str">
        <f t="shared" ca="1" si="351"/>
        <v/>
      </c>
      <c r="V1036" t="str">
        <f t="shared" ca="1" si="340"/>
        <v/>
      </c>
      <c r="W1036" t="e">
        <f t="shared" ca="1" si="359"/>
        <v>#VALUE!</v>
      </c>
    </row>
    <row r="1037" spans="2:23" x14ac:dyDescent="0.3">
      <c r="B1037" s="1">
        <f t="shared" si="352"/>
        <v>116</v>
      </c>
      <c r="C1037" s="1">
        <f t="shared" si="339"/>
        <v>1</v>
      </c>
      <c r="D1037" t="str">
        <f t="shared" ca="1" si="341"/>
        <v/>
      </c>
      <c r="E1037" s="55" t="str">
        <f t="shared" ca="1" si="353"/>
        <v/>
      </c>
      <c r="F1037" s="54" t="str">
        <f t="shared" ca="1" si="342"/>
        <v/>
      </c>
      <c r="G1037" s="54" t="str">
        <f t="shared" ca="1" si="343"/>
        <v/>
      </c>
      <c r="H1037" s="54" t="str">
        <f t="shared" ca="1" si="344"/>
        <v/>
      </c>
      <c r="I1037" s="54" t="str">
        <f t="shared" ca="1" si="345"/>
        <v/>
      </c>
      <c r="J1037" s="54" t="str">
        <f t="shared" ca="1" si="346"/>
        <v/>
      </c>
      <c r="K1037" s="54" t="str">
        <f t="shared" ca="1" si="347"/>
        <v/>
      </c>
      <c r="L1037" s="54" t="str">
        <f t="shared" ca="1" si="354"/>
        <v/>
      </c>
      <c r="M1037" s="54" t="str">
        <f t="shared" ca="1" si="355"/>
        <v/>
      </c>
      <c r="N1037" s="54" t="str">
        <f t="shared" ca="1" si="348"/>
        <v/>
      </c>
      <c r="O1037" s="55" t="str">
        <f t="shared" ca="1" si="356"/>
        <v/>
      </c>
      <c r="P1037" s="54" t="str">
        <f t="shared" ca="1" si="357"/>
        <v/>
      </c>
      <c r="Q1037" s="55" t="str">
        <f t="shared" ca="1" si="349"/>
        <v/>
      </c>
      <c r="R1037" s="54" t="str">
        <f t="shared" ca="1" si="350"/>
        <v/>
      </c>
      <c r="T1037" t="str">
        <f t="shared" ca="1" si="358"/>
        <v/>
      </c>
      <c r="U1037" t="str">
        <f t="shared" ca="1" si="351"/>
        <v/>
      </c>
      <c r="V1037" t="str">
        <f t="shared" ca="1" si="340"/>
        <v/>
      </c>
      <c r="W1037" t="e">
        <f t="shared" ca="1" si="359"/>
        <v>#VALUE!</v>
      </c>
    </row>
    <row r="1038" spans="2:23" x14ac:dyDescent="0.3">
      <c r="B1038" s="1">
        <f t="shared" si="352"/>
        <v>116</v>
      </c>
      <c r="C1038" s="1">
        <f t="shared" si="339"/>
        <v>2</v>
      </c>
      <c r="D1038" t="str">
        <f t="shared" ca="1" si="341"/>
        <v/>
      </c>
      <c r="E1038" s="55" t="str">
        <f t="shared" ca="1" si="353"/>
        <v/>
      </c>
      <c r="F1038" s="54" t="str">
        <f t="shared" ca="1" si="342"/>
        <v/>
      </c>
      <c r="G1038" s="54" t="str">
        <f t="shared" ca="1" si="343"/>
        <v/>
      </c>
      <c r="H1038" s="54" t="str">
        <f t="shared" ca="1" si="344"/>
        <v/>
      </c>
      <c r="I1038" s="54" t="str">
        <f t="shared" ca="1" si="345"/>
        <v/>
      </c>
      <c r="J1038" s="54" t="str">
        <f t="shared" ca="1" si="346"/>
        <v/>
      </c>
      <c r="K1038" s="54" t="str">
        <f t="shared" ca="1" si="347"/>
        <v/>
      </c>
      <c r="L1038" s="54" t="str">
        <f t="shared" ca="1" si="354"/>
        <v/>
      </c>
      <c r="M1038" s="54" t="str">
        <f t="shared" ca="1" si="355"/>
        <v/>
      </c>
      <c r="N1038" s="54" t="str">
        <f t="shared" ca="1" si="348"/>
        <v/>
      </c>
      <c r="O1038" s="55" t="str">
        <f t="shared" ca="1" si="356"/>
        <v/>
      </c>
      <c r="P1038" s="54" t="str">
        <f t="shared" ca="1" si="357"/>
        <v/>
      </c>
      <c r="Q1038" s="55" t="str">
        <f t="shared" ca="1" si="349"/>
        <v/>
      </c>
      <c r="R1038" s="54" t="str">
        <f t="shared" ca="1" si="350"/>
        <v/>
      </c>
      <c r="T1038" t="str">
        <f t="shared" ca="1" si="358"/>
        <v/>
      </c>
      <c r="U1038" t="str">
        <f t="shared" ca="1" si="351"/>
        <v/>
      </c>
      <c r="V1038" t="str">
        <f t="shared" ca="1" si="340"/>
        <v/>
      </c>
      <c r="W1038" t="e">
        <f t="shared" ca="1" si="359"/>
        <v>#VALUE!</v>
      </c>
    </row>
    <row r="1039" spans="2:23" x14ac:dyDescent="0.3">
      <c r="B1039" s="1">
        <f t="shared" si="352"/>
        <v>116</v>
      </c>
      <c r="C1039" s="1">
        <f t="shared" si="339"/>
        <v>3</v>
      </c>
      <c r="D1039" t="str">
        <f t="shared" ca="1" si="341"/>
        <v/>
      </c>
      <c r="E1039" s="55" t="str">
        <f t="shared" ca="1" si="353"/>
        <v/>
      </c>
      <c r="F1039" s="54" t="str">
        <f t="shared" ca="1" si="342"/>
        <v/>
      </c>
      <c r="G1039" s="54" t="str">
        <f t="shared" ca="1" si="343"/>
        <v/>
      </c>
      <c r="H1039" s="54" t="str">
        <f t="shared" ca="1" si="344"/>
        <v/>
      </c>
      <c r="I1039" s="54" t="str">
        <f t="shared" ca="1" si="345"/>
        <v/>
      </c>
      <c r="J1039" s="54" t="str">
        <f t="shared" ca="1" si="346"/>
        <v/>
      </c>
      <c r="K1039" s="54" t="str">
        <f t="shared" ca="1" si="347"/>
        <v/>
      </c>
      <c r="L1039" s="54" t="str">
        <f t="shared" ca="1" si="354"/>
        <v/>
      </c>
      <c r="M1039" s="54" t="str">
        <f t="shared" ca="1" si="355"/>
        <v/>
      </c>
      <c r="N1039" s="54" t="str">
        <f t="shared" ca="1" si="348"/>
        <v/>
      </c>
      <c r="O1039" s="55" t="str">
        <f t="shared" ca="1" si="356"/>
        <v/>
      </c>
      <c r="P1039" s="54" t="str">
        <f t="shared" ca="1" si="357"/>
        <v/>
      </c>
      <c r="Q1039" s="55" t="str">
        <f t="shared" ca="1" si="349"/>
        <v/>
      </c>
      <c r="R1039" s="54" t="str">
        <f t="shared" ca="1" si="350"/>
        <v/>
      </c>
      <c r="T1039" t="str">
        <f t="shared" ca="1" si="358"/>
        <v/>
      </c>
      <c r="U1039" t="str">
        <f t="shared" ca="1" si="351"/>
        <v/>
      </c>
      <c r="V1039" t="str">
        <f t="shared" ca="1" si="340"/>
        <v/>
      </c>
      <c r="W1039" t="e">
        <f t="shared" ca="1" si="359"/>
        <v>#VALUE!</v>
      </c>
    </row>
    <row r="1040" spans="2:23" x14ac:dyDescent="0.3">
      <c r="B1040" s="1">
        <f t="shared" si="352"/>
        <v>116</v>
      </c>
      <c r="C1040" s="1">
        <f t="shared" si="339"/>
        <v>4</v>
      </c>
      <c r="D1040" t="str">
        <f t="shared" ca="1" si="341"/>
        <v/>
      </c>
      <c r="E1040" s="55" t="str">
        <f t="shared" ca="1" si="353"/>
        <v/>
      </c>
      <c r="F1040" s="54" t="str">
        <f t="shared" ca="1" si="342"/>
        <v/>
      </c>
      <c r="G1040" s="54" t="str">
        <f t="shared" ca="1" si="343"/>
        <v/>
      </c>
      <c r="H1040" s="54" t="str">
        <f t="shared" ca="1" si="344"/>
        <v/>
      </c>
      <c r="I1040" s="54" t="str">
        <f t="shared" ca="1" si="345"/>
        <v/>
      </c>
      <c r="J1040" s="54" t="str">
        <f t="shared" ca="1" si="346"/>
        <v/>
      </c>
      <c r="K1040" s="54" t="str">
        <f t="shared" ca="1" si="347"/>
        <v/>
      </c>
      <c r="L1040" s="54" t="str">
        <f t="shared" ca="1" si="354"/>
        <v/>
      </c>
      <c r="M1040" s="54" t="str">
        <f t="shared" ca="1" si="355"/>
        <v/>
      </c>
      <c r="N1040" s="54" t="str">
        <f t="shared" ca="1" si="348"/>
        <v/>
      </c>
      <c r="O1040" s="55" t="str">
        <f t="shared" ca="1" si="356"/>
        <v/>
      </c>
      <c r="P1040" s="54" t="str">
        <f t="shared" ca="1" si="357"/>
        <v/>
      </c>
      <c r="Q1040" s="55" t="str">
        <f t="shared" ca="1" si="349"/>
        <v/>
      </c>
      <c r="R1040" s="54" t="str">
        <f t="shared" ca="1" si="350"/>
        <v/>
      </c>
      <c r="T1040" t="str">
        <f t="shared" ca="1" si="358"/>
        <v/>
      </c>
      <c r="U1040" t="str">
        <f t="shared" ca="1" si="351"/>
        <v/>
      </c>
      <c r="V1040" t="str">
        <f t="shared" ca="1" si="340"/>
        <v/>
      </c>
      <c r="W1040" t="e">
        <f t="shared" ca="1" si="359"/>
        <v>#VALUE!</v>
      </c>
    </row>
    <row r="1041" spans="2:23" x14ac:dyDescent="0.3">
      <c r="B1041" s="1">
        <f t="shared" si="352"/>
        <v>116</v>
      </c>
      <c r="C1041" s="1">
        <f t="shared" si="339"/>
        <v>5</v>
      </c>
      <c r="D1041" t="str">
        <f t="shared" ca="1" si="341"/>
        <v/>
      </c>
      <c r="E1041" s="55" t="str">
        <f t="shared" ca="1" si="353"/>
        <v/>
      </c>
      <c r="F1041" s="54" t="str">
        <f t="shared" ca="1" si="342"/>
        <v/>
      </c>
      <c r="G1041" s="54" t="str">
        <f t="shared" ca="1" si="343"/>
        <v/>
      </c>
      <c r="H1041" s="54" t="str">
        <f t="shared" ca="1" si="344"/>
        <v/>
      </c>
      <c r="I1041" s="54" t="str">
        <f t="shared" ca="1" si="345"/>
        <v/>
      </c>
      <c r="J1041" s="54" t="str">
        <f t="shared" ca="1" si="346"/>
        <v/>
      </c>
      <c r="K1041" s="54" t="str">
        <f t="shared" ca="1" si="347"/>
        <v/>
      </c>
      <c r="L1041" s="54" t="str">
        <f t="shared" ca="1" si="354"/>
        <v/>
      </c>
      <c r="M1041" s="54" t="str">
        <f t="shared" ca="1" si="355"/>
        <v/>
      </c>
      <c r="N1041" s="54" t="str">
        <f t="shared" ca="1" si="348"/>
        <v/>
      </c>
      <c r="O1041" s="55" t="str">
        <f t="shared" ca="1" si="356"/>
        <v/>
      </c>
      <c r="P1041" s="54" t="str">
        <f t="shared" ca="1" si="357"/>
        <v/>
      </c>
      <c r="Q1041" s="55" t="str">
        <f t="shared" ca="1" si="349"/>
        <v/>
      </c>
      <c r="R1041" s="54" t="str">
        <f t="shared" ca="1" si="350"/>
        <v/>
      </c>
      <c r="T1041" t="str">
        <f t="shared" ca="1" si="358"/>
        <v/>
      </c>
      <c r="U1041" t="str">
        <f t="shared" ca="1" si="351"/>
        <v/>
      </c>
      <c r="V1041" t="str">
        <f t="shared" ca="1" si="340"/>
        <v/>
      </c>
      <c r="W1041" t="e">
        <f t="shared" ca="1" si="359"/>
        <v>#VALUE!</v>
      </c>
    </row>
    <row r="1042" spans="2:23" x14ac:dyDescent="0.3">
      <c r="B1042" s="1">
        <f t="shared" si="352"/>
        <v>116</v>
      </c>
      <c r="C1042" s="1">
        <f t="shared" si="339"/>
        <v>6</v>
      </c>
      <c r="D1042" t="str">
        <f t="shared" ca="1" si="341"/>
        <v/>
      </c>
      <c r="E1042" s="55" t="str">
        <f t="shared" ca="1" si="353"/>
        <v/>
      </c>
      <c r="F1042" s="54" t="str">
        <f t="shared" ca="1" si="342"/>
        <v/>
      </c>
      <c r="G1042" s="54" t="str">
        <f t="shared" ca="1" si="343"/>
        <v/>
      </c>
      <c r="H1042" s="54" t="str">
        <f t="shared" ca="1" si="344"/>
        <v/>
      </c>
      <c r="I1042" s="54" t="str">
        <f t="shared" ca="1" si="345"/>
        <v/>
      </c>
      <c r="J1042" s="54" t="str">
        <f t="shared" ca="1" si="346"/>
        <v/>
      </c>
      <c r="K1042" s="54" t="str">
        <f t="shared" ca="1" si="347"/>
        <v/>
      </c>
      <c r="L1042" s="54" t="str">
        <f t="shared" ca="1" si="354"/>
        <v/>
      </c>
      <c r="M1042" s="54" t="str">
        <f t="shared" ca="1" si="355"/>
        <v/>
      </c>
      <c r="N1042" s="54" t="str">
        <f t="shared" ca="1" si="348"/>
        <v/>
      </c>
      <c r="O1042" s="55" t="str">
        <f t="shared" ca="1" si="356"/>
        <v/>
      </c>
      <c r="P1042" s="54" t="str">
        <f t="shared" ca="1" si="357"/>
        <v/>
      </c>
      <c r="Q1042" s="55" t="str">
        <f t="shared" ca="1" si="349"/>
        <v/>
      </c>
      <c r="R1042" s="54" t="str">
        <f t="shared" ca="1" si="350"/>
        <v/>
      </c>
      <c r="T1042" t="str">
        <f t="shared" ca="1" si="358"/>
        <v/>
      </c>
      <c r="U1042" t="str">
        <f t="shared" ca="1" si="351"/>
        <v/>
      </c>
      <c r="V1042" t="str">
        <f t="shared" ca="1" si="340"/>
        <v/>
      </c>
      <c r="W1042" t="e">
        <f t="shared" ca="1" si="359"/>
        <v>#VALUE!</v>
      </c>
    </row>
    <row r="1043" spans="2:23" x14ac:dyDescent="0.3">
      <c r="B1043" s="1">
        <f t="shared" si="352"/>
        <v>116</v>
      </c>
      <c r="C1043" s="1">
        <f t="shared" si="339"/>
        <v>7</v>
      </c>
      <c r="D1043" t="str">
        <f t="shared" ca="1" si="341"/>
        <v/>
      </c>
      <c r="E1043" s="55" t="str">
        <f t="shared" ca="1" si="353"/>
        <v/>
      </c>
      <c r="F1043" s="54" t="str">
        <f t="shared" ca="1" si="342"/>
        <v/>
      </c>
      <c r="G1043" s="54" t="str">
        <f t="shared" ca="1" si="343"/>
        <v/>
      </c>
      <c r="H1043" s="54" t="str">
        <f t="shared" ca="1" si="344"/>
        <v/>
      </c>
      <c r="I1043" s="54" t="str">
        <f t="shared" ca="1" si="345"/>
        <v/>
      </c>
      <c r="J1043" s="54" t="str">
        <f t="shared" ca="1" si="346"/>
        <v/>
      </c>
      <c r="K1043" s="54" t="str">
        <f t="shared" ca="1" si="347"/>
        <v/>
      </c>
      <c r="L1043" s="54" t="str">
        <f t="shared" ca="1" si="354"/>
        <v/>
      </c>
      <c r="M1043" s="54" t="str">
        <f t="shared" ca="1" si="355"/>
        <v/>
      </c>
      <c r="N1043" s="54" t="str">
        <f t="shared" ca="1" si="348"/>
        <v/>
      </c>
      <c r="O1043" s="55" t="str">
        <f t="shared" ca="1" si="356"/>
        <v/>
      </c>
      <c r="P1043" s="54" t="str">
        <f t="shared" ca="1" si="357"/>
        <v/>
      </c>
      <c r="Q1043" s="55" t="str">
        <f t="shared" ca="1" si="349"/>
        <v/>
      </c>
      <c r="R1043" s="54" t="str">
        <f t="shared" ca="1" si="350"/>
        <v/>
      </c>
      <c r="T1043" t="str">
        <f t="shared" ca="1" si="358"/>
        <v/>
      </c>
      <c r="U1043" t="str">
        <f t="shared" ca="1" si="351"/>
        <v/>
      </c>
      <c r="V1043" t="str">
        <f t="shared" ca="1" si="340"/>
        <v/>
      </c>
      <c r="W1043" t="e">
        <f t="shared" ca="1" si="359"/>
        <v>#VALUE!</v>
      </c>
    </row>
    <row r="1044" spans="2:23" x14ac:dyDescent="0.3">
      <c r="B1044" s="1">
        <f t="shared" si="352"/>
        <v>116</v>
      </c>
      <c r="C1044" s="1">
        <f t="shared" si="339"/>
        <v>8</v>
      </c>
      <c r="D1044" t="str">
        <f t="shared" ca="1" si="341"/>
        <v/>
      </c>
      <c r="E1044" s="55" t="str">
        <f t="shared" ca="1" si="353"/>
        <v/>
      </c>
      <c r="F1044" s="54" t="str">
        <f t="shared" ca="1" si="342"/>
        <v/>
      </c>
      <c r="G1044" s="54" t="str">
        <f t="shared" ca="1" si="343"/>
        <v/>
      </c>
      <c r="H1044" s="54" t="str">
        <f t="shared" ca="1" si="344"/>
        <v/>
      </c>
      <c r="I1044" s="54" t="str">
        <f t="shared" ca="1" si="345"/>
        <v/>
      </c>
      <c r="J1044" s="54" t="str">
        <f t="shared" ca="1" si="346"/>
        <v/>
      </c>
      <c r="K1044" s="54" t="str">
        <f t="shared" ca="1" si="347"/>
        <v/>
      </c>
      <c r="L1044" s="54" t="str">
        <f t="shared" ca="1" si="354"/>
        <v/>
      </c>
      <c r="M1044" s="54" t="str">
        <f t="shared" ca="1" si="355"/>
        <v/>
      </c>
      <c r="N1044" s="54" t="str">
        <f t="shared" ca="1" si="348"/>
        <v/>
      </c>
      <c r="O1044" s="55" t="str">
        <f t="shared" ca="1" si="356"/>
        <v/>
      </c>
      <c r="P1044" s="54" t="str">
        <f t="shared" ca="1" si="357"/>
        <v/>
      </c>
      <c r="Q1044" s="55" t="str">
        <f t="shared" ca="1" si="349"/>
        <v/>
      </c>
      <c r="R1044" s="54" t="str">
        <f t="shared" ca="1" si="350"/>
        <v/>
      </c>
      <c r="T1044" t="str">
        <f t="shared" ca="1" si="358"/>
        <v/>
      </c>
      <c r="U1044" t="str">
        <f t="shared" ca="1" si="351"/>
        <v/>
      </c>
      <c r="V1044" t="str">
        <f t="shared" ca="1" si="340"/>
        <v/>
      </c>
      <c r="W1044" t="e">
        <f t="shared" ca="1" si="359"/>
        <v>#VALUE!</v>
      </c>
    </row>
    <row r="1045" spans="2:23" x14ac:dyDescent="0.3">
      <c r="B1045" s="1">
        <f t="shared" si="352"/>
        <v>116</v>
      </c>
      <c r="C1045" s="1">
        <f t="shared" si="339"/>
        <v>9</v>
      </c>
      <c r="D1045" t="str">
        <f t="shared" ca="1" si="341"/>
        <v/>
      </c>
      <c r="E1045" s="55" t="str">
        <f t="shared" ca="1" si="353"/>
        <v/>
      </c>
      <c r="F1045" s="54" t="str">
        <f t="shared" ca="1" si="342"/>
        <v/>
      </c>
      <c r="G1045" s="54" t="str">
        <f t="shared" ca="1" si="343"/>
        <v/>
      </c>
      <c r="H1045" s="54" t="str">
        <f t="shared" ca="1" si="344"/>
        <v/>
      </c>
      <c r="I1045" s="54" t="str">
        <f t="shared" ca="1" si="345"/>
        <v/>
      </c>
      <c r="J1045" s="54" t="str">
        <f t="shared" ca="1" si="346"/>
        <v/>
      </c>
      <c r="K1045" s="54" t="str">
        <f t="shared" ca="1" si="347"/>
        <v/>
      </c>
      <c r="L1045" s="54" t="str">
        <f t="shared" ca="1" si="354"/>
        <v/>
      </c>
      <c r="M1045" s="54" t="str">
        <f t="shared" ca="1" si="355"/>
        <v/>
      </c>
      <c r="N1045" s="54" t="str">
        <f t="shared" ca="1" si="348"/>
        <v/>
      </c>
      <c r="O1045" s="55" t="str">
        <f t="shared" ca="1" si="356"/>
        <v/>
      </c>
      <c r="P1045" s="54" t="str">
        <f t="shared" ca="1" si="357"/>
        <v/>
      </c>
      <c r="Q1045" s="55" t="str">
        <f t="shared" ca="1" si="349"/>
        <v/>
      </c>
      <c r="R1045" s="54" t="str">
        <f t="shared" ca="1" si="350"/>
        <v/>
      </c>
      <c r="T1045" t="str">
        <f t="shared" ca="1" si="358"/>
        <v/>
      </c>
      <c r="U1045" t="str">
        <f t="shared" ca="1" si="351"/>
        <v/>
      </c>
      <c r="V1045" t="str">
        <f t="shared" ca="1" si="340"/>
        <v/>
      </c>
      <c r="W1045" t="e">
        <f t="shared" ca="1" si="359"/>
        <v>#VALUE!</v>
      </c>
    </row>
    <row r="1046" spans="2:23" x14ac:dyDescent="0.3">
      <c r="B1046" s="1">
        <f t="shared" si="352"/>
        <v>117</v>
      </c>
      <c r="C1046" s="1">
        <f t="shared" si="339"/>
        <v>1</v>
      </c>
      <c r="D1046" t="str">
        <f t="shared" ca="1" si="341"/>
        <v/>
      </c>
      <c r="E1046" s="55" t="str">
        <f t="shared" ca="1" si="353"/>
        <v/>
      </c>
      <c r="F1046" s="54" t="str">
        <f t="shared" ca="1" si="342"/>
        <v/>
      </c>
      <c r="G1046" s="54" t="str">
        <f t="shared" ca="1" si="343"/>
        <v/>
      </c>
      <c r="H1046" s="54" t="str">
        <f t="shared" ca="1" si="344"/>
        <v/>
      </c>
      <c r="I1046" s="54" t="str">
        <f t="shared" ca="1" si="345"/>
        <v/>
      </c>
      <c r="J1046" s="54" t="str">
        <f t="shared" ca="1" si="346"/>
        <v/>
      </c>
      <c r="K1046" s="54" t="str">
        <f t="shared" ca="1" si="347"/>
        <v/>
      </c>
      <c r="L1046" s="54" t="str">
        <f t="shared" ca="1" si="354"/>
        <v/>
      </c>
      <c r="M1046" s="54" t="str">
        <f t="shared" ca="1" si="355"/>
        <v/>
      </c>
      <c r="N1046" s="54" t="str">
        <f t="shared" ca="1" si="348"/>
        <v/>
      </c>
      <c r="O1046" s="55" t="str">
        <f t="shared" ca="1" si="356"/>
        <v/>
      </c>
      <c r="P1046" s="54" t="str">
        <f t="shared" ca="1" si="357"/>
        <v/>
      </c>
      <c r="Q1046" s="55" t="str">
        <f t="shared" ca="1" si="349"/>
        <v/>
      </c>
      <c r="R1046" s="54" t="str">
        <f t="shared" ca="1" si="350"/>
        <v/>
      </c>
      <c r="T1046" t="str">
        <f t="shared" ca="1" si="358"/>
        <v/>
      </c>
      <c r="U1046" t="str">
        <f t="shared" ca="1" si="351"/>
        <v/>
      </c>
      <c r="V1046" t="str">
        <f t="shared" ca="1" si="340"/>
        <v/>
      </c>
      <c r="W1046" t="e">
        <f t="shared" ca="1" si="359"/>
        <v>#VALUE!</v>
      </c>
    </row>
    <row r="1047" spans="2:23" x14ac:dyDescent="0.3">
      <c r="B1047" s="1">
        <f t="shared" si="352"/>
        <v>117</v>
      </c>
      <c r="C1047" s="1">
        <f t="shared" si="339"/>
        <v>2</v>
      </c>
      <c r="D1047" t="str">
        <f t="shared" ca="1" si="341"/>
        <v/>
      </c>
      <c r="E1047" s="55" t="str">
        <f t="shared" ca="1" si="353"/>
        <v/>
      </c>
      <c r="F1047" s="54" t="str">
        <f t="shared" ca="1" si="342"/>
        <v/>
      </c>
      <c r="G1047" s="54" t="str">
        <f t="shared" ca="1" si="343"/>
        <v/>
      </c>
      <c r="H1047" s="54" t="str">
        <f t="shared" ca="1" si="344"/>
        <v/>
      </c>
      <c r="I1047" s="54" t="str">
        <f t="shared" ca="1" si="345"/>
        <v/>
      </c>
      <c r="J1047" s="54" t="str">
        <f t="shared" ca="1" si="346"/>
        <v/>
      </c>
      <c r="K1047" s="54" t="str">
        <f t="shared" ca="1" si="347"/>
        <v/>
      </c>
      <c r="L1047" s="54" t="str">
        <f t="shared" ca="1" si="354"/>
        <v/>
      </c>
      <c r="M1047" s="54" t="str">
        <f t="shared" ca="1" si="355"/>
        <v/>
      </c>
      <c r="N1047" s="54" t="str">
        <f t="shared" ca="1" si="348"/>
        <v/>
      </c>
      <c r="O1047" s="55" t="str">
        <f t="shared" ca="1" si="356"/>
        <v/>
      </c>
      <c r="P1047" s="54" t="str">
        <f t="shared" ca="1" si="357"/>
        <v/>
      </c>
      <c r="Q1047" s="55" t="str">
        <f t="shared" ca="1" si="349"/>
        <v/>
      </c>
      <c r="R1047" s="54" t="str">
        <f t="shared" ca="1" si="350"/>
        <v/>
      </c>
      <c r="T1047" t="str">
        <f t="shared" ca="1" si="358"/>
        <v/>
      </c>
      <c r="U1047" t="str">
        <f t="shared" ca="1" si="351"/>
        <v/>
      </c>
      <c r="V1047" t="str">
        <f t="shared" ca="1" si="340"/>
        <v/>
      </c>
      <c r="W1047" t="e">
        <f t="shared" ca="1" si="359"/>
        <v>#VALUE!</v>
      </c>
    </row>
    <row r="1048" spans="2:23" x14ac:dyDescent="0.3">
      <c r="B1048" s="1">
        <f t="shared" si="352"/>
        <v>117</v>
      </c>
      <c r="C1048" s="1">
        <f t="shared" si="339"/>
        <v>3</v>
      </c>
      <c r="D1048" t="str">
        <f t="shared" ca="1" si="341"/>
        <v/>
      </c>
      <c r="E1048" s="55" t="str">
        <f t="shared" ca="1" si="353"/>
        <v/>
      </c>
      <c r="F1048" s="54" t="str">
        <f t="shared" ca="1" si="342"/>
        <v/>
      </c>
      <c r="G1048" s="54" t="str">
        <f t="shared" ca="1" si="343"/>
        <v/>
      </c>
      <c r="H1048" s="54" t="str">
        <f t="shared" ca="1" si="344"/>
        <v/>
      </c>
      <c r="I1048" s="54" t="str">
        <f t="shared" ca="1" si="345"/>
        <v/>
      </c>
      <c r="J1048" s="54" t="str">
        <f t="shared" ca="1" si="346"/>
        <v/>
      </c>
      <c r="K1048" s="54" t="str">
        <f t="shared" ca="1" si="347"/>
        <v/>
      </c>
      <c r="L1048" s="54" t="str">
        <f t="shared" ca="1" si="354"/>
        <v/>
      </c>
      <c r="M1048" s="54" t="str">
        <f t="shared" ca="1" si="355"/>
        <v/>
      </c>
      <c r="N1048" s="54" t="str">
        <f t="shared" ca="1" si="348"/>
        <v/>
      </c>
      <c r="O1048" s="55" t="str">
        <f t="shared" ca="1" si="356"/>
        <v/>
      </c>
      <c r="P1048" s="54" t="str">
        <f t="shared" ca="1" si="357"/>
        <v/>
      </c>
      <c r="Q1048" s="55" t="str">
        <f t="shared" ca="1" si="349"/>
        <v/>
      </c>
      <c r="R1048" s="54" t="str">
        <f t="shared" ca="1" si="350"/>
        <v/>
      </c>
      <c r="T1048" t="str">
        <f t="shared" ca="1" si="358"/>
        <v/>
      </c>
      <c r="U1048" t="str">
        <f t="shared" ca="1" si="351"/>
        <v/>
      </c>
      <c r="V1048" t="str">
        <f t="shared" ca="1" si="340"/>
        <v/>
      </c>
      <c r="W1048" t="e">
        <f t="shared" ca="1" si="359"/>
        <v>#VALUE!</v>
      </c>
    </row>
    <row r="1049" spans="2:23" x14ac:dyDescent="0.3">
      <c r="B1049" s="1">
        <f t="shared" si="352"/>
        <v>117</v>
      </c>
      <c r="C1049" s="1">
        <f t="shared" si="339"/>
        <v>4</v>
      </c>
      <c r="D1049" t="str">
        <f t="shared" ca="1" si="341"/>
        <v/>
      </c>
      <c r="E1049" s="55" t="str">
        <f t="shared" ca="1" si="353"/>
        <v/>
      </c>
      <c r="F1049" s="54" t="str">
        <f t="shared" ca="1" si="342"/>
        <v/>
      </c>
      <c r="G1049" s="54" t="str">
        <f t="shared" ca="1" si="343"/>
        <v/>
      </c>
      <c r="H1049" s="54" t="str">
        <f t="shared" ca="1" si="344"/>
        <v/>
      </c>
      <c r="I1049" s="54" t="str">
        <f t="shared" ca="1" si="345"/>
        <v/>
      </c>
      <c r="J1049" s="54" t="str">
        <f t="shared" ca="1" si="346"/>
        <v/>
      </c>
      <c r="K1049" s="54" t="str">
        <f t="shared" ca="1" si="347"/>
        <v/>
      </c>
      <c r="L1049" s="54" t="str">
        <f t="shared" ca="1" si="354"/>
        <v/>
      </c>
      <c r="M1049" s="54" t="str">
        <f t="shared" ca="1" si="355"/>
        <v/>
      </c>
      <c r="N1049" s="54" t="str">
        <f t="shared" ca="1" si="348"/>
        <v/>
      </c>
      <c r="O1049" s="55" t="str">
        <f t="shared" ca="1" si="356"/>
        <v/>
      </c>
      <c r="P1049" s="54" t="str">
        <f t="shared" ca="1" si="357"/>
        <v/>
      </c>
      <c r="Q1049" s="55" t="str">
        <f t="shared" ca="1" si="349"/>
        <v/>
      </c>
      <c r="R1049" s="54" t="str">
        <f t="shared" ca="1" si="350"/>
        <v/>
      </c>
      <c r="T1049" t="str">
        <f t="shared" ca="1" si="358"/>
        <v/>
      </c>
      <c r="U1049" t="str">
        <f t="shared" ca="1" si="351"/>
        <v/>
      </c>
      <c r="V1049" t="str">
        <f t="shared" ca="1" si="340"/>
        <v/>
      </c>
      <c r="W1049" t="e">
        <f t="shared" ca="1" si="359"/>
        <v>#VALUE!</v>
      </c>
    </row>
    <row r="1050" spans="2:23" x14ac:dyDescent="0.3">
      <c r="B1050" s="1">
        <f t="shared" si="352"/>
        <v>117</v>
      </c>
      <c r="C1050" s="1">
        <f t="shared" si="339"/>
        <v>5</v>
      </c>
      <c r="D1050" t="str">
        <f t="shared" ca="1" si="341"/>
        <v/>
      </c>
      <c r="E1050" s="55" t="str">
        <f t="shared" ca="1" si="353"/>
        <v/>
      </c>
      <c r="F1050" s="54" t="str">
        <f t="shared" ca="1" si="342"/>
        <v/>
      </c>
      <c r="G1050" s="54" t="str">
        <f t="shared" ca="1" si="343"/>
        <v/>
      </c>
      <c r="H1050" s="54" t="str">
        <f t="shared" ca="1" si="344"/>
        <v/>
      </c>
      <c r="I1050" s="54" t="str">
        <f t="shared" ca="1" si="345"/>
        <v/>
      </c>
      <c r="J1050" s="54" t="str">
        <f t="shared" ca="1" si="346"/>
        <v/>
      </c>
      <c r="K1050" s="54" t="str">
        <f t="shared" ca="1" si="347"/>
        <v/>
      </c>
      <c r="L1050" s="54" t="str">
        <f t="shared" ca="1" si="354"/>
        <v/>
      </c>
      <c r="M1050" s="54" t="str">
        <f t="shared" ca="1" si="355"/>
        <v/>
      </c>
      <c r="N1050" s="54" t="str">
        <f t="shared" ca="1" si="348"/>
        <v/>
      </c>
      <c r="O1050" s="55" t="str">
        <f t="shared" ca="1" si="356"/>
        <v/>
      </c>
      <c r="P1050" s="54" t="str">
        <f t="shared" ca="1" si="357"/>
        <v/>
      </c>
      <c r="Q1050" s="55" t="str">
        <f t="shared" ca="1" si="349"/>
        <v/>
      </c>
      <c r="R1050" s="54" t="str">
        <f t="shared" ca="1" si="350"/>
        <v/>
      </c>
      <c r="T1050" t="str">
        <f t="shared" ca="1" si="358"/>
        <v/>
      </c>
      <c r="U1050" t="str">
        <f t="shared" ca="1" si="351"/>
        <v/>
      </c>
      <c r="V1050" t="str">
        <f t="shared" ca="1" si="340"/>
        <v/>
      </c>
      <c r="W1050" t="e">
        <f t="shared" ca="1" si="359"/>
        <v>#VALUE!</v>
      </c>
    </row>
    <row r="1051" spans="2:23" x14ac:dyDescent="0.3">
      <c r="B1051" s="1">
        <f t="shared" si="352"/>
        <v>117</v>
      </c>
      <c r="C1051" s="1">
        <f t="shared" si="339"/>
        <v>6</v>
      </c>
      <c r="D1051" t="str">
        <f t="shared" ca="1" si="341"/>
        <v/>
      </c>
      <c r="E1051" s="55" t="str">
        <f t="shared" ca="1" si="353"/>
        <v/>
      </c>
      <c r="F1051" s="54" t="str">
        <f t="shared" ca="1" si="342"/>
        <v/>
      </c>
      <c r="G1051" s="54" t="str">
        <f t="shared" ca="1" si="343"/>
        <v/>
      </c>
      <c r="H1051" s="54" t="str">
        <f t="shared" ca="1" si="344"/>
        <v/>
      </c>
      <c r="I1051" s="54" t="str">
        <f t="shared" ca="1" si="345"/>
        <v/>
      </c>
      <c r="J1051" s="54" t="str">
        <f t="shared" ca="1" si="346"/>
        <v/>
      </c>
      <c r="K1051" s="54" t="str">
        <f t="shared" ca="1" si="347"/>
        <v/>
      </c>
      <c r="L1051" s="54" t="str">
        <f t="shared" ca="1" si="354"/>
        <v/>
      </c>
      <c r="M1051" s="54" t="str">
        <f t="shared" ca="1" si="355"/>
        <v/>
      </c>
      <c r="N1051" s="54" t="str">
        <f t="shared" ca="1" si="348"/>
        <v/>
      </c>
      <c r="O1051" s="55" t="str">
        <f t="shared" ca="1" si="356"/>
        <v/>
      </c>
      <c r="P1051" s="54" t="str">
        <f t="shared" ca="1" si="357"/>
        <v/>
      </c>
      <c r="Q1051" s="55" t="str">
        <f t="shared" ca="1" si="349"/>
        <v/>
      </c>
      <c r="R1051" s="54" t="str">
        <f t="shared" ca="1" si="350"/>
        <v/>
      </c>
      <c r="T1051" t="str">
        <f t="shared" ca="1" si="358"/>
        <v/>
      </c>
      <c r="U1051" t="str">
        <f t="shared" ca="1" si="351"/>
        <v/>
      </c>
      <c r="V1051" t="str">
        <f t="shared" ca="1" si="340"/>
        <v/>
      </c>
      <c r="W1051" t="e">
        <f t="shared" ca="1" si="359"/>
        <v>#VALUE!</v>
      </c>
    </row>
    <row r="1052" spans="2:23" x14ac:dyDescent="0.3">
      <c r="B1052" s="1">
        <f t="shared" si="352"/>
        <v>117</v>
      </c>
      <c r="C1052" s="1">
        <f t="shared" si="339"/>
        <v>7</v>
      </c>
      <c r="D1052" t="str">
        <f t="shared" ca="1" si="341"/>
        <v/>
      </c>
      <c r="E1052" s="55" t="str">
        <f t="shared" ca="1" si="353"/>
        <v/>
      </c>
      <c r="F1052" s="54" t="str">
        <f t="shared" ca="1" si="342"/>
        <v/>
      </c>
      <c r="G1052" s="54" t="str">
        <f t="shared" ca="1" si="343"/>
        <v/>
      </c>
      <c r="H1052" s="54" t="str">
        <f t="shared" ca="1" si="344"/>
        <v/>
      </c>
      <c r="I1052" s="54" t="str">
        <f t="shared" ca="1" si="345"/>
        <v/>
      </c>
      <c r="J1052" s="54" t="str">
        <f t="shared" ca="1" si="346"/>
        <v/>
      </c>
      <c r="K1052" s="54" t="str">
        <f t="shared" ca="1" si="347"/>
        <v/>
      </c>
      <c r="L1052" s="54" t="str">
        <f t="shared" ca="1" si="354"/>
        <v/>
      </c>
      <c r="M1052" s="54" t="str">
        <f t="shared" ca="1" si="355"/>
        <v/>
      </c>
      <c r="N1052" s="54" t="str">
        <f t="shared" ca="1" si="348"/>
        <v/>
      </c>
      <c r="O1052" s="55" t="str">
        <f t="shared" ca="1" si="356"/>
        <v/>
      </c>
      <c r="P1052" s="54" t="str">
        <f t="shared" ca="1" si="357"/>
        <v/>
      </c>
      <c r="Q1052" s="55" t="str">
        <f t="shared" ca="1" si="349"/>
        <v/>
      </c>
      <c r="R1052" s="54" t="str">
        <f t="shared" ca="1" si="350"/>
        <v/>
      </c>
      <c r="T1052" t="str">
        <f t="shared" ca="1" si="358"/>
        <v/>
      </c>
      <c r="U1052" t="str">
        <f t="shared" ca="1" si="351"/>
        <v/>
      </c>
      <c r="V1052" t="str">
        <f t="shared" ca="1" si="340"/>
        <v/>
      </c>
      <c r="W1052" t="e">
        <f t="shared" ca="1" si="359"/>
        <v>#VALUE!</v>
      </c>
    </row>
    <row r="1053" spans="2:23" x14ac:dyDescent="0.3">
      <c r="B1053" s="1">
        <f t="shared" si="352"/>
        <v>117</v>
      </c>
      <c r="C1053" s="1">
        <f t="shared" si="339"/>
        <v>8</v>
      </c>
      <c r="D1053" t="str">
        <f t="shared" ca="1" si="341"/>
        <v/>
      </c>
      <c r="E1053" s="55" t="str">
        <f t="shared" ca="1" si="353"/>
        <v/>
      </c>
      <c r="F1053" s="54" t="str">
        <f t="shared" ca="1" si="342"/>
        <v/>
      </c>
      <c r="G1053" s="54" t="str">
        <f t="shared" ca="1" si="343"/>
        <v/>
      </c>
      <c r="H1053" s="54" t="str">
        <f t="shared" ca="1" si="344"/>
        <v/>
      </c>
      <c r="I1053" s="54" t="str">
        <f t="shared" ca="1" si="345"/>
        <v/>
      </c>
      <c r="J1053" s="54" t="str">
        <f t="shared" ca="1" si="346"/>
        <v/>
      </c>
      <c r="K1053" s="54" t="str">
        <f t="shared" ca="1" si="347"/>
        <v/>
      </c>
      <c r="L1053" s="54" t="str">
        <f t="shared" ca="1" si="354"/>
        <v/>
      </c>
      <c r="M1053" s="54" t="str">
        <f t="shared" ca="1" si="355"/>
        <v/>
      </c>
      <c r="N1053" s="54" t="str">
        <f t="shared" ca="1" si="348"/>
        <v/>
      </c>
      <c r="O1053" s="55" t="str">
        <f t="shared" ca="1" si="356"/>
        <v/>
      </c>
      <c r="P1053" s="54" t="str">
        <f t="shared" ca="1" si="357"/>
        <v/>
      </c>
      <c r="Q1053" s="55" t="str">
        <f t="shared" ca="1" si="349"/>
        <v/>
      </c>
      <c r="R1053" s="54" t="str">
        <f t="shared" ca="1" si="350"/>
        <v/>
      </c>
      <c r="T1053" t="str">
        <f t="shared" ca="1" si="358"/>
        <v/>
      </c>
      <c r="U1053" t="str">
        <f t="shared" ca="1" si="351"/>
        <v/>
      </c>
      <c r="V1053" t="str">
        <f t="shared" ca="1" si="340"/>
        <v/>
      </c>
      <c r="W1053" t="e">
        <f t="shared" ca="1" si="359"/>
        <v>#VALUE!</v>
      </c>
    </row>
    <row r="1054" spans="2:23" x14ac:dyDescent="0.3">
      <c r="B1054" s="1">
        <f t="shared" si="352"/>
        <v>117</v>
      </c>
      <c r="C1054" s="1">
        <f t="shared" si="339"/>
        <v>9</v>
      </c>
      <c r="D1054" t="str">
        <f t="shared" ca="1" si="341"/>
        <v/>
      </c>
      <c r="E1054" s="55" t="str">
        <f t="shared" ca="1" si="353"/>
        <v/>
      </c>
      <c r="F1054" s="54" t="str">
        <f t="shared" ca="1" si="342"/>
        <v/>
      </c>
      <c r="G1054" s="54" t="str">
        <f t="shared" ca="1" si="343"/>
        <v/>
      </c>
      <c r="H1054" s="54" t="str">
        <f t="shared" ca="1" si="344"/>
        <v/>
      </c>
      <c r="I1054" s="54" t="str">
        <f t="shared" ca="1" si="345"/>
        <v/>
      </c>
      <c r="J1054" s="54" t="str">
        <f t="shared" ca="1" si="346"/>
        <v/>
      </c>
      <c r="K1054" s="54" t="str">
        <f t="shared" ca="1" si="347"/>
        <v/>
      </c>
      <c r="L1054" s="54" t="str">
        <f t="shared" ca="1" si="354"/>
        <v/>
      </c>
      <c r="M1054" s="54" t="str">
        <f t="shared" ca="1" si="355"/>
        <v/>
      </c>
      <c r="N1054" s="54" t="str">
        <f t="shared" ca="1" si="348"/>
        <v/>
      </c>
      <c r="O1054" s="55" t="str">
        <f t="shared" ca="1" si="356"/>
        <v/>
      </c>
      <c r="P1054" s="54" t="str">
        <f t="shared" ca="1" si="357"/>
        <v/>
      </c>
      <c r="Q1054" s="55" t="str">
        <f t="shared" ca="1" si="349"/>
        <v/>
      </c>
      <c r="R1054" s="54" t="str">
        <f t="shared" ca="1" si="350"/>
        <v/>
      </c>
      <c r="T1054" t="str">
        <f t="shared" ca="1" si="358"/>
        <v/>
      </c>
      <c r="U1054" t="str">
        <f t="shared" ca="1" si="351"/>
        <v/>
      </c>
      <c r="V1054" t="str">
        <f t="shared" ca="1" si="340"/>
        <v/>
      </c>
      <c r="W1054" t="e">
        <f t="shared" ca="1" si="359"/>
        <v>#VALUE!</v>
      </c>
    </row>
    <row r="1055" spans="2:23" x14ac:dyDescent="0.3">
      <c r="B1055" s="1">
        <f t="shared" si="352"/>
        <v>118</v>
      </c>
      <c r="C1055" s="1">
        <f t="shared" si="339"/>
        <v>1</v>
      </c>
      <c r="D1055" t="str">
        <f t="shared" ca="1" si="341"/>
        <v/>
      </c>
      <c r="E1055" s="55" t="str">
        <f t="shared" ca="1" si="353"/>
        <v/>
      </c>
      <c r="F1055" s="54" t="str">
        <f t="shared" ca="1" si="342"/>
        <v/>
      </c>
      <c r="G1055" s="54" t="str">
        <f t="shared" ca="1" si="343"/>
        <v/>
      </c>
      <c r="H1055" s="54" t="str">
        <f t="shared" ca="1" si="344"/>
        <v/>
      </c>
      <c r="I1055" s="54" t="str">
        <f t="shared" ca="1" si="345"/>
        <v/>
      </c>
      <c r="J1055" s="54" t="str">
        <f t="shared" ca="1" si="346"/>
        <v/>
      </c>
      <c r="K1055" s="54" t="str">
        <f t="shared" ca="1" si="347"/>
        <v/>
      </c>
      <c r="L1055" s="54" t="str">
        <f t="shared" ca="1" si="354"/>
        <v/>
      </c>
      <c r="M1055" s="54" t="str">
        <f t="shared" ca="1" si="355"/>
        <v/>
      </c>
      <c r="N1055" s="54" t="str">
        <f t="shared" ca="1" si="348"/>
        <v/>
      </c>
      <c r="O1055" s="55" t="str">
        <f t="shared" ca="1" si="356"/>
        <v/>
      </c>
      <c r="P1055" s="54" t="str">
        <f t="shared" ca="1" si="357"/>
        <v/>
      </c>
      <c r="Q1055" s="55" t="str">
        <f t="shared" ca="1" si="349"/>
        <v/>
      </c>
      <c r="R1055" s="54" t="str">
        <f t="shared" ca="1" si="350"/>
        <v/>
      </c>
      <c r="T1055" t="str">
        <f t="shared" ca="1" si="358"/>
        <v/>
      </c>
      <c r="U1055" t="str">
        <f t="shared" ca="1" si="351"/>
        <v/>
      </c>
      <c r="V1055" t="str">
        <f t="shared" ca="1" si="340"/>
        <v/>
      </c>
      <c r="W1055" t="e">
        <f t="shared" ca="1" si="359"/>
        <v>#VALUE!</v>
      </c>
    </row>
    <row r="1056" spans="2:23" x14ac:dyDescent="0.3">
      <c r="B1056" s="1">
        <f t="shared" si="352"/>
        <v>118</v>
      </c>
      <c r="C1056" s="1">
        <f t="shared" si="339"/>
        <v>2</v>
      </c>
      <c r="D1056" t="str">
        <f t="shared" ca="1" si="341"/>
        <v/>
      </c>
      <c r="E1056" s="55" t="str">
        <f t="shared" ca="1" si="353"/>
        <v/>
      </c>
      <c r="F1056" s="54" t="str">
        <f t="shared" ca="1" si="342"/>
        <v/>
      </c>
      <c r="G1056" s="54" t="str">
        <f t="shared" ca="1" si="343"/>
        <v/>
      </c>
      <c r="H1056" s="54" t="str">
        <f t="shared" ca="1" si="344"/>
        <v/>
      </c>
      <c r="I1056" s="54" t="str">
        <f t="shared" ca="1" si="345"/>
        <v/>
      </c>
      <c r="J1056" s="54" t="str">
        <f t="shared" ca="1" si="346"/>
        <v/>
      </c>
      <c r="K1056" s="54" t="str">
        <f t="shared" ca="1" si="347"/>
        <v/>
      </c>
      <c r="L1056" s="54" t="str">
        <f t="shared" ca="1" si="354"/>
        <v/>
      </c>
      <c r="M1056" s="54" t="str">
        <f t="shared" ca="1" si="355"/>
        <v/>
      </c>
      <c r="N1056" s="54" t="str">
        <f t="shared" ca="1" si="348"/>
        <v/>
      </c>
      <c r="O1056" s="55" t="str">
        <f t="shared" ca="1" si="356"/>
        <v/>
      </c>
      <c r="P1056" s="54" t="str">
        <f t="shared" ca="1" si="357"/>
        <v/>
      </c>
      <c r="Q1056" s="55" t="str">
        <f t="shared" ca="1" si="349"/>
        <v/>
      </c>
      <c r="R1056" s="54" t="str">
        <f t="shared" ca="1" si="350"/>
        <v/>
      </c>
      <c r="T1056" t="str">
        <f t="shared" ca="1" si="358"/>
        <v/>
      </c>
      <c r="U1056" t="str">
        <f t="shared" ca="1" si="351"/>
        <v/>
      </c>
      <c r="V1056" t="str">
        <f t="shared" ca="1" si="340"/>
        <v/>
      </c>
      <c r="W1056" t="e">
        <f t="shared" ca="1" si="359"/>
        <v>#VALUE!</v>
      </c>
    </row>
    <row r="1057" spans="2:23" x14ac:dyDescent="0.3">
      <c r="B1057" s="1">
        <f t="shared" si="352"/>
        <v>118</v>
      </c>
      <c r="C1057" s="1">
        <f t="shared" si="339"/>
        <v>3</v>
      </c>
      <c r="D1057" t="str">
        <f t="shared" ca="1" si="341"/>
        <v/>
      </c>
      <c r="E1057" s="55" t="str">
        <f t="shared" ca="1" si="353"/>
        <v/>
      </c>
      <c r="F1057" s="54" t="str">
        <f t="shared" ca="1" si="342"/>
        <v/>
      </c>
      <c r="G1057" s="54" t="str">
        <f t="shared" ca="1" si="343"/>
        <v/>
      </c>
      <c r="H1057" s="54" t="str">
        <f t="shared" ca="1" si="344"/>
        <v/>
      </c>
      <c r="I1057" s="54" t="str">
        <f t="shared" ca="1" si="345"/>
        <v/>
      </c>
      <c r="J1057" s="54" t="str">
        <f t="shared" ca="1" si="346"/>
        <v/>
      </c>
      <c r="K1057" s="54" t="str">
        <f t="shared" ca="1" si="347"/>
        <v/>
      </c>
      <c r="L1057" s="54" t="str">
        <f t="shared" ca="1" si="354"/>
        <v/>
      </c>
      <c r="M1057" s="54" t="str">
        <f t="shared" ca="1" si="355"/>
        <v/>
      </c>
      <c r="N1057" s="54" t="str">
        <f t="shared" ca="1" si="348"/>
        <v/>
      </c>
      <c r="O1057" s="55" t="str">
        <f t="shared" ca="1" si="356"/>
        <v/>
      </c>
      <c r="P1057" s="54" t="str">
        <f t="shared" ca="1" si="357"/>
        <v/>
      </c>
      <c r="Q1057" s="55" t="str">
        <f t="shared" ca="1" si="349"/>
        <v/>
      </c>
      <c r="R1057" s="54" t="str">
        <f t="shared" ca="1" si="350"/>
        <v/>
      </c>
      <c r="T1057" t="str">
        <f t="shared" ca="1" si="358"/>
        <v/>
      </c>
      <c r="U1057" t="str">
        <f t="shared" ca="1" si="351"/>
        <v/>
      </c>
      <c r="V1057" t="str">
        <f t="shared" ca="1" si="340"/>
        <v/>
      </c>
      <c r="W1057" t="e">
        <f t="shared" ca="1" si="359"/>
        <v>#VALUE!</v>
      </c>
    </row>
    <row r="1058" spans="2:23" x14ac:dyDescent="0.3">
      <c r="B1058" s="1">
        <f t="shared" si="352"/>
        <v>118</v>
      </c>
      <c r="C1058" s="1">
        <f t="shared" si="339"/>
        <v>4</v>
      </c>
      <c r="D1058" t="str">
        <f t="shared" ca="1" si="341"/>
        <v/>
      </c>
      <c r="E1058" s="55" t="str">
        <f t="shared" ca="1" si="353"/>
        <v/>
      </c>
      <c r="F1058" s="54" t="str">
        <f t="shared" ca="1" si="342"/>
        <v/>
      </c>
      <c r="G1058" s="54" t="str">
        <f t="shared" ca="1" si="343"/>
        <v/>
      </c>
      <c r="H1058" s="54" t="str">
        <f t="shared" ca="1" si="344"/>
        <v/>
      </c>
      <c r="I1058" s="54" t="str">
        <f t="shared" ca="1" si="345"/>
        <v/>
      </c>
      <c r="J1058" s="54" t="str">
        <f t="shared" ca="1" si="346"/>
        <v/>
      </c>
      <c r="K1058" s="54" t="str">
        <f t="shared" ca="1" si="347"/>
        <v/>
      </c>
      <c r="L1058" s="54" t="str">
        <f t="shared" ca="1" si="354"/>
        <v/>
      </c>
      <c r="M1058" s="54" t="str">
        <f t="shared" ca="1" si="355"/>
        <v/>
      </c>
      <c r="N1058" s="54" t="str">
        <f t="shared" ca="1" si="348"/>
        <v/>
      </c>
      <c r="O1058" s="55" t="str">
        <f t="shared" ca="1" si="356"/>
        <v/>
      </c>
      <c r="P1058" s="54" t="str">
        <f t="shared" ca="1" si="357"/>
        <v/>
      </c>
      <c r="Q1058" s="55" t="str">
        <f t="shared" ca="1" si="349"/>
        <v/>
      </c>
      <c r="R1058" s="54" t="str">
        <f t="shared" ca="1" si="350"/>
        <v/>
      </c>
      <c r="T1058" t="str">
        <f t="shared" ca="1" si="358"/>
        <v/>
      </c>
      <c r="U1058" t="str">
        <f t="shared" ca="1" si="351"/>
        <v/>
      </c>
      <c r="V1058" t="str">
        <f t="shared" ca="1" si="340"/>
        <v/>
      </c>
      <c r="W1058" t="e">
        <f t="shared" ca="1" si="359"/>
        <v>#VALUE!</v>
      </c>
    </row>
    <row r="1059" spans="2:23" x14ac:dyDescent="0.3">
      <c r="B1059" s="1">
        <f t="shared" si="352"/>
        <v>118</v>
      </c>
      <c r="C1059" s="1">
        <f t="shared" si="339"/>
        <v>5</v>
      </c>
      <c r="D1059" t="str">
        <f t="shared" ca="1" si="341"/>
        <v/>
      </c>
      <c r="E1059" s="55" t="str">
        <f t="shared" ca="1" si="353"/>
        <v/>
      </c>
      <c r="F1059" s="54" t="str">
        <f t="shared" ca="1" si="342"/>
        <v/>
      </c>
      <c r="G1059" s="54" t="str">
        <f t="shared" ca="1" si="343"/>
        <v/>
      </c>
      <c r="H1059" s="54" t="str">
        <f t="shared" ca="1" si="344"/>
        <v/>
      </c>
      <c r="I1059" s="54" t="str">
        <f t="shared" ca="1" si="345"/>
        <v/>
      </c>
      <c r="J1059" s="54" t="str">
        <f t="shared" ca="1" si="346"/>
        <v/>
      </c>
      <c r="K1059" s="54" t="str">
        <f t="shared" ca="1" si="347"/>
        <v/>
      </c>
      <c r="L1059" s="54" t="str">
        <f t="shared" ca="1" si="354"/>
        <v/>
      </c>
      <c r="M1059" s="54" t="str">
        <f t="shared" ca="1" si="355"/>
        <v/>
      </c>
      <c r="N1059" s="54" t="str">
        <f t="shared" ca="1" si="348"/>
        <v/>
      </c>
      <c r="O1059" s="55" t="str">
        <f t="shared" ca="1" si="356"/>
        <v/>
      </c>
      <c r="P1059" s="54" t="str">
        <f t="shared" ca="1" si="357"/>
        <v/>
      </c>
      <c r="Q1059" s="55" t="str">
        <f t="shared" ca="1" si="349"/>
        <v/>
      </c>
      <c r="R1059" s="54" t="str">
        <f t="shared" ca="1" si="350"/>
        <v/>
      </c>
      <c r="T1059" t="str">
        <f t="shared" ca="1" si="358"/>
        <v/>
      </c>
      <c r="U1059" t="str">
        <f t="shared" ca="1" si="351"/>
        <v/>
      </c>
      <c r="V1059" t="str">
        <f t="shared" ca="1" si="340"/>
        <v/>
      </c>
      <c r="W1059" t="e">
        <f t="shared" ca="1" si="359"/>
        <v>#VALUE!</v>
      </c>
    </row>
    <row r="1060" spans="2:23" x14ac:dyDescent="0.3">
      <c r="B1060" s="1">
        <f t="shared" si="352"/>
        <v>118</v>
      </c>
      <c r="C1060" s="1">
        <f t="shared" si="339"/>
        <v>6</v>
      </c>
      <c r="D1060" t="str">
        <f t="shared" ca="1" si="341"/>
        <v/>
      </c>
      <c r="E1060" s="55" t="str">
        <f t="shared" ca="1" si="353"/>
        <v/>
      </c>
      <c r="F1060" s="54" t="str">
        <f t="shared" ca="1" si="342"/>
        <v/>
      </c>
      <c r="G1060" s="54" t="str">
        <f t="shared" ca="1" si="343"/>
        <v/>
      </c>
      <c r="H1060" s="54" t="str">
        <f t="shared" ca="1" si="344"/>
        <v/>
      </c>
      <c r="I1060" s="54" t="str">
        <f t="shared" ca="1" si="345"/>
        <v/>
      </c>
      <c r="J1060" s="54" t="str">
        <f t="shared" ca="1" si="346"/>
        <v/>
      </c>
      <c r="K1060" s="54" t="str">
        <f t="shared" ca="1" si="347"/>
        <v/>
      </c>
      <c r="L1060" s="54" t="str">
        <f t="shared" ca="1" si="354"/>
        <v/>
      </c>
      <c r="M1060" s="54" t="str">
        <f t="shared" ca="1" si="355"/>
        <v/>
      </c>
      <c r="N1060" s="54" t="str">
        <f t="shared" ca="1" si="348"/>
        <v/>
      </c>
      <c r="O1060" s="55" t="str">
        <f t="shared" ca="1" si="356"/>
        <v/>
      </c>
      <c r="P1060" s="54" t="str">
        <f t="shared" ca="1" si="357"/>
        <v/>
      </c>
      <c r="Q1060" s="55" t="str">
        <f t="shared" ca="1" si="349"/>
        <v/>
      </c>
      <c r="R1060" s="54" t="str">
        <f t="shared" ca="1" si="350"/>
        <v/>
      </c>
      <c r="T1060" t="str">
        <f t="shared" ca="1" si="358"/>
        <v/>
      </c>
      <c r="U1060" t="str">
        <f t="shared" ca="1" si="351"/>
        <v/>
      </c>
      <c r="V1060" t="str">
        <f t="shared" ca="1" si="340"/>
        <v/>
      </c>
      <c r="W1060" t="e">
        <f t="shared" ca="1" si="359"/>
        <v>#VALUE!</v>
      </c>
    </row>
    <row r="1061" spans="2:23" x14ac:dyDescent="0.3">
      <c r="B1061" s="1">
        <f t="shared" si="352"/>
        <v>118</v>
      </c>
      <c r="C1061" s="1">
        <f t="shared" si="339"/>
        <v>7</v>
      </c>
      <c r="D1061" t="str">
        <f t="shared" ca="1" si="341"/>
        <v/>
      </c>
      <c r="E1061" s="55" t="str">
        <f t="shared" ca="1" si="353"/>
        <v/>
      </c>
      <c r="F1061" s="54" t="str">
        <f t="shared" ca="1" si="342"/>
        <v/>
      </c>
      <c r="G1061" s="54" t="str">
        <f t="shared" ca="1" si="343"/>
        <v/>
      </c>
      <c r="H1061" s="54" t="str">
        <f t="shared" ca="1" si="344"/>
        <v/>
      </c>
      <c r="I1061" s="54" t="str">
        <f t="shared" ca="1" si="345"/>
        <v/>
      </c>
      <c r="J1061" s="54" t="str">
        <f t="shared" ca="1" si="346"/>
        <v/>
      </c>
      <c r="K1061" s="54" t="str">
        <f t="shared" ca="1" si="347"/>
        <v/>
      </c>
      <c r="L1061" s="54" t="str">
        <f t="shared" ca="1" si="354"/>
        <v/>
      </c>
      <c r="M1061" s="54" t="str">
        <f t="shared" ca="1" si="355"/>
        <v/>
      </c>
      <c r="N1061" s="54" t="str">
        <f t="shared" ca="1" si="348"/>
        <v/>
      </c>
      <c r="O1061" s="55" t="str">
        <f t="shared" ca="1" si="356"/>
        <v/>
      </c>
      <c r="P1061" s="54" t="str">
        <f t="shared" ca="1" si="357"/>
        <v/>
      </c>
      <c r="Q1061" s="55" t="str">
        <f t="shared" ca="1" si="349"/>
        <v/>
      </c>
      <c r="R1061" s="54" t="str">
        <f t="shared" ca="1" si="350"/>
        <v/>
      </c>
      <c r="T1061" t="str">
        <f t="shared" ca="1" si="358"/>
        <v/>
      </c>
      <c r="U1061" t="str">
        <f t="shared" ca="1" si="351"/>
        <v/>
      </c>
      <c r="V1061" t="str">
        <f t="shared" ca="1" si="340"/>
        <v/>
      </c>
      <c r="W1061" t="e">
        <f t="shared" ca="1" si="359"/>
        <v>#VALUE!</v>
      </c>
    </row>
    <row r="1062" spans="2:23" x14ac:dyDescent="0.3">
      <c r="B1062" s="1">
        <f t="shared" si="352"/>
        <v>118</v>
      </c>
      <c r="C1062" s="1">
        <f t="shared" si="339"/>
        <v>8</v>
      </c>
      <c r="D1062" t="str">
        <f t="shared" ca="1" si="341"/>
        <v/>
      </c>
      <c r="E1062" s="55" t="str">
        <f t="shared" ca="1" si="353"/>
        <v/>
      </c>
      <c r="F1062" s="54" t="str">
        <f t="shared" ca="1" si="342"/>
        <v/>
      </c>
      <c r="G1062" s="54" t="str">
        <f t="shared" ca="1" si="343"/>
        <v/>
      </c>
      <c r="H1062" s="54" t="str">
        <f t="shared" ca="1" si="344"/>
        <v/>
      </c>
      <c r="I1062" s="54" t="str">
        <f t="shared" ca="1" si="345"/>
        <v/>
      </c>
      <c r="J1062" s="54" t="str">
        <f t="shared" ca="1" si="346"/>
        <v/>
      </c>
      <c r="K1062" s="54" t="str">
        <f t="shared" ca="1" si="347"/>
        <v/>
      </c>
      <c r="L1062" s="54" t="str">
        <f t="shared" ca="1" si="354"/>
        <v/>
      </c>
      <c r="M1062" s="54" t="str">
        <f t="shared" ca="1" si="355"/>
        <v/>
      </c>
      <c r="N1062" s="54" t="str">
        <f t="shared" ca="1" si="348"/>
        <v/>
      </c>
      <c r="O1062" s="55" t="str">
        <f t="shared" ca="1" si="356"/>
        <v/>
      </c>
      <c r="P1062" s="54" t="str">
        <f t="shared" ca="1" si="357"/>
        <v/>
      </c>
      <c r="Q1062" s="55" t="str">
        <f t="shared" ca="1" si="349"/>
        <v/>
      </c>
      <c r="R1062" s="54" t="str">
        <f t="shared" ca="1" si="350"/>
        <v/>
      </c>
      <c r="T1062" t="str">
        <f t="shared" ca="1" si="358"/>
        <v/>
      </c>
      <c r="U1062" t="str">
        <f t="shared" ca="1" si="351"/>
        <v/>
      </c>
      <c r="V1062" t="str">
        <f t="shared" ca="1" si="340"/>
        <v/>
      </c>
      <c r="W1062" t="e">
        <f t="shared" ca="1" si="359"/>
        <v>#VALUE!</v>
      </c>
    </row>
    <row r="1063" spans="2:23" x14ac:dyDescent="0.3">
      <c r="B1063" s="1">
        <f t="shared" si="352"/>
        <v>118</v>
      </c>
      <c r="C1063" s="1">
        <f t="shared" si="339"/>
        <v>9</v>
      </c>
      <c r="D1063" t="str">
        <f t="shared" ca="1" si="341"/>
        <v/>
      </c>
      <c r="E1063" s="55" t="str">
        <f t="shared" ca="1" si="353"/>
        <v/>
      </c>
      <c r="F1063" s="54" t="str">
        <f t="shared" ca="1" si="342"/>
        <v/>
      </c>
      <c r="G1063" s="54" t="str">
        <f t="shared" ca="1" si="343"/>
        <v/>
      </c>
      <c r="H1063" s="54" t="str">
        <f t="shared" ca="1" si="344"/>
        <v/>
      </c>
      <c r="I1063" s="54" t="str">
        <f t="shared" ca="1" si="345"/>
        <v/>
      </c>
      <c r="J1063" s="54" t="str">
        <f t="shared" ca="1" si="346"/>
        <v/>
      </c>
      <c r="K1063" s="54" t="str">
        <f t="shared" ca="1" si="347"/>
        <v/>
      </c>
      <c r="L1063" s="54" t="str">
        <f t="shared" ca="1" si="354"/>
        <v/>
      </c>
      <c r="M1063" s="54" t="str">
        <f t="shared" ca="1" si="355"/>
        <v/>
      </c>
      <c r="N1063" s="54" t="str">
        <f t="shared" ca="1" si="348"/>
        <v/>
      </c>
      <c r="O1063" s="55" t="str">
        <f t="shared" ca="1" si="356"/>
        <v/>
      </c>
      <c r="P1063" s="54" t="str">
        <f t="shared" ca="1" si="357"/>
        <v/>
      </c>
      <c r="Q1063" s="55" t="str">
        <f t="shared" ca="1" si="349"/>
        <v/>
      </c>
      <c r="R1063" s="54" t="str">
        <f t="shared" ca="1" si="350"/>
        <v/>
      </c>
      <c r="T1063" t="str">
        <f t="shared" ca="1" si="358"/>
        <v/>
      </c>
      <c r="U1063" t="str">
        <f t="shared" ca="1" si="351"/>
        <v/>
      </c>
      <c r="V1063" t="str">
        <f t="shared" ca="1" si="340"/>
        <v/>
      </c>
      <c r="W1063" t="e">
        <f t="shared" ca="1" si="359"/>
        <v>#VALUE!</v>
      </c>
    </row>
    <row r="1064" spans="2:23" x14ac:dyDescent="0.3">
      <c r="B1064" s="1">
        <f t="shared" si="352"/>
        <v>119</v>
      </c>
      <c r="C1064" s="1">
        <f t="shared" si="339"/>
        <v>1</v>
      </c>
      <c r="D1064" t="str">
        <f t="shared" ca="1" si="341"/>
        <v/>
      </c>
      <c r="E1064" s="55" t="str">
        <f t="shared" ca="1" si="353"/>
        <v/>
      </c>
      <c r="F1064" s="54" t="str">
        <f t="shared" ca="1" si="342"/>
        <v/>
      </c>
      <c r="G1064" s="54" t="str">
        <f t="shared" ca="1" si="343"/>
        <v/>
      </c>
      <c r="H1064" s="54" t="str">
        <f t="shared" ca="1" si="344"/>
        <v/>
      </c>
      <c r="I1064" s="54" t="str">
        <f t="shared" ca="1" si="345"/>
        <v/>
      </c>
      <c r="J1064" s="54" t="str">
        <f t="shared" ca="1" si="346"/>
        <v/>
      </c>
      <c r="K1064" s="54" t="str">
        <f t="shared" ca="1" si="347"/>
        <v/>
      </c>
      <c r="L1064" s="54" t="str">
        <f t="shared" ca="1" si="354"/>
        <v/>
      </c>
      <c r="M1064" s="54" t="str">
        <f t="shared" ca="1" si="355"/>
        <v/>
      </c>
      <c r="N1064" s="54" t="str">
        <f t="shared" ca="1" si="348"/>
        <v/>
      </c>
      <c r="O1064" s="55" t="str">
        <f t="shared" ca="1" si="356"/>
        <v/>
      </c>
      <c r="P1064" s="54" t="str">
        <f t="shared" ca="1" si="357"/>
        <v/>
      </c>
      <c r="Q1064" s="55" t="str">
        <f t="shared" ca="1" si="349"/>
        <v/>
      </c>
      <c r="R1064" s="54" t="str">
        <f t="shared" ca="1" si="350"/>
        <v/>
      </c>
      <c r="T1064" t="str">
        <f t="shared" ca="1" si="358"/>
        <v/>
      </c>
      <c r="U1064" t="str">
        <f t="shared" ca="1" si="351"/>
        <v/>
      </c>
      <c r="V1064" t="str">
        <f t="shared" ca="1" si="340"/>
        <v/>
      </c>
      <c r="W1064" t="e">
        <f t="shared" ca="1" si="359"/>
        <v>#VALUE!</v>
      </c>
    </row>
    <row r="1065" spans="2:23" x14ac:dyDescent="0.3">
      <c r="B1065" s="1">
        <f t="shared" si="352"/>
        <v>119</v>
      </c>
      <c r="C1065" s="1">
        <f t="shared" si="339"/>
        <v>2</v>
      </c>
      <c r="D1065" t="str">
        <f t="shared" ca="1" si="341"/>
        <v/>
      </c>
      <c r="E1065" s="55" t="str">
        <f t="shared" ca="1" si="353"/>
        <v/>
      </c>
      <c r="F1065" s="54" t="str">
        <f t="shared" ca="1" si="342"/>
        <v/>
      </c>
      <c r="G1065" s="54" t="str">
        <f t="shared" ca="1" si="343"/>
        <v/>
      </c>
      <c r="H1065" s="54" t="str">
        <f t="shared" ca="1" si="344"/>
        <v/>
      </c>
      <c r="I1065" s="54" t="str">
        <f t="shared" ca="1" si="345"/>
        <v/>
      </c>
      <c r="J1065" s="54" t="str">
        <f t="shared" ca="1" si="346"/>
        <v/>
      </c>
      <c r="K1065" s="54" t="str">
        <f t="shared" ca="1" si="347"/>
        <v/>
      </c>
      <c r="L1065" s="54" t="str">
        <f t="shared" ca="1" si="354"/>
        <v/>
      </c>
      <c r="M1065" s="54" t="str">
        <f t="shared" ca="1" si="355"/>
        <v/>
      </c>
      <c r="N1065" s="54" t="str">
        <f t="shared" ca="1" si="348"/>
        <v/>
      </c>
      <c r="O1065" s="55" t="str">
        <f t="shared" ca="1" si="356"/>
        <v/>
      </c>
      <c r="P1065" s="54" t="str">
        <f t="shared" ca="1" si="357"/>
        <v/>
      </c>
      <c r="Q1065" s="55" t="str">
        <f t="shared" ca="1" si="349"/>
        <v/>
      </c>
      <c r="R1065" s="54" t="str">
        <f t="shared" ca="1" si="350"/>
        <v/>
      </c>
      <c r="T1065" t="str">
        <f t="shared" ca="1" si="358"/>
        <v/>
      </c>
      <c r="U1065" t="str">
        <f t="shared" ca="1" si="351"/>
        <v/>
      </c>
      <c r="V1065" t="str">
        <f t="shared" ca="1" si="340"/>
        <v/>
      </c>
      <c r="W1065" t="e">
        <f t="shared" ca="1" si="359"/>
        <v>#VALUE!</v>
      </c>
    </row>
    <row r="1066" spans="2:23" x14ac:dyDescent="0.3">
      <c r="B1066" s="1">
        <f t="shared" si="352"/>
        <v>119</v>
      </c>
      <c r="C1066" s="1">
        <f t="shared" si="339"/>
        <v>3</v>
      </c>
      <c r="D1066" t="str">
        <f t="shared" ca="1" si="341"/>
        <v/>
      </c>
      <c r="E1066" s="55" t="str">
        <f t="shared" ca="1" si="353"/>
        <v/>
      </c>
      <c r="F1066" s="54" t="str">
        <f t="shared" ca="1" si="342"/>
        <v/>
      </c>
      <c r="G1066" s="54" t="str">
        <f t="shared" ca="1" si="343"/>
        <v/>
      </c>
      <c r="H1066" s="54" t="str">
        <f t="shared" ca="1" si="344"/>
        <v/>
      </c>
      <c r="I1066" s="54" t="str">
        <f t="shared" ca="1" si="345"/>
        <v/>
      </c>
      <c r="J1066" s="54" t="str">
        <f t="shared" ca="1" si="346"/>
        <v/>
      </c>
      <c r="K1066" s="54" t="str">
        <f t="shared" ca="1" si="347"/>
        <v/>
      </c>
      <c r="L1066" s="54" t="str">
        <f t="shared" ca="1" si="354"/>
        <v/>
      </c>
      <c r="M1066" s="54" t="str">
        <f t="shared" ca="1" si="355"/>
        <v/>
      </c>
      <c r="N1066" s="54" t="str">
        <f t="shared" ca="1" si="348"/>
        <v/>
      </c>
      <c r="O1066" s="55" t="str">
        <f t="shared" ca="1" si="356"/>
        <v/>
      </c>
      <c r="P1066" s="54" t="str">
        <f t="shared" ca="1" si="357"/>
        <v/>
      </c>
      <c r="Q1066" s="55" t="str">
        <f t="shared" ca="1" si="349"/>
        <v/>
      </c>
      <c r="R1066" s="54" t="str">
        <f t="shared" ca="1" si="350"/>
        <v/>
      </c>
      <c r="T1066" t="str">
        <f t="shared" ca="1" si="358"/>
        <v/>
      </c>
      <c r="U1066" t="str">
        <f t="shared" ca="1" si="351"/>
        <v/>
      </c>
      <c r="V1066" t="str">
        <f t="shared" ca="1" si="340"/>
        <v/>
      </c>
      <c r="W1066" t="e">
        <f t="shared" ca="1" si="359"/>
        <v>#VALUE!</v>
      </c>
    </row>
    <row r="1067" spans="2:23" x14ac:dyDescent="0.3">
      <c r="B1067" s="1">
        <f t="shared" si="352"/>
        <v>119</v>
      </c>
      <c r="C1067" s="1">
        <f t="shared" si="339"/>
        <v>4</v>
      </c>
      <c r="D1067" t="str">
        <f t="shared" ca="1" si="341"/>
        <v/>
      </c>
      <c r="E1067" s="55" t="str">
        <f t="shared" ca="1" si="353"/>
        <v/>
      </c>
      <c r="F1067" s="54" t="str">
        <f t="shared" ca="1" si="342"/>
        <v/>
      </c>
      <c r="G1067" s="54" t="str">
        <f t="shared" ca="1" si="343"/>
        <v/>
      </c>
      <c r="H1067" s="54" t="str">
        <f t="shared" ca="1" si="344"/>
        <v/>
      </c>
      <c r="I1067" s="54" t="str">
        <f t="shared" ca="1" si="345"/>
        <v/>
      </c>
      <c r="J1067" s="54" t="str">
        <f t="shared" ca="1" si="346"/>
        <v/>
      </c>
      <c r="K1067" s="54" t="str">
        <f t="shared" ca="1" si="347"/>
        <v/>
      </c>
      <c r="L1067" s="54" t="str">
        <f t="shared" ca="1" si="354"/>
        <v/>
      </c>
      <c r="M1067" s="54" t="str">
        <f t="shared" ca="1" si="355"/>
        <v/>
      </c>
      <c r="N1067" s="54" t="str">
        <f t="shared" ca="1" si="348"/>
        <v/>
      </c>
      <c r="O1067" s="55" t="str">
        <f t="shared" ca="1" si="356"/>
        <v/>
      </c>
      <c r="P1067" s="54" t="str">
        <f t="shared" ca="1" si="357"/>
        <v/>
      </c>
      <c r="Q1067" s="55" t="str">
        <f t="shared" ca="1" si="349"/>
        <v/>
      </c>
      <c r="R1067" s="54" t="str">
        <f t="shared" ca="1" si="350"/>
        <v/>
      </c>
      <c r="T1067" t="str">
        <f t="shared" ca="1" si="358"/>
        <v/>
      </c>
      <c r="U1067" t="str">
        <f t="shared" ca="1" si="351"/>
        <v/>
      </c>
      <c r="V1067" t="str">
        <f t="shared" ca="1" si="340"/>
        <v/>
      </c>
      <c r="W1067" t="e">
        <f t="shared" ca="1" si="359"/>
        <v>#VALUE!</v>
      </c>
    </row>
    <row r="1068" spans="2:23" x14ac:dyDescent="0.3">
      <c r="B1068" s="1">
        <f t="shared" si="352"/>
        <v>119</v>
      </c>
      <c r="C1068" s="1">
        <f t="shared" si="339"/>
        <v>5</v>
      </c>
      <c r="D1068" t="str">
        <f t="shared" ca="1" si="341"/>
        <v/>
      </c>
      <c r="E1068" s="55" t="str">
        <f t="shared" ca="1" si="353"/>
        <v/>
      </c>
      <c r="F1068" s="54" t="str">
        <f t="shared" ca="1" si="342"/>
        <v/>
      </c>
      <c r="G1068" s="54" t="str">
        <f t="shared" ca="1" si="343"/>
        <v/>
      </c>
      <c r="H1068" s="54" t="str">
        <f t="shared" ca="1" si="344"/>
        <v/>
      </c>
      <c r="I1068" s="54" t="str">
        <f t="shared" ca="1" si="345"/>
        <v/>
      </c>
      <c r="J1068" s="54" t="str">
        <f t="shared" ca="1" si="346"/>
        <v/>
      </c>
      <c r="K1068" s="54" t="str">
        <f t="shared" ca="1" si="347"/>
        <v/>
      </c>
      <c r="L1068" s="54" t="str">
        <f t="shared" ca="1" si="354"/>
        <v/>
      </c>
      <c r="M1068" s="54" t="str">
        <f t="shared" ca="1" si="355"/>
        <v/>
      </c>
      <c r="N1068" s="54" t="str">
        <f t="shared" ca="1" si="348"/>
        <v/>
      </c>
      <c r="O1068" s="55" t="str">
        <f t="shared" ca="1" si="356"/>
        <v/>
      </c>
      <c r="P1068" s="54" t="str">
        <f t="shared" ca="1" si="357"/>
        <v/>
      </c>
      <c r="Q1068" s="55" t="str">
        <f t="shared" ca="1" si="349"/>
        <v/>
      </c>
      <c r="R1068" s="54" t="str">
        <f t="shared" ca="1" si="350"/>
        <v/>
      </c>
      <c r="T1068" t="str">
        <f t="shared" ca="1" si="358"/>
        <v/>
      </c>
      <c r="U1068" t="str">
        <f t="shared" ca="1" si="351"/>
        <v/>
      </c>
      <c r="V1068" t="str">
        <f t="shared" ca="1" si="340"/>
        <v/>
      </c>
      <c r="W1068" t="e">
        <f t="shared" ca="1" si="359"/>
        <v>#VALUE!</v>
      </c>
    </row>
    <row r="1069" spans="2:23" x14ac:dyDescent="0.3">
      <c r="B1069" s="1">
        <f t="shared" si="352"/>
        <v>119</v>
      </c>
      <c r="C1069" s="1">
        <f t="shared" si="339"/>
        <v>6</v>
      </c>
      <c r="D1069" t="str">
        <f t="shared" ca="1" si="341"/>
        <v/>
      </c>
      <c r="E1069" s="55" t="str">
        <f t="shared" ca="1" si="353"/>
        <v/>
      </c>
      <c r="F1069" s="54" t="str">
        <f t="shared" ca="1" si="342"/>
        <v/>
      </c>
      <c r="G1069" s="54" t="str">
        <f t="shared" ca="1" si="343"/>
        <v/>
      </c>
      <c r="H1069" s="54" t="str">
        <f t="shared" ca="1" si="344"/>
        <v/>
      </c>
      <c r="I1069" s="54" t="str">
        <f t="shared" ca="1" si="345"/>
        <v/>
      </c>
      <c r="J1069" s="54" t="str">
        <f t="shared" ca="1" si="346"/>
        <v/>
      </c>
      <c r="K1069" s="54" t="str">
        <f t="shared" ca="1" si="347"/>
        <v/>
      </c>
      <c r="L1069" s="54" t="str">
        <f t="shared" ca="1" si="354"/>
        <v/>
      </c>
      <c r="M1069" s="54" t="str">
        <f t="shared" ca="1" si="355"/>
        <v/>
      </c>
      <c r="N1069" s="54" t="str">
        <f t="shared" ca="1" si="348"/>
        <v/>
      </c>
      <c r="O1069" s="55" t="str">
        <f t="shared" ca="1" si="356"/>
        <v/>
      </c>
      <c r="P1069" s="54" t="str">
        <f t="shared" ca="1" si="357"/>
        <v/>
      </c>
      <c r="Q1069" s="55" t="str">
        <f t="shared" ca="1" si="349"/>
        <v/>
      </c>
      <c r="R1069" s="54" t="str">
        <f t="shared" ca="1" si="350"/>
        <v/>
      </c>
      <c r="T1069" t="str">
        <f t="shared" ca="1" si="358"/>
        <v/>
      </c>
      <c r="U1069" t="str">
        <f t="shared" ca="1" si="351"/>
        <v/>
      </c>
      <c r="V1069" t="str">
        <f t="shared" ca="1" si="340"/>
        <v/>
      </c>
      <c r="W1069" t="e">
        <f t="shared" ca="1" si="359"/>
        <v>#VALUE!</v>
      </c>
    </row>
    <row r="1070" spans="2:23" x14ac:dyDescent="0.3">
      <c r="B1070" s="1">
        <f t="shared" si="352"/>
        <v>119</v>
      </c>
      <c r="C1070" s="1">
        <f t="shared" si="339"/>
        <v>7</v>
      </c>
      <c r="D1070" t="str">
        <f t="shared" ca="1" si="341"/>
        <v/>
      </c>
      <c r="E1070" s="55" t="str">
        <f t="shared" ca="1" si="353"/>
        <v/>
      </c>
      <c r="F1070" s="54" t="str">
        <f t="shared" ca="1" si="342"/>
        <v/>
      </c>
      <c r="G1070" s="54" t="str">
        <f t="shared" ca="1" si="343"/>
        <v/>
      </c>
      <c r="H1070" s="54" t="str">
        <f t="shared" ca="1" si="344"/>
        <v/>
      </c>
      <c r="I1070" s="54" t="str">
        <f t="shared" ca="1" si="345"/>
        <v/>
      </c>
      <c r="J1070" s="54" t="str">
        <f t="shared" ca="1" si="346"/>
        <v/>
      </c>
      <c r="K1070" s="54" t="str">
        <f t="shared" ca="1" si="347"/>
        <v/>
      </c>
      <c r="L1070" s="54" t="str">
        <f t="shared" ca="1" si="354"/>
        <v/>
      </c>
      <c r="M1070" s="54" t="str">
        <f t="shared" ca="1" si="355"/>
        <v/>
      </c>
      <c r="N1070" s="54" t="str">
        <f t="shared" ca="1" si="348"/>
        <v/>
      </c>
      <c r="O1070" s="55" t="str">
        <f t="shared" ca="1" si="356"/>
        <v/>
      </c>
      <c r="P1070" s="54" t="str">
        <f t="shared" ca="1" si="357"/>
        <v/>
      </c>
      <c r="Q1070" s="55" t="str">
        <f t="shared" ca="1" si="349"/>
        <v/>
      </c>
      <c r="R1070" s="54" t="str">
        <f t="shared" ca="1" si="350"/>
        <v/>
      </c>
      <c r="T1070" t="str">
        <f t="shared" ca="1" si="358"/>
        <v/>
      </c>
      <c r="U1070" t="str">
        <f t="shared" ca="1" si="351"/>
        <v/>
      </c>
      <c r="V1070" t="str">
        <f t="shared" ca="1" si="340"/>
        <v/>
      </c>
      <c r="W1070" t="e">
        <f t="shared" ca="1" si="359"/>
        <v>#VALUE!</v>
      </c>
    </row>
    <row r="1071" spans="2:23" x14ac:dyDescent="0.3">
      <c r="B1071" s="1">
        <f t="shared" si="352"/>
        <v>119</v>
      </c>
      <c r="C1071" s="1">
        <f t="shared" si="339"/>
        <v>8</v>
      </c>
      <c r="D1071" t="str">
        <f t="shared" ca="1" si="341"/>
        <v/>
      </c>
      <c r="E1071" s="55" t="str">
        <f t="shared" ca="1" si="353"/>
        <v/>
      </c>
      <c r="F1071" s="54" t="str">
        <f t="shared" ca="1" si="342"/>
        <v/>
      </c>
      <c r="G1071" s="54" t="str">
        <f t="shared" ca="1" si="343"/>
        <v/>
      </c>
      <c r="H1071" s="54" t="str">
        <f t="shared" ca="1" si="344"/>
        <v/>
      </c>
      <c r="I1071" s="54" t="str">
        <f t="shared" ca="1" si="345"/>
        <v/>
      </c>
      <c r="J1071" s="54" t="str">
        <f t="shared" ca="1" si="346"/>
        <v/>
      </c>
      <c r="K1071" s="54" t="str">
        <f t="shared" ca="1" si="347"/>
        <v/>
      </c>
      <c r="L1071" s="54" t="str">
        <f t="shared" ca="1" si="354"/>
        <v/>
      </c>
      <c r="M1071" s="54" t="str">
        <f t="shared" ca="1" si="355"/>
        <v/>
      </c>
      <c r="N1071" s="54" t="str">
        <f t="shared" ca="1" si="348"/>
        <v/>
      </c>
      <c r="O1071" s="55" t="str">
        <f t="shared" ca="1" si="356"/>
        <v/>
      </c>
      <c r="P1071" s="54" t="str">
        <f t="shared" ca="1" si="357"/>
        <v/>
      </c>
      <c r="Q1071" s="55" t="str">
        <f t="shared" ca="1" si="349"/>
        <v/>
      </c>
      <c r="R1071" s="54" t="str">
        <f t="shared" ca="1" si="350"/>
        <v/>
      </c>
      <c r="T1071" t="str">
        <f t="shared" ca="1" si="358"/>
        <v/>
      </c>
      <c r="U1071" t="str">
        <f t="shared" ca="1" si="351"/>
        <v/>
      </c>
      <c r="V1071" t="str">
        <f t="shared" ca="1" si="340"/>
        <v/>
      </c>
      <c r="W1071" t="e">
        <f t="shared" ca="1" si="359"/>
        <v>#VALUE!</v>
      </c>
    </row>
    <row r="1072" spans="2:23" x14ac:dyDescent="0.3">
      <c r="B1072" s="1">
        <f t="shared" si="352"/>
        <v>119</v>
      </c>
      <c r="C1072" s="1">
        <f t="shared" si="339"/>
        <v>9</v>
      </c>
      <c r="D1072" t="str">
        <f t="shared" ca="1" si="341"/>
        <v/>
      </c>
      <c r="E1072" s="55" t="str">
        <f t="shared" ca="1" si="353"/>
        <v/>
      </c>
      <c r="F1072" s="54" t="str">
        <f t="shared" ca="1" si="342"/>
        <v/>
      </c>
      <c r="G1072" s="54" t="str">
        <f t="shared" ca="1" si="343"/>
        <v/>
      </c>
      <c r="H1072" s="54" t="str">
        <f t="shared" ca="1" si="344"/>
        <v/>
      </c>
      <c r="I1072" s="54" t="str">
        <f t="shared" ca="1" si="345"/>
        <v/>
      </c>
      <c r="J1072" s="54" t="str">
        <f t="shared" ca="1" si="346"/>
        <v/>
      </c>
      <c r="K1072" s="54" t="str">
        <f t="shared" ca="1" si="347"/>
        <v/>
      </c>
      <c r="L1072" s="54" t="str">
        <f t="shared" ca="1" si="354"/>
        <v/>
      </c>
      <c r="M1072" s="54" t="str">
        <f t="shared" ca="1" si="355"/>
        <v/>
      </c>
      <c r="N1072" s="54" t="str">
        <f t="shared" ca="1" si="348"/>
        <v/>
      </c>
      <c r="O1072" s="55" t="str">
        <f t="shared" ca="1" si="356"/>
        <v/>
      </c>
      <c r="P1072" s="54" t="str">
        <f t="shared" ca="1" si="357"/>
        <v/>
      </c>
      <c r="Q1072" s="55" t="str">
        <f t="shared" ca="1" si="349"/>
        <v/>
      </c>
      <c r="R1072" s="54" t="str">
        <f t="shared" ca="1" si="350"/>
        <v/>
      </c>
      <c r="T1072" t="str">
        <f t="shared" ca="1" si="358"/>
        <v/>
      </c>
      <c r="U1072" t="str">
        <f t="shared" ca="1" si="351"/>
        <v/>
      </c>
      <c r="V1072" t="str">
        <f t="shared" ca="1" si="340"/>
        <v/>
      </c>
      <c r="W1072" t="e">
        <f t="shared" ca="1" si="359"/>
        <v>#VALUE!</v>
      </c>
    </row>
    <row r="1073" spans="2:23" x14ac:dyDescent="0.3">
      <c r="B1073" s="1">
        <f t="shared" si="352"/>
        <v>120</v>
      </c>
      <c r="C1073" s="1">
        <f t="shared" si="339"/>
        <v>1</v>
      </c>
      <c r="D1073" t="str">
        <f t="shared" ca="1" si="341"/>
        <v/>
      </c>
      <c r="E1073" s="55" t="str">
        <f t="shared" ca="1" si="353"/>
        <v/>
      </c>
      <c r="F1073" s="54" t="str">
        <f t="shared" ca="1" si="342"/>
        <v/>
      </c>
      <c r="G1073" s="54" t="str">
        <f t="shared" ca="1" si="343"/>
        <v/>
      </c>
      <c r="H1073" s="54" t="str">
        <f t="shared" ca="1" si="344"/>
        <v/>
      </c>
      <c r="I1073" s="54" t="str">
        <f t="shared" ca="1" si="345"/>
        <v/>
      </c>
      <c r="J1073" s="54" t="str">
        <f t="shared" ca="1" si="346"/>
        <v/>
      </c>
      <c r="K1073" s="54" t="str">
        <f t="shared" ca="1" si="347"/>
        <v/>
      </c>
      <c r="L1073" s="54" t="str">
        <f t="shared" ca="1" si="354"/>
        <v/>
      </c>
      <c r="M1073" s="54" t="str">
        <f t="shared" ca="1" si="355"/>
        <v/>
      </c>
      <c r="N1073" s="54" t="str">
        <f t="shared" ca="1" si="348"/>
        <v/>
      </c>
      <c r="O1073" s="55" t="str">
        <f t="shared" ca="1" si="356"/>
        <v/>
      </c>
      <c r="P1073" s="54" t="str">
        <f t="shared" ca="1" si="357"/>
        <v/>
      </c>
      <c r="Q1073" s="55" t="str">
        <f t="shared" ca="1" si="349"/>
        <v/>
      </c>
      <c r="R1073" s="54" t="str">
        <f t="shared" ca="1" si="350"/>
        <v/>
      </c>
      <c r="T1073" t="str">
        <f t="shared" ca="1" si="358"/>
        <v/>
      </c>
      <c r="U1073" t="str">
        <f t="shared" ca="1" si="351"/>
        <v/>
      </c>
      <c r="V1073" t="str">
        <f t="shared" ca="1" si="340"/>
        <v/>
      </c>
      <c r="W1073" t="e">
        <f t="shared" ca="1" si="359"/>
        <v>#VALUE!</v>
      </c>
    </row>
    <row r="1074" spans="2:23" x14ac:dyDescent="0.3">
      <c r="B1074" s="1">
        <f t="shared" si="352"/>
        <v>120</v>
      </c>
      <c r="C1074" s="1">
        <f t="shared" si="339"/>
        <v>2</v>
      </c>
      <c r="D1074" t="str">
        <f t="shared" ca="1" si="341"/>
        <v/>
      </c>
      <c r="E1074" s="55" t="str">
        <f t="shared" ca="1" si="353"/>
        <v/>
      </c>
      <c r="F1074" s="54" t="str">
        <f t="shared" ca="1" si="342"/>
        <v/>
      </c>
      <c r="G1074" s="54" t="str">
        <f t="shared" ca="1" si="343"/>
        <v/>
      </c>
      <c r="H1074" s="54" t="str">
        <f t="shared" ca="1" si="344"/>
        <v/>
      </c>
      <c r="I1074" s="54" t="str">
        <f t="shared" ca="1" si="345"/>
        <v/>
      </c>
      <c r="J1074" s="54" t="str">
        <f t="shared" ca="1" si="346"/>
        <v/>
      </c>
      <c r="K1074" s="54" t="str">
        <f t="shared" ca="1" si="347"/>
        <v/>
      </c>
      <c r="L1074" s="54" t="str">
        <f t="shared" ca="1" si="354"/>
        <v/>
      </c>
      <c r="M1074" s="54" t="str">
        <f t="shared" ca="1" si="355"/>
        <v/>
      </c>
      <c r="N1074" s="54" t="str">
        <f t="shared" ca="1" si="348"/>
        <v/>
      </c>
      <c r="O1074" s="55" t="str">
        <f t="shared" ca="1" si="356"/>
        <v/>
      </c>
      <c r="P1074" s="54" t="str">
        <f t="shared" ca="1" si="357"/>
        <v/>
      </c>
      <c r="Q1074" s="55" t="str">
        <f t="shared" ca="1" si="349"/>
        <v/>
      </c>
      <c r="R1074" s="54" t="str">
        <f t="shared" ca="1" si="350"/>
        <v/>
      </c>
      <c r="T1074" t="str">
        <f t="shared" ca="1" si="358"/>
        <v/>
      </c>
      <c r="U1074" t="str">
        <f t="shared" ca="1" si="351"/>
        <v/>
      </c>
      <c r="V1074" t="str">
        <f t="shared" ca="1" si="340"/>
        <v/>
      </c>
      <c r="W1074" t="e">
        <f t="shared" ca="1" si="359"/>
        <v>#VALUE!</v>
      </c>
    </row>
    <row r="1075" spans="2:23" x14ac:dyDescent="0.3">
      <c r="B1075" s="1">
        <f t="shared" si="352"/>
        <v>120</v>
      </c>
      <c r="C1075" s="1">
        <f t="shared" si="339"/>
        <v>3</v>
      </c>
      <c r="D1075" t="str">
        <f t="shared" ca="1" si="341"/>
        <v/>
      </c>
      <c r="E1075" s="55" t="str">
        <f t="shared" ca="1" si="353"/>
        <v/>
      </c>
      <c r="F1075" s="54" t="str">
        <f t="shared" ca="1" si="342"/>
        <v/>
      </c>
      <c r="G1075" s="54" t="str">
        <f t="shared" ca="1" si="343"/>
        <v/>
      </c>
      <c r="H1075" s="54" t="str">
        <f t="shared" ca="1" si="344"/>
        <v/>
      </c>
      <c r="I1075" s="54" t="str">
        <f t="shared" ca="1" si="345"/>
        <v/>
      </c>
      <c r="J1075" s="54" t="str">
        <f t="shared" ca="1" si="346"/>
        <v/>
      </c>
      <c r="K1075" s="54" t="str">
        <f t="shared" ca="1" si="347"/>
        <v/>
      </c>
      <c r="L1075" s="54" t="str">
        <f t="shared" ca="1" si="354"/>
        <v/>
      </c>
      <c r="M1075" s="54" t="str">
        <f t="shared" ca="1" si="355"/>
        <v/>
      </c>
      <c r="N1075" s="54" t="str">
        <f t="shared" ca="1" si="348"/>
        <v/>
      </c>
      <c r="O1075" s="55" t="str">
        <f t="shared" ca="1" si="356"/>
        <v/>
      </c>
      <c r="P1075" s="54" t="str">
        <f t="shared" ca="1" si="357"/>
        <v/>
      </c>
      <c r="Q1075" s="55" t="str">
        <f t="shared" ca="1" si="349"/>
        <v/>
      </c>
      <c r="R1075" s="54" t="str">
        <f t="shared" ca="1" si="350"/>
        <v/>
      </c>
      <c r="T1075" t="str">
        <f t="shared" ca="1" si="358"/>
        <v/>
      </c>
      <c r="U1075" t="str">
        <f t="shared" ca="1" si="351"/>
        <v/>
      </c>
      <c r="V1075" t="str">
        <f t="shared" ca="1" si="340"/>
        <v/>
      </c>
      <c r="W1075" t="e">
        <f t="shared" ca="1" si="359"/>
        <v>#VALUE!</v>
      </c>
    </row>
    <row r="1076" spans="2:23" x14ac:dyDescent="0.3">
      <c r="B1076" s="1">
        <f t="shared" si="352"/>
        <v>120</v>
      </c>
      <c r="C1076" s="1">
        <f t="shared" si="339"/>
        <v>4</v>
      </c>
      <c r="D1076" t="str">
        <f t="shared" ca="1" si="341"/>
        <v/>
      </c>
      <c r="E1076" s="55" t="str">
        <f t="shared" ca="1" si="353"/>
        <v/>
      </c>
      <c r="F1076" s="54" t="str">
        <f t="shared" ca="1" si="342"/>
        <v/>
      </c>
      <c r="G1076" s="54" t="str">
        <f t="shared" ca="1" si="343"/>
        <v/>
      </c>
      <c r="H1076" s="54" t="str">
        <f t="shared" ca="1" si="344"/>
        <v/>
      </c>
      <c r="I1076" s="54" t="str">
        <f t="shared" ca="1" si="345"/>
        <v/>
      </c>
      <c r="J1076" s="54" t="str">
        <f t="shared" ca="1" si="346"/>
        <v/>
      </c>
      <c r="K1076" s="54" t="str">
        <f t="shared" ca="1" si="347"/>
        <v/>
      </c>
      <c r="L1076" s="54" t="str">
        <f t="shared" ca="1" si="354"/>
        <v/>
      </c>
      <c r="M1076" s="54" t="str">
        <f t="shared" ca="1" si="355"/>
        <v/>
      </c>
      <c r="N1076" s="54" t="str">
        <f t="shared" ca="1" si="348"/>
        <v/>
      </c>
      <c r="O1076" s="55" t="str">
        <f t="shared" ca="1" si="356"/>
        <v/>
      </c>
      <c r="P1076" s="54" t="str">
        <f t="shared" ca="1" si="357"/>
        <v/>
      </c>
      <c r="Q1076" s="55" t="str">
        <f t="shared" ca="1" si="349"/>
        <v/>
      </c>
      <c r="R1076" s="54" t="str">
        <f t="shared" ca="1" si="350"/>
        <v/>
      </c>
      <c r="T1076" t="str">
        <f t="shared" ca="1" si="358"/>
        <v/>
      </c>
      <c r="U1076" t="str">
        <f t="shared" ca="1" si="351"/>
        <v/>
      </c>
      <c r="V1076" t="str">
        <f t="shared" ca="1" si="340"/>
        <v/>
      </c>
      <c r="W1076" t="e">
        <f t="shared" ca="1" si="359"/>
        <v>#VALUE!</v>
      </c>
    </row>
    <row r="1077" spans="2:23" x14ac:dyDescent="0.3">
      <c r="B1077" s="1">
        <f t="shared" si="352"/>
        <v>120</v>
      </c>
      <c r="C1077" s="1">
        <f t="shared" si="339"/>
        <v>5</v>
      </c>
      <c r="D1077" t="str">
        <f t="shared" ca="1" si="341"/>
        <v/>
      </c>
      <c r="E1077" s="55" t="str">
        <f t="shared" ca="1" si="353"/>
        <v/>
      </c>
      <c r="F1077" s="54" t="str">
        <f t="shared" ca="1" si="342"/>
        <v/>
      </c>
      <c r="G1077" s="54" t="str">
        <f t="shared" ca="1" si="343"/>
        <v/>
      </c>
      <c r="H1077" s="54" t="str">
        <f t="shared" ca="1" si="344"/>
        <v/>
      </c>
      <c r="I1077" s="54" t="str">
        <f t="shared" ca="1" si="345"/>
        <v/>
      </c>
      <c r="J1077" s="54" t="str">
        <f t="shared" ca="1" si="346"/>
        <v/>
      </c>
      <c r="K1077" s="54" t="str">
        <f t="shared" ca="1" si="347"/>
        <v/>
      </c>
      <c r="L1077" s="54" t="str">
        <f t="shared" ca="1" si="354"/>
        <v/>
      </c>
      <c r="M1077" s="54" t="str">
        <f t="shared" ca="1" si="355"/>
        <v/>
      </c>
      <c r="N1077" s="54" t="str">
        <f t="shared" ca="1" si="348"/>
        <v/>
      </c>
      <c r="O1077" s="55" t="str">
        <f t="shared" ca="1" si="356"/>
        <v/>
      </c>
      <c r="P1077" s="54" t="str">
        <f t="shared" ca="1" si="357"/>
        <v/>
      </c>
      <c r="Q1077" s="55" t="str">
        <f t="shared" ca="1" si="349"/>
        <v/>
      </c>
      <c r="R1077" s="54" t="str">
        <f t="shared" ca="1" si="350"/>
        <v/>
      </c>
      <c r="T1077" t="str">
        <f t="shared" ca="1" si="358"/>
        <v/>
      </c>
      <c r="U1077" t="str">
        <f t="shared" ca="1" si="351"/>
        <v/>
      </c>
      <c r="V1077" t="str">
        <f t="shared" ca="1" si="340"/>
        <v/>
      </c>
      <c r="W1077" t="e">
        <f t="shared" ca="1" si="359"/>
        <v>#VALUE!</v>
      </c>
    </row>
    <row r="1078" spans="2:23" x14ac:dyDescent="0.3">
      <c r="B1078" s="1">
        <f t="shared" si="352"/>
        <v>120</v>
      </c>
      <c r="C1078" s="1">
        <f t="shared" si="339"/>
        <v>6</v>
      </c>
      <c r="D1078" t="str">
        <f t="shared" ca="1" si="341"/>
        <v/>
      </c>
      <c r="E1078" s="55" t="str">
        <f t="shared" ca="1" si="353"/>
        <v/>
      </c>
      <c r="F1078" s="54" t="str">
        <f t="shared" ca="1" si="342"/>
        <v/>
      </c>
      <c r="G1078" s="54" t="str">
        <f t="shared" ca="1" si="343"/>
        <v/>
      </c>
      <c r="H1078" s="54" t="str">
        <f t="shared" ca="1" si="344"/>
        <v/>
      </c>
      <c r="I1078" s="54" t="str">
        <f t="shared" ca="1" si="345"/>
        <v/>
      </c>
      <c r="J1078" s="54" t="str">
        <f t="shared" ca="1" si="346"/>
        <v/>
      </c>
      <c r="K1078" s="54" t="str">
        <f t="shared" ca="1" si="347"/>
        <v/>
      </c>
      <c r="L1078" s="54" t="str">
        <f t="shared" ca="1" si="354"/>
        <v/>
      </c>
      <c r="M1078" s="54" t="str">
        <f t="shared" ca="1" si="355"/>
        <v/>
      </c>
      <c r="N1078" s="54" t="str">
        <f t="shared" ca="1" si="348"/>
        <v/>
      </c>
      <c r="O1078" s="55" t="str">
        <f t="shared" ca="1" si="356"/>
        <v/>
      </c>
      <c r="P1078" s="54" t="str">
        <f t="shared" ca="1" si="357"/>
        <v/>
      </c>
      <c r="Q1078" s="55" t="str">
        <f t="shared" ca="1" si="349"/>
        <v/>
      </c>
      <c r="R1078" s="54" t="str">
        <f t="shared" ca="1" si="350"/>
        <v/>
      </c>
      <c r="T1078" t="str">
        <f t="shared" ca="1" si="358"/>
        <v/>
      </c>
      <c r="U1078" t="str">
        <f t="shared" ca="1" si="351"/>
        <v/>
      </c>
      <c r="V1078" t="str">
        <f t="shared" ca="1" si="340"/>
        <v/>
      </c>
      <c r="W1078" t="e">
        <f t="shared" ca="1" si="359"/>
        <v>#VALUE!</v>
      </c>
    </row>
    <row r="1079" spans="2:23" x14ac:dyDescent="0.3">
      <c r="B1079" s="1">
        <f t="shared" si="352"/>
        <v>120</v>
      </c>
      <c r="C1079" s="1">
        <f t="shared" si="339"/>
        <v>7</v>
      </c>
      <c r="D1079" t="str">
        <f t="shared" ca="1" si="341"/>
        <v/>
      </c>
      <c r="E1079" s="55" t="str">
        <f t="shared" ca="1" si="353"/>
        <v/>
      </c>
      <c r="F1079" s="54" t="str">
        <f t="shared" ca="1" si="342"/>
        <v/>
      </c>
      <c r="G1079" s="54" t="str">
        <f t="shared" ca="1" si="343"/>
        <v/>
      </c>
      <c r="H1079" s="54" t="str">
        <f t="shared" ca="1" si="344"/>
        <v/>
      </c>
      <c r="I1079" s="54" t="str">
        <f t="shared" ca="1" si="345"/>
        <v/>
      </c>
      <c r="J1079" s="54" t="str">
        <f t="shared" ca="1" si="346"/>
        <v/>
      </c>
      <c r="K1079" s="54" t="str">
        <f t="shared" ca="1" si="347"/>
        <v/>
      </c>
      <c r="L1079" s="54" t="str">
        <f t="shared" ca="1" si="354"/>
        <v/>
      </c>
      <c r="M1079" s="54" t="str">
        <f t="shared" ca="1" si="355"/>
        <v/>
      </c>
      <c r="N1079" s="54" t="str">
        <f t="shared" ca="1" si="348"/>
        <v/>
      </c>
      <c r="O1079" s="55" t="str">
        <f t="shared" ca="1" si="356"/>
        <v/>
      </c>
      <c r="P1079" s="54" t="str">
        <f t="shared" ca="1" si="357"/>
        <v/>
      </c>
      <c r="Q1079" s="55" t="str">
        <f t="shared" ca="1" si="349"/>
        <v/>
      </c>
      <c r="R1079" s="54" t="str">
        <f t="shared" ca="1" si="350"/>
        <v/>
      </c>
      <c r="T1079" t="str">
        <f t="shared" ca="1" si="358"/>
        <v/>
      </c>
      <c r="U1079" t="str">
        <f t="shared" ca="1" si="351"/>
        <v/>
      </c>
      <c r="V1079" t="str">
        <f t="shared" ca="1" si="340"/>
        <v/>
      </c>
      <c r="W1079" t="e">
        <f t="shared" ca="1" si="359"/>
        <v>#VALUE!</v>
      </c>
    </row>
    <row r="1080" spans="2:23" x14ac:dyDescent="0.3">
      <c r="B1080" s="1">
        <f t="shared" si="352"/>
        <v>120</v>
      </c>
      <c r="C1080" s="1">
        <f t="shared" si="339"/>
        <v>8</v>
      </c>
      <c r="D1080" t="str">
        <f t="shared" ca="1" si="341"/>
        <v/>
      </c>
      <c r="E1080" s="55" t="str">
        <f t="shared" ca="1" si="353"/>
        <v/>
      </c>
      <c r="F1080" s="54" t="str">
        <f t="shared" ca="1" si="342"/>
        <v/>
      </c>
      <c r="G1080" s="54" t="str">
        <f t="shared" ca="1" si="343"/>
        <v/>
      </c>
      <c r="H1080" s="54" t="str">
        <f t="shared" ca="1" si="344"/>
        <v/>
      </c>
      <c r="I1080" s="54" t="str">
        <f t="shared" ca="1" si="345"/>
        <v/>
      </c>
      <c r="J1080" s="54" t="str">
        <f t="shared" ca="1" si="346"/>
        <v/>
      </c>
      <c r="K1080" s="54" t="str">
        <f t="shared" ca="1" si="347"/>
        <v/>
      </c>
      <c r="L1080" s="54" t="str">
        <f t="shared" ca="1" si="354"/>
        <v/>
      </c>
      <c r="M1080" s="54" t="str">
        <f t="shared" ca="1" si="355"/>
        <v/>
      </c>
      <c r="N1080" s="54" t="str">
        <f t="shared" ca="1" si="348"/>
        <v/>
      </c>
      <c r="O1080" s="55" t="str">
        <f t="shared" ca="1" si="356"/>
        <v/>
      </c>
      <c r="P1080" s="54" t="str">
        <f t="shared" ca="1" si="357"/>
        <v/>
      </c>
      <c r="Q1080" s="55" t="str">
        <f t="shared" ca="1" si="349"/>
        <v/>
      </c>
      <c r="R1080" s="54" t="str">
        <f t="shared" ca="1" si="350"/>
        <v/>
      </c>
      <c r="T1080" t="str">
        <f t="shared" ca="1" si="358"/>
        <v/>
      </c>
      <c r="U1080" t="str">
        <f t="shared" ca="1" si="351"/>
        <v/>
      </c>
      <c r="V1080" t="str">
        <f t="shared" ca="1" si="340"/>
        <v/>
      </c>
      <c r="W1080" t="e">
        <f t="shared" ca="1" si="359"/>
        <v>#VALUE!</v>
      </c>
    </row>
    <row r="1081" spans="2:23" x14ac:dyDescent="0.3">
      <c r="B1081" s="1">
        <f t="shared" si="352"/>
        <v>120</v>
      </c>
      <c r="C1081" s="1">
        <f t="shared" si="339"/>
        <v>9</v>
      </c>
      <c r="D1081" t="str">
        <f t="shared" ca="1" si="341"/>
        <v/>
      </c>
      <c r="E1081" s="55" t="str">
        <f t="shared" ca="1" si="353"/>
        <v/>
      </c>
      <c r="F1081" s="54" t="str">
        <f t="shared" ca="1" si="342"/>
        <v/>
      </c>
      <c r="G1081" s="54" t="str">
        <f t="shared" ca="1" si="343"/>
        <v/>
      </c>
      <c r="H1081" s="54" t="str">
        <f t="shared" ca="1" si="344"/>
        <v/>
      </c>
      <c r="I1081" s="54" t="str">
        <f t="shared" ca="1" si="345"/>
        <v/>
      </c>
      <c r="J1081" s="54" t="str">
        <f t="shared" ca="1" si="346"/>
        <v/>
      </c>
      <c r="K1081" s="54" t="str">
        <f t="shared" ca="1" si="347"/>
        <v/>
      </c>
      <c r="L1081" s="54" t="str">
        <f t="shared" ca="1" si="354"/>
        <v/>
      </c>
      <c r="M1081" s="54" t="str">
        <f t="shared" ca="1" si="355"/>
        <v/>
      </c>
      <c r="N1081" s="54" t="str">
        <f t="shared" ca="1" si="348"/>
        <v/>
      </c>
      <c r="O1081" s="55" t="str">
        <f t="shared" ca="1" si="356"/>
        <v/>
      </c>
      <c r="P1081" s="54" t="str">
        <f t="shared" ca="1" si="357"/>
        <v/>
      </c>
      <c r="Q1081" s="55" t="str">
        <f t="shared" ca="1" si="349"/>
        <v/>
      </c>
      <c r="R1081" s="54" t="str">
        <f t="shared" ca="1" si="350"/>
        <v/>
      </c>
      <c r="T1081" t="str">
        <f t="shared" ca="1" si="358"/>
        <v/>
      </c>
      <c r="U1081" t="str">
        <f t="shared" ca="1" si="351"/>
        <v/>
      </c>
      <c r="V1081" t="str">
        <f t="shared" ca="1" si="340"/>
        <v/>
      </c>
      <c r="W1081" t="e">
        <f t="shared" ca="1" si="359"/>
        <v>#VALUE!</v>
      </c>
    </row>
    <row r="1082" spans="2:23" x14ac:dyDescent="0.3">
      <c r="B1082" s="1">
        <f t="shared" si="352"/>
        <v>121</v>
      </c>
      <c r="C1082" s="1">
        <f t="shared" si="339"/>
        <v>1</v>
      </c>
      <c r="D1082" t="str">
        <f t="shared" ca="1" si="341"/>
        <v/>
      </c>
      <c r="E1082" s="55" t="str">
        <f t="shared" ca="1" si="353"/>
        <v/>
      </c>
      <c r="F1082" s="54" t="str">
        <f t="shared" ca="1" si="342"/>
        <v/>
      </c>
      <c r="G1082" s="54" t="str">
        <f t="shared" ca="1" si="343"/>
        <v/>
      </c>
      <c r="H1082" s="54" t="str">
        <f t="shared" ca="1" si="344"/>
        <v/>
      </c>
      <c r="I1082" s="54" t="str">
        <f t="shared" ca="1" si="345"/>
        <v/>
      </c>
      <c r="J1082" s="54" t="str">
        <f t="shared" ca="1" si="346"/>
        <v/>
      </c>
      <c r="K1082" s="54" t="str">
        <f t="shared" ca="1" si="347"/>
        <v/>
      </c>
      <c r="L1082" s="54" t="str">
        <f t="shared" ca="1" si="354"/>
        <v/>
      </c>
      <c r="M1082" s="54" t="str">
        <f t="shared" ca="1" si="355"/>
        <v/>
      </c>
      <c r="N1082" s="54" t="str">
        <f t="shared" ca="1" si="348"/>
        <v/>
      </c>
      <c r="O1082" s="55" t="str">
        <f t="shared" ca="1" si="356"/>
        <v/>
      </c>
      <c r="P1082" s="54" t="str">
        <f t="shared" ca="1" si="357"/>
        <v/>
      </c>
      <c r="Q1082" s="55" t="str">
        <f t="shared" ca="1" si="349"/>
        <v/>
      </c>
      <c r="R1082" s="54" t="str">
        <f t="shared" ca="1" si="350"/>
        <v/>
      </c>
      <c r="T1082" t="str">
        <f t="shared" ca="1" si="358"/>
        <v/>
      </c>
      <c r="U1082" t="str">
        <f t="shared" ca="1" si="351"/>
        <v/>
      </c>
      <c r="V1082" t="str">
        <f t="shared" ca="1" si="340"/>
        <v/>
      </c>
      <c r="W1082" t="e">
        <f t="shared" ca="1" si="359"/>
        <v>#VALUE!</v>
      </c>
    </row>
    <row r="1083" spans="2:23" x14ac:dyDescent="0.3">
      <c r="B1083" s="1">
        <f t="shared" si="352"/>
        <v>121</v>
      </c>
      <c r="C1083" s="1">
        <f t="shared" si="339"/>
        <v>2</v>
      </c>
      <c r="D1083" t="str">
        <f t="shared" ca="1" si="341"/>
        <v/>
      </c>
      <c r="E1083" s="55" t="str">
        <f t="shared" ca="1" si="353"/>
        <v/>
      </c>
      <c r="F1083" s="54" t="str">
        <f t="shared" ca="1" si="342"/>
        <v/>
      </c>
      <c r="G1083" s="54" t="str">
        <f t="shared" ca="1" si="343"/>
        <v/>
      </c>
      <c r="H1083" s="54" t="str">
        <f t="shared" ca="1" si="344"/>
        <v/>
      </c>
      <c r="I1083" s="54" t="str">
        <f t="shared" ca="1" si="345"/>
        <v/>
      </c>
      <c r="J1083" s="54" t="str">
        <f t="shared" ca="1" si="346"/>
        <v/>
      </c>
      <c r="K1083" s="54" t="str">
        <f t="shared" ca="1" si="347"/>
        <v/>
      </c>
      <c r="L1083" s="54" t="str">
        <f t="shared" ca="1" si="354"/>
        <v/>
      </c>
      <c r="M1083" s="54" t="str">
        <f t="shared" ca="1" si="355"/>
        <v/>
      </c>
      <c r="N1083" s="54" t="str">
        <f t="shared" ca="1" si="348"/>
        <v/>
      </c>
      <c r="O1083" s="55" t="str">
        <f t="shared" ca="1" si="356"/>
        <v/>
      </c>
      <c r="P1083" s="54" t="str">
        <f t="shared" ca="1" si="357"/>
        <v/>
      </c>
      <c r="Q1083" s="55" t="str">
        <f t="shared" ca="1" si="349"/>
        <v/>
      </c>
      <c r="R1083" s="54" t="str">
        <f t="shared" ca="1" si="350"/>
        <v/>
      </c>
      <c r="T1083" t="str">
        <f t="shared" ca="1" si="358"/>
        <v/>
      </c>
      <c r="U1083" t="str">
        <f t="shared" ca="1" si="351"/>
        <v/>
      </c>
      <c r="V1083" t="str">
        <f t="shared" ca="1" si="340"/>
        <v/>
      </c>
      <c r="W1083" t="e">
        <f t="shared" ca="1" si="359"/>
        <v>#VALUE!</v>
      </c>
    </row>
    <row r="1084" spans="2:23" x14ac:dyDescent="0.3">
      <c r="B1084" s="1">
        <f t="shared" si="352"/>
        <v>121</v>
      </c>
      <c r="C1084" s="1">
        <f t="shared" si="339"/>
        <v>3</v>
      </c>
      <c r="D1084" t="str">
        <f t="shared" ca="1" si="341"/>
        <v/>
      </c>
      <c r="E1084" s="55" t="str">
        <f t="shared" ca="1" si="353"/>
        <v/>
      </c>
      <c r="F1084" s="54" t="str">
        <f t="shared" ca="1" si="342"/>
        <v/>
      </c>
      <c r="G1084" s="54" t="str">
        <f t="shared" ca="1" si="343"/>
        <v/>
      </c>
      <c r="H1084" s="54" t="str">
        <f t="shared" ca="1" si="344"/>
        <v/>
      </c>
      <c r="I1084" s="54" t="str">
        <f t="shared" ca="1" si="345"/>
        <v/>
      </c>
      <c r="J1084" s="54" t="str">
        <f t="shared" ca="1" si="346"/>
        <v/>
      </c>
      <c r="K1084" s="54" t="str">
        <f t="shared" ca="1" si="347"/>
        <v/>
      </c>
      <c r="L1084" s="54" t="str">
        <f t="shared" ca="1" si="354"/>
        <v/>
      </c>
      <c r="M1084" s="54" t="str">
        <f t="shared" ca="1" si="355"/>
        <v/>
      </c>
      <c r="N1084" s="54" t="str">
        <f t="shared" ca="1" si="348"/>
        <v/>
      </c>
      <c r="O1084" s="55" t="str">
        <f t="shared" ca="1" si="356"/>
        <v/>
      </c>
      <c r="P1084" s="54" t="str">
        <f t="shared" ca="1" si="357"/>
        <v/>
      </c>
      <c r="Q1084" s="55" t="str">
        <f t="shared" ca="1" si="349"/>
        <v/>
      </c>
      <c r="R1084" s="54" t="str">
        <f t="shared" ca="1" si="350"/>
        <v/>
      </c>
      <c r="T1084" t="str">
        <f t="shared" ca="1" si="358"/>
        <v/>
      </c>
      <c r="U1084" t="str">
        <f t="shared" ca="1" si="351"/>
        <v/>
      </c>
      <c r="V1084" t="str">
        <f t="shared" ca="1" si="340"/>
        <v/>
      </c>
      <c r="W1084" t="e">
        <f t="shared" ca="1" si="359"/>
        <v>#VALUE!</v>
      </c>
    </row>
    <row r="1085" spans="2:23" x14ac:dyDescent="0.3">
      <c r="B1085" s="1">
        <f t="shared" si="352"/>
        <v>121</v>
      </c>
      <c r="C1085" s="1">
        <f t="shared" ref="C1085:C1148" si="360">C1076</f>
        <v>4</v>
      </c>
      <c r="D1085" t="str">
        <f t="shared" ca="1" si="341"/>
        <v/>
      </c>
      <c r="E1085" s="55" t="str">
        <f t="shared" ca="1" si="353"/>
        <v/>
      </c>
      <c r="F1085" s="54" t="str">
        <f t="shared" ca="1" si="342"/>
        <v/>
      </c>
      <c r="G1085" s="54" t="str">
        <f t="shared" ca="1" si="343"/>
        <v/>
      </c>
      <c r="H1085" s="54" t="str">
        <f t="shared" ca="1" si="344"/>
        <v/>
      </c>
      <c r="I1085" s="54" t="str">
        <f t="shared" ca="1" si="345"/>
        <v/>
      </c>
      <c r="J1085" s="54" t="str">
        <f t="shared" ca="1" si="346"/>
        <v/>
      </c>
      <c r="K1085" s="54" t="str">
        <f t="shared" ca="1" si="347"/>
        <v/>
      </c>
      <c r="L1085" s="54" t="str">
        <f t="shared" ca="1" si="354"/>
        <v/>
      </c>
      <c r="M1085" s="54" t="str">
        <f t="shared" ca="1" si="355"/>
        <v/>
      </c>
      <c r="N1085" s="54" t="str">
        <f t="shared" ca="1" si="348"/>
        <v/>
      </c>
      <c r="O1085" s="55" t="str">
        <f t="shared" ca="1" si="356"/>
        <v/>
      </c>
      <c r="P1085" s="54" t="str">
        <f t="shared" ca="1" si="357"/>
        <v/>
      </c>
      <c r="Q1085" s="55" t="str">
        <f t="shared" ca="1" si="349"/>
        <v/>
      </c>
      <c r="R1085" s="54" t="str">
        <f t="shared" ca="1" si="350"/>
        <v/>
      </c>
      <c r="T1085" t="str">
        <f t="shared" ca="1" si="358"/>
        <v/>
      </c>
      <c r="U1085" t="str">
        <f t="shared" ca="1" si="351"/>
        <v/>
      </c>
      <c r="V1085" t="str">
        <f t="shared" ref="V1085:V1148" ca="1" si="361">IF($E1085="","",OFFSET(EventBase,$B1085,2+C1085))</f>
        <v/>
      </c>
      <c r="W1085" t="e">
        <f t="shared" ca="1" si="359"/>
        <v>#VALUE!</v>
      </c>
    </row>
    <row r="1086" spans="2:23" x14ac:dyDescent="0.3">
      <c r="B1086" s="1">
        <f t="shared" si="352"/>
        <v>121</v>
      </c>
      <c r="C1086" s="1">
        <f t="shared" si="360"/>
        <v>5</v>
      </c>
      <c r="D1086" t="str">
        <f t="shared" ca="1" si="341"/>
        <v/>
      </c>
      <c r="E1086" s="55" t="str">
        <f t="shared" ca="1" si="353"/>
        <v/>
      </c>
      <c r="F1086" s="54" t="str">
        <f t="shared" ca="1" si="342"/>
        <v/>
      </c>
      <c r="G1086" s="54" t="str">
        <f t="shared" ca="1" si="343"/>
        <v/>
      </c>
      <c r="H1086" s="54" t="str">
        <f t="shared" ca="1" si="344"/>
        <v/>
      </c>
      <c r="I1086" s="54" t="str">
        <f t="shared" ca="1" si="345"/>
        <v/>
      </c>
      <c r="J1086" s="54" t="str">
        <f t="shared" ca="1" si="346"/>
        <v/>
      </c>
      <c r="K1086" s="54" t="str">
        <f t="shared" ca="1" si="347"/>
        <v/>
      </c>
      <c r="L1086" s="54" t="str">
        <f t="shared" ca="1" si="354"/>
        <v/>
      </c>
      <c r="M1086" s="54" t="str">
        <f t="shared" ca="1" si="355"/>
        <v/>
      </c>
      <c r="N1086" s="54" t="str">
        <f t="shared" ca="1" si="348"/>
        <v/>
      </c>
      <c r="O1086" s="55" t="str">
        <f t="shared" ca="1" si="356"/>
        <v/>
      </c>
      <c r="P1086" s="54" t="str">
        <f t="shared" ca="1" si="357"/>
        <v/>
      </c>
      <c r="Q1086" s="55" t="str">
        <f t="shared" ca="1" si="349"/>
        <v/>
      </c>
      <c r="R1086" s="54" t="str">
        <f t="shared" ca="1" si="350"/>
        <v/>
      </c>
      <c r="T1086" t="str">
        <f t="shared" ca="1" si="358"/>
        <v/>
      </c>
      <c r="U1086" t="str">
        <f t="shared" ca="1" si="351"/>
        <v/>
      </c>
      <c r="V1086" t="str">
        <f t="shared" ca="1" si="361"/>
        <v/>
      </c>
      <c r="W1086" t="e">
        <f t="shared" ca="1" si="359"/>
        <v>#VALUE!</v>
      </c>
    </row>
    <row r="1087" spans="2:23" x14ac:dyDescent="0.3">
      <c r="B1087" s="1">
        <f t="shared" si="352"/>
        <v>121</v>
      </c>
      <c r="C1087" s="1">
        <f t="shared" si="360"/>
        <v>6</v>
      </c>
      <c r="D1087" t="str">
        <f t="shared" ca="1" si="341"/>
        <v/>
      </c>
      <c r="E1087" s="55" t="str">
        <f t="shared" ca="1" si="353"/>
        <v/>
      </c>
      <c r="F1087" s="54" t="str">
        <f t="shared" ca="1" si="342"/>
        <v/>
      </c>
      <c r="G1087" s="54" t="str">
        <f t="shared" ca="1" si="343"/>
        <v/>
      </c>
      <c r="H1087" s="54" t="str">
        <f t="shared" ca="1" si="344"/>
        <v/>
      </c>
      <c r="I1087" s="54" t="str">
        <f t="shared" ca="1" si="345"/>
        <v/>
      </c>
      <c r="J1087" s="54" t="str">
        <f t="shared" ca="1" si="346"/>
        <v/>
      </c>
      <c r="K1087" s="54" t="str">
        <f t="shared" ca="1" si="347"/>
        <v/>
      </c>
      <c r="L1087" s="54" t="str">
        <f t="shared" ca="1" si="354"/>
        <v/>
      </c>
      <c r="M1087" s="54" t="str">
        <f t="shared" ca="1" si="355"/>
        <v/>
      </c>
      <c r="N1087" s="54" t="str">
        <f t="shared" ca="1" si="348"/>
        <v/>
      </c>
      <c r="O1087" s="55" t="str">
        <f t="shared" ca="1" si="356"/>
        <v/>
      </c>
      <c r="P1087" s="54" t="str">
        <f t="shared" ca="1" si="357"/>
        <v/>
      </c>
      <c r="Q1087" s="55" t="str">
        <f t="shared" ca="1" si="349"/>
        <v/>
      </c>
      <c r="R1087" s="54" t="str">
        <f t="shared" ca="1" si="350"/>
        <v/>
      </c>
      <c r="T1087" t="str">
        <f t="shared" ca="1" si="358"/>
        <v/>
      </c>
      <c r="U1087" t="str">
        <f t="shared" ca="1" si="351"/>
        <v/>
      </c>
      <c r="V1087" t="str">
        <f t="shared" ca="1" si="361"/>
        <v/>
      </c>
      <c r="W1087" t="e">
        <f t="shared" ca="1" si="359"/>
        <v>#VALUE!</v>
      </c>
    </row>
    <row r="1088" spans="2:23" x14ac:dyDescent="0.3">
      <c r="B1088" s="1">
        <f t="shared" si="352"/>
        <v>121</v>
      </c>
      <c r="C1088" s="1">
        <f t="shared" si="360"/>
        <v>7</v>
      </c>
      <c r="D1088" t="str">
        <f t="shared" ca="1" si="341"/>
        <v/>
      </c>
      <c r="E1088" s="55" t="str">
        <f t="shared" ca="1" si="353"/>
        <v/>
      </c>
      <c r="F1088" s="54" t="str">
        <f t="shared" ca="1" si="342"/>
        <v/>
      </c>
      <c r="G1088" s="54" t="str">
        <f t="shared" ca="1" si="343"/>
        <v/>
      </c>
      <c r="H1088" s="54" t="str">
        <f t="shared" ca="1" si="344"/>
        <v/>
      </c>
      <c r="I1088" s="54" t="str">
        <f t="shared" ca="1" si="345"/>
        <v/>
      </c>
      <c r="J1088" s="54" t="str">
        <f t="shared" ca="1" si="346"/>
        <v/>
      </c>
      <c r="K1088" s="54" t="str">
        <f t="shared" ca="1" si="347"/>
        <v/>
      </c>
      <c r="L1088" s="54" t="str">
        <f t="shared" ca="1" si="354"/>
        <v/>
      </c>
      <c r="M1088" s="54" t="str">
        <f t="shared" ca="1" si="355"/>
        <v/>
      </c>
      <c r="N1088" s="54" t="str">
        <f t="shared" ca="1" si="348"/>
        <v/>
      </c>
      <c r="O1088" s="55" t="str">
        <f t="shared" ca="1" si="356"/>
        <v/>
      </c>
      <c r="P1088" s="54" t="str">
        <f t="shared" ca="1" si="357"/>
        <v/>
      </c>
      <c r="Q1088" s="55" t="str">
        <f t="shared" ca="1" si="349"/>
        <v/>
      </c>
      <c r="R1088" s="54" t="str">
        <f t="shared" ca="1" si="350"/>
        <v/>
      </c>
      <c r="T1088" t="str">
        <f t="shared" ca="1" si="358"/>
        <v/>
      </c>
      <c r="U1088" t="str">
        <f t="shared" ca="1" si="351"/>
        <v/>
      </c>
      <c r="V1088" t="str">
        <f t="shared" ca="1" si="361"/>
        <v/>
      </c>
      <c r="W1088" t="e">
        <f t="shared" ca="1" si="359"/>
        <v>#VALUE!</v>
      </c>
    </row>
    <row r="1089" spans="2:23" x14ac:dyDescent="0.3">
      <c r="B1089" s="1">
        <f t="shared" si="352"/>
        <v>121</v>
      </c>
      <c r="C1089" s="1">
        <f t="shared" si="360"/>
        <v>8</v>
      </c>
      <c r="D1089" t="str">
        <f t="shared" ca="1" si="341"/>
        <v/>
      </c>
      <c r="E1089" s="55" t="str">
        <f t="shared" ca="1" si="353"/>
        <v/>
      </c>
      <c r="F1089" s="54" t="str">
        <f t="shared" ca="1" si="342"/>
        <v/>
      </c>
      <c r="G1089" s="54" t="str">
        <f t="shared" ca="1" si="343"/>
        <v/>
      </c>
      <c r="H1089" s="54" t="str">
        <f t="shared" ca="1" si="344"/>
        <v/>
      </c>
      <c r="I1089" s="54" t="str">
        <f t="shared" ca="1" si="345"/>
        <v/>
      </c>
      <c r="J1089" s="54" t="str">
        <f t="shared" ca="1" si="346"/>
        <v/>
      </c>
      <c r="K1089" s="54" t="str">
        <f t="shared" ca="1" si="347"/>
        <v/>
      </c>
      <c r="L1089" s="54" t="str">
        <f t="shared" ca="1" si="354"/>
        <v/>
      </c>
      <c r="M1089" s="54" t="str">
        <f t="shared" ca="1" si="355"/>
        <v/>
      </c>
      <c r="N1089" s="54" t="str">
        <f t="shared" ca="1" si="348"/>
        <v/>
      </c>
      <c r="O1089" s="55" t="str">
        <f t="shared" ca="1" si="356"/>
        <v/>
      </c>
      <c r="P1089" s="54" t="str">
        <f t="shared" ca="1" si="357"/>
        <v/>
      </c>
      <c r="Q1089" s="55" t="str">
        <f t="shared" ca="1" si="349"/>
        <v/>
      </c>
      <c r="R1089" s="54" t="str">
        <f t="shared" ca="1" si="350"/>
        <v/>
      </c>
      <c r="T1089" t="str">
        <f t="shared" ca="1" si="358"/>
        <v/>
      </c>
      <c r="U1089" t="str">
        <f t="shared" ca="1" si="351"/>
        <v/>
      </c>
      <c r="V1089" t="str">
        <f t="shared" ca="1" si="361"/>
        <v/>
      </c>
      <c r="W1089" t="e">
        <f t="shared" ca="1" si="359"/>
        <v>#VALUE!</v>
      </c>
    </row>
    <row r="1090" spans="2:23" x14ac:dyDescent="0.3">
      <c r="B1090" s="1">
        <f t="shared" si="352"/>
        <v>121</v>
      </c>
      <c r="C1090" s="1">
        <f t="shared" si="360"/>
        <v>9</v>
      </c>
      <c r="D1090" t="str">
        <f t="shared" ref="D1090:D1153" ca="1" si="362">IF($E1090="","",OFFSET(EventBase,$B1090,-1))</f>
        <v/>
      </c>
      <c r="E1090" s="55" t="str">
        <f t="shared" ca="1" si="353"/>
        <v/>
      </c>
      <c r="F1090" s="54" t="str">
        <f t="shared" ref="F1090:F1153" ca="1" si="363">IF($E1090="","",OFFSET(Selectbase,$B1090,0))</f>
        <v/>
      </c>
      <c r="G1090" s="54" t="str">
        <f t="shared" ref="G1090:G1153" ca="1" si="364">IF($E1090="","",OFFSET(EventBase,$B1090,T1090+2))</f>
        <v/>
      </c>
      <c r="H1090" s="54" t="str">
        <f t="shared" ref="H1090:H1153" ca="1" si="365">IF($E1090="","",OFFSET(EventBase,$B1090,19+C1090))</f>
        <v/>
      </c>
      <c r="I1090" s="54" t="str">
        <f t="shared" ref="I1090:I1153" ca="1" si="366">IF($E1090="","",OFFSET(EventBase,$B1090,19))</f>
        <v/>
      </c>
      <c r="J1090" s="54" t="str">
        <f t="shared" ref="J1090:J1153" ca="1" si="367">IF($E1090="","",OFFSET(EventBase,$B1090,2))</f>
        <v/>
      </c>
      <c r="K1090" s="54" t="str">
        <f t="shared" ref="K1090:K1153" ca="1" si="368">IF($E1090="","",OFFSET(EventBase,$B1090,59))</f>
        <v/>
      </c>
      <c r="L1090" s="54" t="str">
        <f t="shared" ca="1" si="354"/>
        <v/>
      </c>
      <c r="M1090" s="54" t="str">
        <f t="shared" ca="1" si="355"/>
        <v/>
      </c>
      <c r="N1090" s="54" t="str">
        <f t="shared" ref="N1090:N1153" ca="1" si="369">IF($E1090="","",OFFSET(EventBase,$B1090,48+C1090))</f>
        <v/>
      </c>
      <c r="O1090" s="55" t="str">
        <f t="shared" ca="1" si="356"/>
        <v/>
      </c>
      <c r="P1090" s="54" t="str">
        <f t="shared" ca="1" si="357"/>
        <v/>
      </c>
      <c r="Q1090" s="55" t="str">
        <f t="shared" ref="Q1090:Q1153" ca="1" si="370">IF($E1090="","",OFFSET(EventBase,$B1090,58))</f>
        <v/>
      </c>
      <c r="R1090" s="54" t="str">
        <f t="shared" ref="R1090:R1153" ca="1" si="371">IF($E1090="","",IF(OR(C1090=U1090,C1090&gt;T1090),IF(OFFSET(EventBase,$B1090,14)="","",OFFSET(EventBase,$B1090,14)),""))</f>
        <v/>
      </c>
      <c r="T1090" t="str">
        <f t="shared" ca="1" si="358"/>
        <v/>
      </c>
      <c r="U1090" t="str">
        <f t="shared" ref="U1090:U1153" ca="1" si="372">OFFSET(EventBase,$B1090,17)</f>
        <v/>
      </c>
      <c r="V1090" t="str">
        <f t="shared" ca="1" si="361"/>
        <v/>
      </c>
      <c r="W1090" t="e">
        <f t="shared" ca="1" si="359"/>
        <v>#VALUE!</v>
      </c>
    </row>
    <row r="1091" spans="2:23" x14ac:dyDescent="0.3">
      <c r="B1091" s="1">
        <f t="shared" ref="B1091:B1154" si="373">TRUNC((7+ROW())/9)</f>
        <v>122</v>
      </c>
      <c r="C1091" s="1">
        <f t="shared" si="360"/>
        <v>1</v>
      </c>
      <c r="D1091" t="str">
        <f t="shared" ca="1" si="362"/>
        <v/>
      </c>
      <c r="E1091" s="55" t="str">
        <f t="shared" ref="E1091:E1154" ca="1" si="374">IF(OR(C1091&lt;=T1091,AND(C1091=9,U1091&gt;T1091)),OFFSET(EventBase,$B1091,0),"")</f>
        <v/>
      </c>
      <c r="F1091" s="54" t="str">
        <f t="shared" ca="1" si="363"/>
        <v/>
      </c>
      <c r="G1091" s="54" t="str">
        <f t="shared" ca="1" si="364"/>
        <v/>
      </c>
      <c r="H1091" s="54" t="str">
        <f t="shared" ca="1" si="365"/>
        <v/>
      </c>
      <c r="I1091" s="54" t="str">
        <f t="shared" ca="1" si="366"/>
        <v/>
      </c>
      <c r="J1091" s="54" t="str">
        <f t="shared" ca="1" si="367"/>
        <v/>
      </c>
      <c r="K1091" s="54" t="str">
        <f t="shared" ca="1" si="368"/>
        <v/>
      </c>
      <c r="L1091" s="54" t="str">
        <f t="shared" ref="L1091:L1154" ca="1" si="375">IF(ISNUMBER(W1091),LEFT(V1091,W1091-1),"")</f>
        <v/>
      </c>
      <c r="M1091" s="54" t="str">
        <f t="shared" ref="M1091:M1154" ca="1" si="376">IF(ISNUMBER(W1091),RIGHT(V1091,LEN(V1091)-W1091),V1091)</f>
        <v/>
      </c>
      <c r="N1091" s="54" t="str">
        <f t="shared" ca="1" si="369"/>
        <v/>
      </c>
      <c r="O1091" s="55" t="str">
        <f t="shared" ref="O1091:O1154" ca="1" si="377">IF($E1091="","",IF(C1091=9,"C",C1091))</f>
        <v/>
      </c>
      <c r="P1091" s="54" t="str">
        <f t="shared" ref="P1091:P1154" ca="1" si="378">IF($E1091="","",OFFSET(M1091,T1091-C1091,0))</f>
        <v/>
      </c>
      <c r="Q1091" s="55" t="str">
        <f t="shared" ca="1" si="370"/>
        <v/>
      </c>
      <c r="R1091" s="54" t="str">
        <f t="shared" ca="1" si="371"/>
        <v/>
      </c>
      <c r="T1091" t="str">
        <f t="shared" ref="T1091:T1154" ca="1" si="379">IF(OR(U1091=1,U1091=2,U1091=4,U1091=""),U1091,U1091-1)</f>
        <v/>
      </c>
      <c r="U1091" t="str">
        <f t="shared" ca="1" si="372"/>
        <v/>
      </c>
      <c r="V1091" t="str">
        <f t="shared" ca="1" si="361"/>
        <v/>
      </c>
      <c r="W1091" t="e">
        <f t="shared" ref="W1091:W1154" ca="1" si="380">FIND(" ",V1091,1)</f>
        <v>#VALUE!</v>
      </c>
    </row>
    <row r="1092" spans="2:23" x14ac:dyDescent="0.3">
      <c r="B1092" s="1">
        <f t="shared" si="373"/>
        <v>122</v>
      </c>
      <c r="C1092" s="1">
        <f t="shared" si="360"/>
        <v>2</v>
      </c>
      <c r="D1092" t="str">
        <f t="shared" ca="1" si="362"/>
        <v/>
      </c>
      <c r="E1092" s="55" t="str">
        <f t="shared" ca="1" si="374"/>
        <v/>
      </c>
      <c r="F1092" s="54" t="str">
        <f t="shared" ca="1" si="363"/>
        <v/>
      </c>
      <c r="G1092" s="54" t="str">
        <f t="shared" ca="1" si="364"/>
        <v/>
      </c>
      <c r="H1092" s="54" t="str">
        <f t="shared" ca="1" si="365"/>
        <v/>
      </c>
      <c r="I1092" s="54" t="str">
        <f t="shared" ca="1" si="366"/>
        <v/>
      </c>
      <c r="J1092" s="54" t="str">
        <f t="shared" ca="1" si="367"/>
        <v/>
      </c>
      <c r="K1092" s="54" t="str">
        <f t="shared" ca="1" si="368"/>
        <v/>
      </c>
      <c r="L1092" s="54" t="str">
        <f t="shared" ca="1" si="375"/>
        <v/>
      </c>
      <c r="M1092" s="54" t="str">
        <f t="shared" ca="1" si="376"/>
        <v/>
      </c>
      <c r="N1092" s="54" t="str">
        <f t="shared" ca="1" si="369"/>
        <v/>
      </c>
      <c r="O1092" s="55" t="str">
        <f t="shared" ca="1" si="377"/>
        <v/>
      </c>
      <c r="P1092" s="54" t="str">
        <f t="shared" ca="1" si="378"/>
        <v/>
      </c>
      <c r="Q1092" s="55" t="str">
        <f t="shared" ca="1" si="370"/>
        <v/>
      </c>
      <c r="R1092" s="54" t="str">
        <f t="shared" ca="1" si="371"/>
        <v/>
      </c>
      <c r="T1092" t="str">
        <f t="shared" ca="1" si="379"/>
        <v/>
      </c>
      <c r="U1092" t="str">
        <f t="shared" ca="1" si="372"/>
        <v/>
      </c>
      <c r="V1092" t="str">
        <f t="shared" ca="1" si="361"/>
        <v/>
      </c>
      <c r="W1092" t="e">
        <f t="shared" ca="1" si="380"/>
        <v>#VALUE!</v>
      </c>
    </row>
    <row r="1093" spans="2:23" x14ac:dyDescent="0.3">
      <c r="B1093" s="1">
        <f t="shared" si="373"/>
        <v>122</v>
      </c>
      <c r="C1093" s="1">
        <f t="shared" si="360"/>
        <v>3</v>
      </c>
      <c r="D1093" t="str">
        <f t="shared" ca="1" si="362"/>
        <v/>
      </c>
      <c r="E1093" s="55" t="str">
        <f t="shared" ca="1" si="374"/>
        <v/>
      </c>
      <c r="F1093" s="54" t="str">
        <f t="shared" ca="1" si="363"/>
        <v/>
      </c>
      <c r="G1093" s="54" t="str">
        <f t="shared" ca="1" si="364"/>
        <v/>
      </c>
      <c r="H1093" s="54" t="str">
        <f t="shared" ca="1" si="365"/>
        <v/>
      </c>
      <c r="I1093" s="54" t="str">
        <f t="shared" ca="1" si="366"/>
        <v/>
      </c>
      <c r="J1093" s="54" t="str">
        <f t="shared" ca="1" si="367"/>
        <v/>
      </c>
      <c r="K1093" s="54" t="str">
        <f t="shared" ca="1" si="368"/>
        <v/>
      </c>
      <c r="L1093" s="54" t="str">
        <f t="shared" ca="1" si="375"/>
        <v/>
      </c>
      <c r="M1093" s="54" t="str">
        <f t="shared" ca="1" si="376"/>
        <v/>
      </c>
      <c r="N1093" s="54" t="str">
        <f t="shared" ca="1" si="369"/>
        <v/>
      </c>
      <c r="O1093" s="55" t="str">
        <f t="shared" ca="1" si="377"/>
        <v/>
      </c>
      <c r="P1093" s="54" t="str">
        <f t="shared" ca="1" si="378"/>
        <v/>
      </c>
      <c r="Q1093" s="55" t="str">
        <f t="shared" ca="1" si="370"/>
        <v/>
      </c>
      <c r="R1093" s="54" t="str">
        <f t="shared" ca="1" si="371"/>
        <v/>
      </c>
      <c r="T1093" t="str">
        <f t="shared" ca="1" si="379"/>
        <v/>
      </c>
      <c r="U1093" t="str">
        <f t="shared" ca="1" si="372"/>
        <v/>
      </c>
      <c r="V1093" t="str">
        <f t="shared" ca="1" si="361"/>
        <v/>
      </c>
      <c r="W1093" t="e">
        <f t="shared" ca="1" si="380"/>
        <v>#VALUE!</v>
      </c>
    </row>
    <row r="1094" spans="2:23" x14ac:dyDescent="0.3">
      <c r="B1094" s="1">
        <f t="shared" si="373"/>
        <v>122</v>
      </c>
      <c r="C1094" s="1">
        <f t="shared" si="360"/>
        <v>4</v>
      </c>
      <c r="D1094" t="str">
        <f t="shared" ca="1" si="362"/>
        <v/>
      </c>
      <c r="E1094" s="55" t="str">
        <f t="shared" ca="1" si="374"/>
        <v/>
      </c>
      <c r="F1094" s="54" t="str">
        <f t="shared" ca="1" si="363"/>
        <v/>
      </c>
      <c r="G1094" s="54" t="str">
        <f t="shared" ca="1" si="364"/>
        <v/>
      </c>
      <c r="H1094" s="54" t="str">
        <f t="shared" ca="1" si="365"/>
        <v/>
      </c>
      <c r="I1094" s="54" t="str">
        <f t="shared" ca="1" si="366"/>
        <v/>
      </c>
      <c r="J1094" s="54" t="str">
        <f t="shared" ca="1" si="367"/>
        <v/>
      </c>
      <c r="K1094" s="54" t="str">
        <f t="shared" ca="1" si="368"/>
        <v/>
      </c>
      <c r="L1094" s="54" t="str">
        <f t="shared" ca="1" si="375"/>
        <v/>
      </c>
      <c r="M1094" s="54" t="str">
        <f t="shared" ca="1" si="376"/>
        <v/>
      </c>
      <c r="N1094" s="54" t="str">
        <f t="shared" ca="1" si="369"/>
        <v/>
      </c>
      <c r="O1094" s="55" t="str">
        <f t="shared" ca="1" si="377"/>
        <v/>
      </c>
      <c r="P1094" s="54" t="str">
        <f t="shared" ca="1" si="378"/>
        <v/>
      </c>
      <c r="Q1094" s="55" t="str">
        <f t="shared" ca="1" si="370"/>
        <v/>
      </c>
      <c r="R1094" s="54" t="str">
        <f t="shared" ca="1" si="371"/>
        <v/>
      </c>
      <c r="T1094" t="str">
        <f t="shared" ca="1" si="379"/>
        <v/>
      </c>
      <c r="U1094" t="str">
        <f t="shared" ca="1" si="372"/>
        <v/>
      </c>
      <c r="V1094" t="str">
        <f t="shared" ca="1" si="361"/>
        <v/>
      </c>
      <c r="W1094" t="e">
        <f t="shared" ca="1" si="380"/>
        <v>#VALUE!</v>
      </c>
    </row>
    <row r="1095" spans="2:23" x14ac:dyDescent="0.3">
      <c r="B1095" s="1">
        <f t="shared" si="373"/>
        <v>122</v>
      </c>
      <c r="C1095" s="1">
        <f t="shared" si="360"/>
        <v>5</v>
      </c>
      <c r="D1095" t="str">
        <f t="shared" ca="1" si="362"/>
        <v/>
      </c>
      <c r="E1095" s="55" t="str">
        <f t="shared" ca="1" si="374"/>
        <v/>
      </c>
      <c r="F1095" s="54" t="str">
        <f t="shared" ca="1" si="363"/>
        <v/>
      </c>
      <c r="G1095" s="54" t="str">
        <f t="shared" ca="1" si="364"/>
        <v/>
      </c>
      <c r="H1095" s="54" t="str">
        <f t="shared" ca="1" si="365"/>
        <v/>
      </c>
      <c r="I1095" s="54" t="str">
        <f t="shared" ca="1" si="366"/>
        <v/>
      </c>
      <c r="J1095" s="54" t="str">
        <f t="shared" ca="1" si="367"/>
        <v/>
      </c>
      <c r="K1095" s="54" t="str">
        <f t="shared" ca="1" si="368"/>
        <v/>
      </c>
      <c r="L1095" s="54" t="str">
        <f t="shared" ca="1" si="375"/>
        <v/>
      </c>
      <c r="M1095" s="54" t="str">
        <f t="shared" ca="1" si="376"/>
        <v/>
      </c>
      <c r="N1095" s="54" t="str">
        <f t="shared" ca="1" si="369"/>
        <v/>
      </c>
      <c r="O1095" s="55" t="str">
        <f t="shared" ca="1" si="377"/>
        <v/>
      </c>
      <c r="P1095" s="54" t="str">
        <f t="shared" ca="1" si="378"/>
        <v/>
      </c>
      <c r="Q1095" s="55" t="str">
        <f t="shared" ca="1" si="370"/>
        <v/>
      </c>
      <c r="R1095" s="54" t="str">
        <f t="shared" ca="1" si="371"/>
        <v/>
      </c>
      <c r="T1095" t="str">
        <f t="shared" ca="1" si="379"/>
        <v/>
      </c>
      <c r="U1095" t="str">
        <f t="shared" ca="1" si="372"/>
        <v/>
      </c>
      <c r="V1095" t="str">
        <f t="shared" ca="1" si="361"/>
        <v/>
      </c>
      <c r="W1095" t="e">
        <f t="shared" ca="1" si="380"/>
        <v>#VALUE!</v>
      </c>
    </row>
    <row r="1096" spans="2:23" x14ac:dyDescent="0.3">
      <c r="B1096" s="1">
        <f t="shared" si="373"/>
        <v>122</v>
      </c>
      <c r="C1096" s="1">
        <f t="shared" si="360"/>
        <v>6</v>
      </c>
      <c r="D1096" t="str">
        <f t="shared" ca="1" si="362"/>
        <v/>
      </c>
      <c r="E1096" s="55" t="str">
        <f t="shared" ca="1" si="374"/>
        <v/>
      </c>
      <c r="F1096" s="54" t="str">
        <f t="shared" ca="1" si="363"/>
        <v/>
      </c>
      <c r="G1096" s="54" t="str">
        <f t="shared" ca="1" si="364"/>
        <v/>
      </c>
      <c r="H1096" s="54" t="str">
        <f t="shared" ca="1" si="365"/>
        <v/>
      </c>
      <c r="I1096" s="54" t="str">
        <f t="shared" ca="1" si="366"/>
        <v/>
      </c>
      <c r="J1096" s="54" t="str">
        <f t="shared" ca="1" si="367"/>
        <v/>
      </c>
      <c r="K1096" s="54" t="str">
        <f t="shared" ca="1" si="368"/>
        <v/>
      </c>
      <c r="L1096" s="54" t="str">
        <f t="shared" ca="1" si="375"/>
        <v/>
      </c>
      <c r="M1096" s="54" t="str">
        <f t="shared" ca="1" si="376"/>
        <v/>
      </c>
      <c r="N1096" s="54" t="str">
        <f t="shared" ca="1" si="369"/>
        <v/>
      </c>
      <c r="O1096" s="55" t="str">
        <f t="shared" ca="1" si="377"/>
        <v/>
      </c>
      <c r="P1096" s="54" t="str">
        <f t="shared" ca="1" si="378"/>
        <v/>
      </c>
      <c r="Q1096" s="55" t="str">
        <f t="shared" ca="1" si="370"/>
        <v/>
      </c>
      <c r="R1096" s="54" t="str">
        <f t="shared" ca="1" si="371"/>
        <v/>
      </c>
      <c r="T1096" t="str">
        <f t="shared" ca="1" si="379"/>
        <v/>
      </c>
      <c r="U1096" t="str">
        <f t="shared" ca="1" si="372"/>
        <v/>
      </c>
      <c r="V1096" t="str">
        <f t="shared" ca="1" si="361"/>
        <v/>
      </c>
      <c r="W1096" t="e">
        <f t="shared" ca="1" si="380"/>
        <v>#VALUE!</v>
      </c>
    </row>
    <row r="1097" spans="2:23" x14ac:dyDescent="0.3">
      <c r="B1097" s="1">
        <f t="shared" si="373"/>
        <v>122</v>
      </c>
      <c r="C1097" s="1">
        <f t="shared" si="360"/>
        <v>7</v>
      </c>
      <c r="D1097" t="str">
        <f t="shared" ca="1" si="362"/>
        <v/>
      </c>
      <c r="E1097" s="55" t="str">
        <f t="shared" ca="1" si="374"/>
        <v/>
      </c>
      <c r="F1097" s="54" t="str">
        <f t="shared" ca="1" si="363"/>
        <v/>
      </c>
      <c r="G1097" s="54" t="str">
        <f t="shared" ca="1" si="364"/>
        <v/>
      </c>
      <c r="H1097" s="54" t="str">
        <f t="shared" ca="1" si="365"/>
        <v/>
      </c>
      <c r="I1097" s="54" t="str">
        <f t="shared" ca="1" si="366"/>
        <v/>
      </c>
      <c r="J1097" s="54" t="str">
        <f t="shared" ca="1" si="367"/>
        <v/>
      </c>
      <c r="K1097" s="54" t="str">
        <f t="shared" ca="1" si="368"/>
        <v/>
      </c>
      <c r="L1097" s="54" t="str">
        <f t="shared" ca="1" si="375"/>
        <v/>
      </c>
      <c r="M1097" s="54" t="str">
        <f t="shared" ca="1" si="376"/>
        <v/>
      </c>
      <c r="N1097" s="54" t="str">
        <f t="shared" ca="1" si="369"/>
        <v/>
      </c>
      <c r="O1097" s="55" t="str">
        <f t="shared" ca="1" si="377"/>
        <v/>
      </c>
      <c r="P1097" s="54" t="str">
        <f t="shared" ca="1" si="378"/>
        <v/>
      </c>
      <c r="Q1097" s="55" t="str">
        <f t="shared" ca="1" si="370"/>
        <v/>
      </c>
      <c r="R1097" s="54" t="str">
        <f t="shared" ca="1" si="371"/>
        <v/>
      </c>
      <c r="T1097" t="str">
        <f t="shared" ca="1" si="379"/>
        <v/>
      </c>
      <c r="U1097" t="str">
        <f t="shared" ca="1" si="372"/>
        <v/>
      </c>
      <c r="V1097" t="str">
        <f t="shared" ca="1" si="361"/>
        <v/>
      </c>
      <c r="W1097" t="e">
        <f t="shared" ca="1" si="380"/>
        <v>#VALUE!</v>
      </c>
    </row>
    <row r="1098" spans="2:23" x14ac:dyDescent="0.3">
      <c r="B1098" s="1">
        <f t="shared" si="373"/>
        <v>122</v>
      </c>
      <c r="C1098" s="1">
        <f t="shared" si="360"/>
        <v>8</v>
      </c>
      <c r="D1098" t="str">
        <f t="shared" ca="1" si="362"/>
        <v/>
      </c>
      <c r="E1098" s="55" t="str">
        <f t="shared" ca="1" si="374"/>
        <v/>
      </c>
      <c r="F1098" s="54" t="str">
        <f t="shared" ca="1" si="363"/>
        <v/>
      </c>
      <c r="G1098" s="54" t="str">
        <f t="shared" ca="1" si="364"/>
        <v/>
      </c>
      <c r="H1098" s="54" t="str">
        <f t="shared" ca="1" si="365"/>
        <v/>
      </c>
      <c r="I1098" s="54" t="str">
        <f t="shared" ca="1" si="366"/>
        <v/>
      </c>
      <c r="J1098" s="54" t="str">
        <f t="shared" ca="1" si="367"/>
        <v/>
      </c>
      <c r="K1098" s="54" t="str">
        <f t="shared" ca="1" si="368"/>
        <v/>
      </c>
      <c r="L1098" s="54" t="str">
        <f t="shared" ca="1" si="375"/>
        <v/>
      </c>
      <c r="M1098" s="54" t="str">
        <f t="shared" ca="1" si="376"/>
        <v/>
      </c>
      <c r="N1098" s="54" t="str">
        <f t="shared" ca="1" si="369"/>
        <v/>
      </c>
      <c r="O1098" s="55" t="str">
        <f t="shared" ca="1" si="377"/>
        <v/>
      </c>
      <c r="P1098" s="54" t="str">
        <f t="shared" ca="1" si="378"/>
        <v/>
      </c>
      <c r="Q1098" s="55" t="str">
        <f t="shared" ca="1" si="370"/>
        <v/>
      </c>
      <c r="R1098" s="54" t="str">
        <f t="shared" ca="1" si="371"/>
        <v/>
      </c>
      <c r="T1098" t="str">
        <f t="shared" ca="1" si="379"/>
        <v/>
      </c>
      <c r="U1098" t="str">
        <f t="shared" ca="1" si="372"/>
        <v/>
      </c>
      <c r="V1098" t="str">
        <f t="shared" ca="1" si="361"/>
        <v/>
      </c>
      <c r="W1098" t="e">
        <f t="shared" ca="1" si="380"/>
        <v>#VALUE!</v>
      </c>
    </row>
    <row r="1099" spans="2:23" x14ac:dyDescent="0.3">
      <c r="B1099" s="1">
        <f t="shared" si="373"/>
        <v>122</v>
      </c>
      <c r="C1099" s="1">
        <f t="shared" si="360"/>
        <v>9</v>
      </c>
      <c r="D1099" t="str">
        <f t="shared" ca="1" si="362"/>
        <v/>
      </c>
      <c r="E1099" s="55" t="str">
        <f t="shared" ca="1" si="374"/>
        <v/>
      </c>
      <c r="F1099" s="54" t="str">
        <f t="shared" ca="1" si="363"/>
        <v/>
      </c>
      <c r="G1099" s="54" t="str">
        <f t="shared" ca="1" si="364"/>
        <v/>
      </c>
      <c r="H1099" s="54" t="str">
        <f t="shared" ca="1" si="365"/>
        <v/>
      </c>
      <c r="I1099" s="54" t="str">
        <f t="shared" ca="1" si="366"/>
        <v/>
      </c>
      <c r="J1099" s="54" t="str">
        <f t="shared" ca="1" si="367"/>
        <v/>
      </c>
      <c r="K1099" s="54" t="str">
        <f t="shared" ca="1" si="368"/>
        <v/>
      </c>
      <c r="L1099" s="54" t="str">
        <f t="shared" ca="1" si="375"/>
        <v/>
      </c>
      <c r="M1099" s="54" t="str">
        <f t="shared" ca="1" si="376"/>
        <v/>
      </c>
      <c r="N1099" s="54" t="str">
        <f t="shared" ca="1" si="369"/>
        <v/>
      </c>
      <c r="O1099" s="55" t="str">
        <f t="shared" ca="1" si="377"/>
        <v/>
      </c>
      <c r="P1099" s="54" t="str">
        <f t="shared" ca="1" si="378"/>
        <v/>
      </c>
      <c r="Q1099" s="55" t="str">
        <f t="shared" ca="1" si="370"/>
        <v/>
      </c>
      <c r="R1099" s="54" t="str">
        <f t="shared" ca="1" si="371"/>
        <v/>
      </c>
      <c r="T1099" t="str">
        <f t="shared" ca="1" si="379"/>
        <v/>
      </c>
      <c r="U1099" t="str">
        <f t="shared" ca="1" si="372"/>
        <v/>
      </c>
      <c r="V1099" t="str">
        <f t="shared" ca="1" si="361"/>
        <v/>
      </c>
      <c r="W1099" t="e">
        <f t="shared" ca="1" si="380"/>
        <v>#VALUE!</v>
      </c>
    </row>
    <row r="1100" spans="2:23" x14ac:dyDescent="0.3">
      <c r="B1100" s="1">
        <f t="shared" si="373"/>
        <v>123</v>
      </c>
      <c r="C1100" s="1">
        <f t="shared" si="360"/>
        <v>1</v>
      </c>
      <c r="D1100" t="str">
        <f t="shared" ca="1" si="362"/>
        <v/>
      </c>
      <c r="E1100" s="55" t="str">
        <f t="shared" ca="1" si="374"/>
        <v/>
      </c>
      <c r="F1100" s="54" t="str">
        <f t="shared" ca="1" si="363"/>
        <v/>
      </c>
      <c r="G1100" s="54" t="str">
        <f t="shared" ca="1" si="364"/>
        <v/>
      </c>
      <c r="H1100" s="54" t="str">
        <f t="shared" ca="1" si="365"/>
        <v/>
      </c>
      <c r="I1100" s="54" t="str">
        <f t="shared" ca="1" si="366"/>
        <v/>
      </c>
      <c r="J1100" s="54" t="str">
        <f t="shared" ca="1" si="367"/>
        <v/>
      </c>
      <c r="K1100" s="54" t="str">
        <f t="shared" ca="1" si="368"/>
        <v/>
      </c>
      <c r="L1100" s="54" t="str">
        <f t="shared" ca="1" si="375"/>
        <v/>
      </c>
      <c r="M1100" s="54" t="str">
        <f t="shared" ca="1" si="376"/>
        <v/>
      </c>
      <c r="N1100" s="54" t="str">
        <f t="shared" ca="1" si="369"/>
        <v/>
      </c>
      <c r="O1100" s="55" t="str">
        <f t="shared" ca="1" si="377"/>
        <v/>
      </c>
      <c r="P1100" s="54" t="str">
        <f t="shared" ca="1" si="378"/>
        <v/>
      </c>
      <c r="Q1100" s="55" t="str">
        <f t="shared" ca="1" si="370"/>
        <v/>
      </c>
      <c r="R1100" s="54" t="str">
        <f t="shared" ca="1" si="371"/>
        <v/>
      </c>
      <c r="T1100" t="str">
        <f t="shared" ca="1" si="379"/>
        <v/>
      </c>
      <c r="U1100" t="str">
        <f t="shared" ca="1" si="372"/>
        <v/>
      </c>
      <c r="V1100" t="str">
        <f t="shared" ca="1" si="361"/>
        <v/>
      </c>
      <c r="W1100" t="e">
        <f t="shared" ca="1" si="380"/>
        <v>#VALUE!</v>
      </c>
    </row>
    <row r="1101" spans="2:23" x14ac:dyDescent="0.3">
      <c r="B1101" s="1">
        <f t="shared" si="373"/>
        <v>123</v>
      </c>
      <c r="C1101" s="1">
        <f t="shared" si="360"/>
        <v>2</v>
      </c>
      <c r="D1101" t="str">
        <f t="shared" ca="1" si="362"/>
        <v/>
      </c>
      <c r="E1101" s="55" t="str">
        <f t="shared" ca="1" si="374"/>
        <v/>
      </c>
      <c r="F1101" s="54" t="str">
        <f t="shared" ca="1" si="363"/>
        <v/>
      </c>
      <c r="G1101" s="54" t="str">
        <f t="shared" ca="1" si="364"/>
        <v/>
      </c>
      <c r="H1101" s="54" t="str">
        <f t="shared" ca="1" si="365"/>
        <v/>
      </c>
      <c r="I1101" s="54" t="str">
        <f t="shared" ca="1" si="366"/>
        <v/>
      </c>
      <c r="J1101" s="54" t="str">
        <f t="shared" ca="1" si="367"/>
        <v/>
      </c>
      <c r="K1101" s="54" t="str">
        <f t="shared" ca="1" si="368"/>
        <v/>
      </c>
      <c r="L1101" s="54" t="str">
        <f t="shared" ca="1" si="375"/>
        <v/>
      </c>
      <c r="M1101" s="54" t="str">
        <f t="shared" ca="1" si="376"/>
        <v/>
      </c>
      <c r="N1101" s="54" t="str">
        <f t="shared" ca="1" si="369"/>
        <v/>
      </c>
      <c r="O1101" s="55" t="str">
        <f t="shared" ca="1" si="377"/>
        <v/>
      </c>
      <c r="P1101" s="54" t="str">
        <f t="shared" ca="1" si="378"/>
        <v/>
      </c>
      <c r="Q1101" s="55" t="str">
        <f t="shared" ca="1" si="370"/>
        <v/>
      </c>
      <c r="R1101" s="54" t="str">
        <f t="shared" ca="1" si="371"/>
        <v/>
      </c>
      <c r="T1101" t="str">
        <f t="shared" ca="1" si="379"/>
        <v/>
      </c>
      <c r="U1101" t="str">
        <f t="shared" ca="1" si="372"/>
        <v/>
      </c>
      <c r="V1101" t="str">
        <f t="shared" ca="1" si="361"/>
        <v/>
      </c>
      <c r="W1101" t="e">
        <f t="shared" ca="1" si="380"/>
        <v>#VALUE!</v>
      </c>
    </row>
    <row r="1102" spans="2:23" x14ac:dyDescent="0.3">
      <c r="B1102" s="1">
        <f t="shared" si="373"/>
        <v>123</v>
      </c>
      <c r="C1102" s="1">
        <f t="shared" si="360"/>
        <v>3</v>
      </c>
      <c r="D1102" t="str">
        <f t="shared" ca="1" si="362"/>
        <v/>
      </c>
      <c r="E1102" s="55" t="str">
        <f t="shared" ca="1" si="374"/>
        <v/>
      </c>
      <c r="F1102" s="54" t="str">
        <f t="shared" ca="1" si="363"/>
        <v/>
      </c>
      <c r="G1102" s="54" t="str">
        <f t="shared" ca="1" si="364"/>
        <v/>
      </c>
      <c r="H1102" s="54" t="str">
        <f t="shared" ca="1" si="365"/>
        <v/>
      </c>
      <c r="I1102" s="54" t="str">
        <f t="shared" ca="1" si="366"/>
        <v/>
      </c>
      <c r="J1102" s="54" t="str">
        <f t="shared" ca="1" si="367"/>
        <v/>
      </c>
      <c r="K1102" s="54" t="str">
        <f t="shared" ca="1" si="368"/>
        <v/>
      </c>
      <c r="L1102" s="54" t="str">
        <f t="shared" ca="1" si="375"/>
        <v/>
      </c>
      <c r="M1102" s="54" t="str">
        <f t="shared" ca="1" si="376"/>
        <v/>
      </c>
      <c r="N1102" s="54" t="str">
        <f t="shared" ca="1" si="369"/>
        <v/>
      </c>
      <c r="O1102" s="55" t="str">
        <f t="shared" ca="1" si="377"/>
        <v/>
      </c>
      <c r="P1102" s="54" t="str">
        <f t="shared" ca="1" si="378"/>
        <v/>
      </c>
      <c r="Q1102" s="55" t="str">
        <f t="shared" ca="1" si="370"/>
        <v/>
      </c>
      <c r="R1102" s="54" t="str">
        <f t="shared" ca="1" si="371"/>
        <v/>
      </c>
      <c r="T1102" t="str">
        <f t="shared" ca="1" si="379"/>
        <v/>
      </c>
      <c r="U1102" t="str">
        <f t="shared" ca="1" si="372"/>
        <v/>
      </c>
      <c r="V1102" t="str">
        <f t="shared" ca="1" si="361"/>
        <v/>
      </c>
      <c r="W1102" t="e">
        <f t="shared" ca="1" si="380"/>
        <v>#VALUE!</v>
      </c>
    </row>
    <row r="1103" spans="2:23" x14ac:dyDescent="0.3">
      <c r="B1103" s="1">
        <f t="shared" si="373"/>
        <v>123</v>
      </c>
      <c r="C1103" s="1">
        <f t="shared" si="360"/>
        <v>4</v>
      </c>
      <c r="D1103" t="str">
        <f t="shared" ca="1" si="362"/>
        <v/>
      </c>
      <c r="E1103" s="55" t="str">
        <f t="shared" ca="1" si="374"/>
        <v/>
      </c>
      <c r="F1103" s="54" t="str">
        <f t="shared" ca="1" si="363"/>
        <v/>
      </c>
      <c r="G1103" s="54" t="str">
        <f t="shared" ca="1" si="364"/>
        <v/>
      </c>
      <c r="H1103" s="54" t="str">
        <f t="shared" ca="1" si="365"/>
        <v/>
      </c>
      <c r="I1103" s="54" t="str">
        <f t="shared" ca="1" si="366"/>
        <v/>
      </c>
      <c r="J1103" s="54" t="str">
        <f t="shared" ca="1" si="367"/>
        <v/>
      </c>
      <c r="K1103" s="54" t="str">
        <f t="shared" ca="1" si="368"/>
        <v/>
      </c>
      <c r="L1103" s="54" t="str">
        <f t="shared" ca="1" si="375"/>
        <v/>
      </c>
      <c r="M1103" s="54" t="str">
        <f t="shared" ca="1" si="376"/>
        <v/>
      </c>
      <c r="N1103" s="54" t="str">
        <f t="shared" ca="1" si="369"/>
        <v/>
      </c>
      <c r="O1103" s="55" t="str">
        <f t="shared" ca="1" si="377"/>
        <v/>
      </c>
      <c r="P1103" s="54" t="str">
        <f t="shared" ca="1" si="378"/>
        <v/>
      </c>
      <c r="Q1103" s="55" t="str">
        <f t="shared" ca="1" si="370"/>
        <v/>
      </c>
      <c r="R1103" s="54" t="str">
        <f t="shared" ca="1" si="371"/>
        <v/>
      </c>
      <c r="T1103" t="str">
        <f t="shared" ca="1" si="379"/>
        <v/>
      </c>
      <c r="U1103" t="str">
        <f t="shared" ca="1" si="372"/>
        <v/>
      </c>
      <c r="V1103" t="str">
        <f t="shared" ca="1" si="361"/>
        <v/>
      </c>
      <c r="W1103" t="e">
        <f t="shared" ca="1" si="380"/>
        <v>#VALUE!</v>
      </c>
    </row>
    <row r="1104" spans="2:23" x14ac:dyDescent="0.3">
      <c r="B1104" s="1">
        <f t="shared" si="373"/>
        <v>123</v>
      </c>
      <c r="C1104" s="1">
        <f t="shared" si="360"/>
        <v>5</v>
      </c>
      <c r="D1104" t="str">
        <f t="shared" ca="1" si="362"/>
        <v/>
      </c>
      <c r="E1104" s="55" t="str">
        <f t="shared" ca="1" si="374"/>
        <v/>
      </c>
      <c r="F1104" s="54" t="str">
        <f t="shared" ca="1" si="363"/>
        <v/>
      </c>
      <c r="G1104" s="54" t="str">
        <f t="shared" ca="1" si="364"/>
        <v/>
      </c>
      <c r="H1104" s="54" t="str">
        <f t="shared" ca="1" si="365"/>
        <v/>
      </c>
      <c r="I1104" s="54" t="str">
        <f t="shared" ca="1" si="366"/>
        <v/>
      </c>
      <c r="J1104" s="54" t="str">
        <f t="shared" ca="1" si="367"/>
        <v/>
      </c>
      <c r="K1104" s="54" t="str">
        <f t="shared" ca="1" si="368"/>
        <v/>
      </c>
      <c r="L1104" s="54" t="str">
        <f t="shared" ca="1" si="375"/>
        <v/>
      </c>
      <c r="M1104" s="54" t="str">
        <f t="shared" ca="1" si="376"/>
        <v/>
      </c>
      <c r="N1104" s="54" t="str">
        <f t="shared" ca="1" si="369"/>
        <v/>
      </c>
      <c r="O1104" s="55" t="str">
        <f t="shared" ca="1" si="377"/>
        <v/>
      </c>
      <c r="P1104" s="54" t="str">
        <f t="shared" ca="1" si="378"/>
        <v/>
      </c>
      <c r="Q1104" s="55" t="str">
        <f t="shared" ca="1" si="370"/>
        <v/>
      </c>
      <c r="R1104" s="54" t="str">
        <f t="shared" ca="1" si="371"/>
        <v/>
      </c>
      <c r="T1104" t="str">
        <f t="shared" ca="1" si="379"/>
        <v/>
      </c>
      <c r="U1104" t="str">
        <f t="shared" ca="1" si="372"/>
        <v/>
      </c>
      <c r="V1104" t="str">
        <f t="shared" ca="1" si="361"/>
        <v/>
      </c>
      <c r="W1104" t="e">
        <f t="shared" ca="1" si="380"/>
        <v>#VALUE!</v>
      </c>
    </row>
    <row r="1105" spans="2:23" x14ac:dyDescent="0.3">
      <c r="B1105" s="1">
        <f t="shared" si="373"/>
        <v>123</v>
      </c>
      <c r="C1105" s="1">
        <f t="shared" si="360"/>
        <v>6</v>
      </c>
      <c r="D1105" t="str">
        <f t="shared" ca="1" si="362"/>
        <v/>
      </c>
      <c r="E1105" s="55" t="str">
        <f t="shared" ca="1" si="374"/>
        <v/>
      </c>
      <c r="F1105" s="54" t="str">
        <f t="shared" ca="1" si="363"/>
        <v/>
      </c>
      <c r="G1105" s="54" t="str">
        <f t="shared" ca="1" si="364"/>
        <v/>
      </c>
      <c r="H1105" s="54" t="str">
        <f t="shared" ca="1" si="365"/>
        <v/>
      </c>
      <c r="I1105" s="54" t="str">
        <f t="shared" ca="1" si="366"/>
        <v/>
      </c>
      <c r="J1105" s="54" t="str">
        <f t="shared" ca="1" si="367"/>
        <v/>
      </c>
      <c r="K1105" s="54" t="str">
        <f t="shared" ca="1" si="368"/>
        <v/>
      </c>
      <c r="L1105" s="54" t="str">
        <f t="shared" ca="1" si="375"/>
        <v/>
      </c>
      <c r="M1105" s="54" t="str">
        <f t="shared" ca="1" si="376"/>
        <v/>
      </c>
      <c r="N1105" s="54" t="str">
        <f t="shared" ca="1" si="369"/>
        <v/>
      </c>
      <c r="O1105" s="55" t="str">
        <f t="shared" ca="1" si="377"/>
        <v/>
      </c>
      <c r="P1105" s="54" t="str">
        <f t="shared" ca="1" si="378"/>
        <v/>
      </c>
      <c r="Q1105" s="55" t="str">
        <f t="shared" ca="1" si="370"/>
        <v/>
      </c>
      <c r="R1105" s="54" t="str">
        <f t="shared" ca="1" si="371"/>
        <v/>
      </c>
      <c r="T1105" t="str">
        <f t="shared" ca="1" si="379"/>
        <v/>
      </c>
      <c r="U1105" t="str">
        <f t="shared" ca="1" si="372"/>
        <v/>
      </c>
      <c r="V1105" t="str">
        <f t="shared" ca="1" si="361"/>
        <v/>
      </c>
      <c r="W1105" t="e">
        <f t="shared" ca="1" si="380"/>
        <v>#VALUE!</v>
      </c>
    </row>
    <row r="1106" spans="2:23" x14ac:dyDescent="0.3">
      <c r="B1106" s="1">
        <f t="shared" si="373"/>
        <v>123</v>
      </c>
      <c r="C1106" s="1">
        <f t="shared" si="360"/>
        <v>7</v>
      </c>
      <c r="D1106" t="str">
        <f t="shared" ca="1" si="362"/>
        <v/>
      </c>
      <c r="E1106" s="55" t="str">
        <f t="shared" ca="1" si="374"/>
        <v/>
      </c>
      <c r="F1106" s="54" t="str">
        <f t="shared" ca="1" si="363"/>
        <v/>
      </c>
      <c r="G1106" s="54" t="str">
        <f t="shared" ca="1" si="364"/>
        <v/>
      </c>
      <c r="H1106" s="54" t="str">
        <f t="shared" ca="1" si="365"/>
        <v/>
      </c>
      <c r="I1106" s="54" t="str">
        <f t="shared" ca="1" si="366"/>
        <v/>
      </c>
      <c r="J1106" s="54" t="str">
        <f t="shared" ca="1" si="367"/>
        <v/>
      </c>
      <c r="K1106" s="54" t="str">
        <f t="shared" ca="1" si="368"/>
        <v/>
      </c>
      <c r="L1106" s="54" t="str">
        <f t="shared" ca="1" si="375"/>
        <v/>
      </c>
      <c r="M1106" s="54" t="str">
        <f t="shared" ca="1" si="376"/>
        <v/>
      </c>
      <c r="N1106" s="54" t="str">
        <f t="shared" ca="1" si="369"/>
        <v/>
      </c>
      <c r="O1106" s="55" t="str">
        <f t="shared" ca="1" si="377"/>
        <v/>
      </c>
      <c r="P1106" s="54" t="str">
        <f t="shared" ca="1" si="378"/>
        <v/>
      </c>
      <c r="Q1106" s="55" t="str">
        <f t="shared" ca="1" si="370"/>
        <v/>
      </c>
      <c r="R1106" s="54" t="str">
        <f t="shared" ca="1" si="371"/>
        <v/>
      </c>
      <c r="T1106" t="str">
        <f t="shared" ca="1" si="379"/>
        <v/>
      </c>
      <c r="U1106" t="str">
        <f t="shared" ca="1" si="372"/>
        <v/>
      </c>
      <c r="V1106" t="str">
        <f t="shared" ca="1" si="361"/>
        <v/>
      </c>
      <c r="W1106" t="e">
        <f t="shared" ca="1" si="380"/>
        <v>#VALUE!</v>
      </c>
    </row>
    <row r="1107" spans="2:23" x14ac:dyDescent="0.3">
      <c r="B1107" s="1">
        <f t="shared" si="373"/>
        <v>123</v>
      </c>
      <c r="C1107" s="1">
        <f t="shared" si="360"/>
        <v>8</v>
      </c>
      <c r="D1107" t="str">
        <f t="shared" ca="1" si="362"/>
        <v/>
      </c>
      <c r="E1107" s="55" t="str">
        <f t="shared" ca="1" si="374"/>
        <v/>
      </c>
      <c r="F1107" s="54" t="str">
        <f t="shared" ca="1" si="363"/>
        <v/>
      </c>
      <c r="G1107" s="54" t="str">
        <f t="shared" ca="1" si="364"/>
        <v/>
      </c>
      <c r="H1107" s="54" t="str">
        <f t="shared" ca="1" si="365"/>
        <v/>
      </c>
      <c r="I1107" s="54" t="str">
        <f t="shared" ca="1" si="366"/>
        <v/>
      </c>
      <c r="J1107" s="54" t="str">
        <f t="shared" ca="1" si="367"/>
        <v/>
      </c>
      <c r="K1107" s="54" t="str">
        <f t="shared" ca="1" si="368"/>
        <v/>
      </c>
      <c r="L1107" s="54" t="str">
        <f t="shared" ca="1" si="375"/>
        <v/>
      </c>
      <c r="M1107" s="54" t="str">
        <f t="shared" ca="1" si="376"/>
        <v/>
      </c>
      <c r="N1107" s="54" t="str">
        <f t="shared" ca="1" si="369"/>
        <v/>
      </c>
      <c r="O1107" s="55" t="str">
        <f t="shared" ca="1" si="377"/>
        <v/>
      </c>
      <c r="P1107" s="54" t="str">
        <f t="shared" ca="1" si="378"/>
        <v/>
      </c>
      <c r="Q1107" s="55" t="str">
        <f t="shared" ca="1" si="370"/>
        <v/>
      </c>
      <c r="R1107" s="54" t="str">
        <f t="shared" ca="1" si="371"/>
        <v/>
      </c>
      <c r="T1107" t="str">
        <f t="shared" ca="1" si="379"/>
        <v/>
      </c>
      <c r="U1107" t="str">
        <f t="shared" ca="1" si="372"/>
        <v/>
      </c>
      <c r="V1107" t="str">
        <f t="shared" ca="1" si="361"/>
        <v/>
      </c>
      <c r="W1107" t="e">
        <f t="shared" ca="1" si="380"/>
        <v>#VALUE!</v>
      </c>
    </row>
    <row r="1108" spans="2:23" x14ac:dyDescent="0.3">
      <c r="B1108" s="1">
        <f t="shared" si="373"/>
        <v>123</v>
      </c>
      <c r="C1108" s="1">
        <f t="shared" si="360"/>
        <v>9</v>
      </c>
      <c r="D1108" t="str">
        <f t="shared" ca="1" si="362"/>
        <v/>
      </c>
      <c r="E1108" s="55" t="str">
        <f t="shared" ca="1" si="374"/>
        <v/>
      </c>
      <c r="F1108" s="54" t="str">
        <f t="shared" ca="1" si="363"/>
        <v/>
      </c>
      <c r="G1108" s="54" t="str">
        <f t="shared" ca="1" si="364"/>
        <v/>
      </c>
      <c r="H1108" s="54" t="str">
        <f t="shared" ca="1" si="365"/>
        <v/>
      </c>
      <c r="I1108" s="54" t="str">
        <f t="shared" ca="1" si="366"/>
        <v/>
      </c>
      <c r="J1108" s="54" t="str">
        <f t="shared" ca="1" si="367"/>
        <v/>
      </c>
      <c r="K1108" s="54" t="str">
        <f t="shared" ca="1" si="368"/>
        <v/>
      </c>
      <c r="L1108" s="54" t="str">
        <f t="shared" ca="1" si="375"/>
        <v/>
      </c>
      <c r="M1108" s="54" t="str">
        <f t="shared" ca="1" si="376"/>
        <v/>
      </c>
      <c r="N1108" s="54" t="str">
        <f t="shared" ca="1" si="369"/>
        <v/>
      </c>
      <c r="O1108" s="55" t="str">
        <f t="shared" ca="1" si="377"/>
        <v/>
      </c>
      <c r="P1108" s="54" t="str">
        <f t="shared" ca="1" si="378"/>
        <v/>
      </c>
      <c r="Q1108" s="55" t="str">
        <f t="shared" ca="1" si="370"/>
        <v/>
      </c>
      <c r="R1108" s="54" t="str">
        <f t="shared" ca="1" si="371"/>
        <v/>
      </c>
      <c r="T1108" t="str">
        <f t="shared" ca="1" si="379"/>
        <v/>
      </c>
      <c r="U1108" t="str">
        <f t="shared" ca="1" si="372"/>
        <v/>
      </c>
      <c r="V1108" t="str">
        <f t="shared" ca="1" si="361"/>
        <v/>
      </c>
      <c r="W1108" t="e">
        <f t="shared" ca="1" si="380"/>
        <v>#VALUE!</v>
      </c>
    </row>
    <row r="1109" spans="2:23" x14ac:dyDescent="0.3">
      <c r="B1109" s="1">
        <f t="shared" si="373"/>
        <v>124</v>
      </c>
      <c r="C1109" s="1">
        <f t="shared" si="360"/>
        <v>1</v>
      </c>
      <c r="D1109" t="str">
        <f t="shared" ca="1" si="362"/>
        <v/>
      </c>
      <c r="E1109" s="55" t="str">
        <f t="shared" ca="1" si="374"/>
        <v/>
      </c>
      <c r="F1109" s="54" t="str">
        <f t="shared" ca="1" si="363"/>
        <v/>
      </c>
      <c r="G1109" s="54" t="str">
        <f t="shared" ca="1" si="364"/>
        <v/>
      </c>
      <c r="H1109" s="54" t="str">
        <f t="shared" ca="1" si="365"/>
        <v/>
      </c>
      <c r="I1109" s="54" t="str">
        <f t="shared" ca="1" si="366"/>
        <v/>
      </c>
      <c r="J1109" s="54" t="str">
        <f t="shared" ca="1" si="367"/>
        <v/>
      </c>
      <c r="K1109" s="54" t="str">
        <f t="shared" ca="1" si="368"/>
        <v/>
      </c>
      <c r="L1109" s="54" t="str">
        <f t="shared" ca="1" si="375"/>
        <v/>
      </c>
      <c r="M1109" s="54" t="str">
        <f t="shared" ca="1" si="376"/>
        <v/>
      </c>
      <c r="N1109" s="54" t="str">
        <f t="shared" ca="1" si="369"/>
        <v/>
      </c>
      <c r="O1109" s="55" t="str">
        <f t="shared" ca="1" si="377"/>
        <v/>
      </c>
      <c r="P1109" s="54" t="str">
        <f t="shared" ca="1" si="378"/>
        <v/>
      </c>
      <c r="Q1109" s="55" t="str">
        <f t="shared" ca="1" si="370"/>
        <v/>
      </c>
      <c r="R1109" s="54" t="str">
        <f t="shared" ca="1" si="371"/>
        <v/>
      </c>
      <c r="T1109" t="str">
        <f t="shared" ca="1" si="379"/>
        <v/>
      </c>
      <c r="U1109" t="str">
        <f t="shared" ca="1" si="372"/>
        <v/>
      </c>
      <c r="V1109" t="str">
        <f t="shared" ca="1" si="361"/>
        <v/>
      </c>
      <c r="W1109" t="e">
        <f t="shared" ca="1" si="380"/>
        <v>#VALUE!</v>
      </c>
    </row>
    <row r="1110" spans="2:23" x14ac:dyDescent="0.3">
      <c r="B1110" s="1">
        <f t="shared" si="373"/>
        <v>124</v>
      </c>
      <c r="C1110" s="1">
        <f t="shared" si="360"/>
        <v>2</v>
      </c>
      <c r="D1110" t="str">
        <f t="shared" ca="1" si="362"/>
        <v/>
      </c>
      <c r="E1110" s="55" t="str">
        <f t="shared" ca="1" si="374"/>
        <v/>
      </c>
      <c r="F1110" s="54" t="str">
        <f t="shared" ca="1" si="363"/>
        <v/>
      </c>
      <c r="G1110" s="54" t="str">
        <f t="shared" ca="1" si="364"/>
        <v/>
      </c>
      <c r="H1110" s="54" t="str">
        <f t="shared" ca="1" si="365"/>
        <v/>
      </c>
      <c r="I1110" s="54" t="str">
        <f t="shared" ca="1" si="366"/>
        <v/>
      </c>
      <c r="J1110" s="54" t="str">
        <f t="shared" ca="1" si="367"/>
        <v/>
      </c>
      <c r="K1110" s="54" t="str">
        <f t="shared" ca="1" si="368"/>
        <v/>
      </c>
      <c r="L1110" s="54" t="str">
        <f t="shared" ca="1" si="375"/>
        <v/>
      </c>
      <c r="M1110" s="54" t="str">
        <f t="shared" ca="1" si="376"/>
        <v/>
      </c>
      <c r="N1110" s="54" t="str">
        <f t="shared" ca="1" si="369"/>
        <v/>
      </c>
      <c r="O1110" s="55" t="str">
        <f t="shared" ca="1" si="377"/>
        <v/>
      </c>
      <c r="P1110" s="54" t="str">
        <f t="shared" ca="1" si="378"/>
        <v/>
      </c>
      <c r="Q1110" s="55" t="str">
        <f t="shared" ca="1" si="370"/>
        <v/>
      </c>
      <c r="R1110" s="54" t="str">
        <f t="shared" ca="1" si="371"/>
        <v/>
      </c>
      <c r="T1110" t="str">
        <f t="shared" ca="1" si="379"/>
        <v/>
      </c>
      <c r="U1110" t="str">
        <f t="shared" ca="1" si="372"/>
        <v/>
      </c>
      <c r="V1110" t="str">
        <f t="shared" ca="1" si="361"/>
        <v/>
      </c>
      <c r="W1110" t="e">
        <f t="shared" ca="1" si="380"/>
        <v>#VALUE!</v>
      </c>
    </row>
    <row r="1111" spans="2:23" x14ac:dyDescent="0.3">
      <c r="B1111" s="1">
        <f t="shared" si="373"/>
        <v>124</v>
      </c>
      <c r="C1111" s="1">
        <f t="shared" si="360"/>
        <v>3</v>
      </c>
      <c r="D1111" t="str">
        <f t="shared" ca="1" si="362"/>
        <v/>
      </c>
      <c r="E1111" s="55" t="str">
        <f t="shared" ca="1" si="374"/>
        <v/>
      </c>
      <c r="F1111" s="54" t="str">
        <f t="shared" ca="1" si="363"/>
        <v/>
      </c>
      <c r="G1111" s="54" t="str">
        <f t="shared" ca="1" si="364"/>
        <v/>
      </c>
      <c r="H1111" s="54" t="str">
        <f t="shared" ca="1" si="365"/>
        <v/>
      </c>
      <c r="I1111" s="54" t="str">
        <f t="shared" ca="1" si="366"/>
        <v/>
      </c>
      <c r="J1111" s="54" t="str">
        <f t="shared" ca="1" si="367"/>
        <v/>
      </c>
      <c r="K1111" s="54" t="str">
        <f t="shared" ca="1" si="368"/>
        <v/>
      </c>
      <c r="L1111" s="54" t="str">
        <f t="shared" ca="1" si="375"/>
        <v/>
      </c>
      <c r="M1111" s="54" t="str">
        <f t="shared" ca="1" si="376"/>
        <v/>
      </c>
      <c r="N1111" s="54" t="str">
        <f t="shared" ca="1" si="369"/>
        <v/>
      </c>
      <c r="O1111" s="55" t="str">
        <f t="shared" ca="1" si="377"/>
        <v/>
      </c>
      <c r="P1111" s="54" t="str">
        <f t="shared" ca="1" si="378"/>
        <v/>
      </c>
      <c r="Q1111" s="55" t="str">
        <f t="shared" ca="1" si="370"/>
        <v/>
      </c>
      <c r="R1111" s="54" t="str">
        <f t="shared" ca="1" si="371"/>
        <v/>
      </c>
      <c r="T1111" t="str">
        <f t="shared" ca="1" si="379"/>
        <v/>
      </c>
      <c r="U1111" t="str">
        <f t="shared" ca="1" si="372"/>
        <v/>
      </c>
      <c r="V1111" t="str">
        <f t="shared" ca="1" si="361"/>
        <v/>
      </c>
      <c r="W1111" t="e">
        <f t="shared" ca="1" si="380"/>
        <v>#VALUE!</v>
      </c>
    </row>
    <row r="1112" spans="2:23" x14ac:dyDescent="0.3">
      <c r="B1112" s="1">
        <f t="shared" si="373"/>
        <v>124</v>
      </c>
      <c r="C1112" s="1">
        <f t="shared" si="360"/>
        <v>4</v>
      </c>
      <c r="D1112" t="str">
        <f t="shared" ca="1" si="362"/>
        <v/>
      </c>
      <c r="E1112" s="55" t="str">
        <f t="shared" ca="1" si="374"/>
        <v/>
      </c>
      <c r="F1112" s="54" t="str">
        <f t="shared" ca="1" si="363"/>
        <v/>
      </c>
      <c r="G1112" s="54" t="str">
        <f t="shared" ca="1" si="364"/>
        <v/>
      </c>
      <c r="H1112" s="54" t="str">
        <f t="shared" ca="1" si="365"/>
        <v/>
      </c>
      <c r="I1112" s="54" t="str">
        <f t="shared" ca="1" si="366"/>
        <v/>
      </c>
      <c r="J1112" s="54" t="str">
        <f t="shared" ca="1" si="367"/>
        <v/>
      </c>
      <c r="K1112" s="54" t="str">
        <f t="shared" ca="1" si="368"/>
        <v/>
      </c>
      <c r="L1112" s="54" t="str">
        <f t="shared" ca="1" si="375"/>
        <v/>
      </c>
      <c r="M1112" s="54" t="str">
        <f t="shared" ca="1" si="376"/>
        <v/>
      </c>
      <c r="N1112" s="54" t="str">
        <f t="shared" ca="1" si="369"/>
        <v/>
      </c>
      <c r="O1112" s="55" t="str">
        <f t="shared" ca="1" si="377"/>
        <v/>
      </c>
      <c r="P1112" s="54" t="str">
        <f t="shared" ca="1" si="378"/>
        <v/>
      </c>
      <c r="Q1112" s="55" t="str">
        <f t="shared" ca="1" si="370"/>
        <v/>
      </c>
      <c r="R1112" s="54" t="str">
        <f t="shared" ca="1" si="371"/>
        <v/>
      </c>
      <c r="T1112" t="str">
        <f t="shared" ca="1" si="379"/>
        <v/>
      </c>
      <c r="U1112" t="str">
        <f t="shared" ca="1" si="372"/>
        <v/>
      </c>
      <c r="V1112" t="str">
        <f t="shared" ca="1" si="361"/>
        <v/>
      </c>
      <c r="W1112" t="e">
        <f t="shared" ca="1" si="380"/>
        <v>#VALUE!</v>
      </c>
    </row>
    <row r="1113" spans="2:23" x14ac:dyDescent="0.3">
      <c r="B1113" s="1">
        <f t="shared" si="373"/>
        <v>124</v>
      </c>
      <c r="C1113" s="1">
        <f t="shared" si="360"/>
        <v>5</v>
      </c>
      <c r="D1113" t="str">
        <f t="shared" ca="1" si="362"/>
        <v/>
      </c>
      <c r="E1113" s="55" t="str">
        <f t="shared" ca="1" si="374"/>
        <v/>
      </c>
      <c r="F1113" s="54" t="str">
        <f t="shared" ca="1" si="363"/>
        <v/>
      </c>
      <c r="G1113" s="54" t="str">
        <f t="shared" ca="1" si="364"/>
        <v/>
      </c>
      <c r="H1113" s="54" t="str">
        <f t="shared" ca="1" si="365"/>
        <v/>
      </c>
      <c r="I1113" s="54" t="str">
        <f t="shared" ca="1" si="366"/>
        <v/>
      </c>
      <c r="J1113" s="54" t="str">
        <f t="shared" ca="1" si="367"/>
        <v/>
      </c>
      <c r="K1113" s="54" t="str">
        <f t="shared" ca="1" si="368"/>
        <v/>
      </c>
      <c r="L1113" s="54" t="str">
        <f t="shared" ca="1" si="375"/>
        <v/>
      </c>
      <c r="M1113" s="54" t="str">
        <f t="shared" ca="1" si="376"/>
        <v/>
      </c>
      <c r="N1113" s="54" t="str">
        <f t="shared" ca="1" si="369"/>
        <v/>
      </c>
      <c r="O1113" s="55" t="str">
        <f t="shared" ca="1" si="377"/>
        <v/>
      </c>
      <c r="P1113" s="54" t="str">
        <f t="shared" ca="1" si="378"/>
        <v/>
      </c>
      <c r="Q1113" s="55" t="str">
        <f t="shared" ca="1" si="370"/>
        <v/>
      </c>
      <c r="R1113" s="54" t="str">
        <f t="shared" ca="1" si="371"/>
        <v/>
      </c>
      <c r="T1113" t="str">
        <f t="shared" ca="1" si="379"/>
        <v/>
      </c>
      <c r="U1113" t="str">
        <f t="shared" ca="1" si="372"/>
        <v/>
      </c>
      <c r="V1113" t="str">
        <f t="shared" ca="1" si="361"/>
        <v/>
      </c>
      <c r="W1113" t="e">
        <f t="shared" ca="1" si="380"/>
        <v>#VALUE!</v>
      </c>
    </row>
    <row r="1114" spans="2:23" x14ac:dyDescent="0.3">
      <c r="B1114" s="1">
        <f t="shared" si="373"/>
        <v>124</v>
      </c>
      <c r="C1114" s="1">
        <f t="shared" si="360"/>
        <v>6</v>
      </c>
      <c r="D1114" t="str">
        <f t="shared" ca="1" si="362"/>
        <v/>
      </c>
      <c r="E1114" s="55" t="str">
        <f t="shared" ca="1" si="374"/>
        <v/>
      </c>
      <c r="F1114" s="54" t="str">
        <f t="shared" ca="1" si="363"/>
        <v/>
      </c>
      <c r="G1114" s="54" t="str">
        <f t="shared" ca="1" si="364"/>
        <v/>
      </c>
      <c r="H1114" s="54" t="str">
        <f t="shared" ca="1" si="365"/>
        <v/>
      </c>
      <c r="I1114" s="54" t="str">
        <f t="shared" ca="1" si="366"/>
        <v/>
      </c>
      <c r="J1114" s="54" t="str">
        <f t="shared" ca="1" si="367"/>
        <v/>
      </c>
      <c r="K1114" s="54" t="str">
        <f t="shared" ca="1" si="368"/>
        <v/>
      </c>
      <c r="L1114" s="54" t="str">
        <f t="shared" ca="1" si="375"/>
        <v/>
      </c>
      <c r="M1114" s="54" t="str">
        <f t="shared" ca="1" si="376"/>
        <v/>
      </c>
      <c r="N1114" s="54" t="str">
        <f t="shared" ca="1" si="369"/>
        <v/>
      </c>
      <c r="O1114" s="55" t="str">
        <f t="shared" ca="1" si="377"/>
        <v/>
      </c>
      <c r="P1114" s="54" t="str">
        <f t="shared" ca="1" si="378"/>
        <v/>
      </c>
      <c r="Q1114" s="55" t="str">
        <f t="shared" ca="1" si="370"/>
        <v/>
      </c>
      <c r="R1114" s="54" t="str">
        <f t="shared" ca="1" si="371"/>
        <v/>
      </c>
      <c r="T1114" t="str">
        <f t="shared" ca="1" si="379"/>
        <v/>
      </c>
      <c r="U1114" t="str">
        <f t="shared" ca="1" si="372"/>
        <v/>
      </c>
      <c r="V1114" t="str">
        <f t="shared" ca="1" si="361"/>
        <v/>
      </c>
      <c r="W1114" t="e">
        <f t="shared" ca="1" si="380"/>
        <v>#VALUE!</v>
      </c>
    </row>
    <row r="1115" spans="2:23" x14ac:dyDescent="0.3">
      <c r="B1115" s="1">
        <f t="shared" si="373"/>
        <v>124</v>
      </c>
      <c r="C1115" s="1">
        <f t="shared" si="360"/>
        <v>7</v>
      </c>
      <c r="D1115" t="str">
        <f t="shared" ca="1" si="362"/>
        <v/>
      </c>
      <c r="E1115" s="55" t="str">
        <f t="shared" ca="1" si="374"/>
        <v/>
      </c>
      <c r="F1115" s="54" t="str">
        <f t="shared" ca="1" si="363"/>
        <v/>
      </c>
      <c r="G1115" s="54" t="str">
        <f t="shared" ca="1" si="364"/>
        <v/>
      </c>
      <c r="H1115" s="54" t="str">
        <f t="shared" ca="1" si="365"/>
        <v/>
      </c>
      <c r="I1115" s="54" t="str">
        <f t="shared" ca="1" si="366"/>
        <v/>
      </c>
      <c r="J1115" s="54" t="str">
        <f t="shared" ca="1" si="367"/>
        <v/>
      </c>
      <c r="K1115" s="54" t="str">
        <f t="shared" ca="1" si="368"/>
        <v/>
      </c>
      <c r="L1115" s="54" t="str">
        <f t="shared" ca="1" si="375"/>
        <v/>
      </c>
      <c r="M1115" s="54" t="str">
        <f t="shared" ca="1" si="376"/>
        <v/>
      </c>
      <c r="N1115" s="54" t="str">
        <f t="shared" ca="1" si="369"/>
        <v/>
      </c>
      <c r="O1115" s="55" t="str">
        <f t="shared" ca="1" si="377"/>
        <v/>
      </c>
      <c r="P1115" s="54" t="str">
        <f t="shared" ca="1" si="378"/>
        <v/>
      </c>
      <c r="Q1115" s="55" t="str">
        <f t="shared" ca="1" si="370"/>
        <v/>
      </c>
      <c r="R1115" s="54" t="str">
        <f t="shared" ca="1" si="371"/>
        <v/>
      </c>
      <c r="T1115" t="str">
        <f t="shared" ca="1" si="379"/>
        <v/>
      </c>
      <c r="U1115" t="str">
        <f t="shared" ca="1" si="372"/>
        <v/>
      </c>
      <c r="V1115" t="str">
        <f t="shared" ca="1" si="361"/>
        <v/>
      </c>
      <c r="W1115" t="e">
        <f t="shared" ca="1" si="380"/>
        <v>#VALUE!</v>
      </c>
    </row>
    <row r="1116" spans="2:23" x14ac:dyDescent="0.3">
      <c r="B1116" s="1">
        <f t="shared" si="373"/>
        <v>124</v>
      </c>
      <c r="C1116" s="1">
        <f t="shared" si="360"/>
        <v>8</v>
      </c>
      <c r="D1116" t="str">
        <f t="shared" ca="1" si="362"/>
        <v/>
      </c>
      <c r="E1116" s="55" t="str">
        <f t="shared" ca="1" si="374"/>
        <v/>
      </c>
      <c r="F1116" s="54" t="str">
        <f t="shared" ca="1" si="363"/>
        <v/>
      </c>
      <c r="G1116" s="54" t="str">
        <f t="shared" ca="1" si="364"/>
        <v/>
      </c>
      <c r="H1116" s="54" t="str">
        <f t="shared" ca="1" si="365"/>
        <v/>
      </c>
      <c r="I1116" s="54" t="str">
        <f t="shared" ca="1" si="366"/>
        <v/>
      </c>
      <c r="J1116" s="54" t="str">
        <f t="shared" ca="1" si="367"/>
        <v/>
      </c>
      <c r="K1116" s="54" t="str">
        <f t="shared" ca="1" si="368"/>
        <v/>
      </c>
      <c r="L1116" s="54" t="str">
        <f t="shared" ca="1" si="375"/>
        <v/>
      </c>
      <c r="M1116" s="54" t="str">
        <f t="shared" ca="1" si="376"/>
        <v/>
      </c>
      <c r="N1116" s="54" t="str">
        <f t="shared" ca="1" si="369"/>
        <v/>
      </c>
      <c r="O1116" s="55" t="str">
        <f t="shared" ca="1" si="377"/>
        <v/>
      </c>
      <c r="P1116" s="54" t="str">
        <f t="shared" ca="1" si="378"/>
        <v/>
      </c>
      <c r="Q1116" s="55" t="str">
        <f t="shared" ca="1" si="370"/>
        <v/>
      </c>
      <c r="R1116" s="54" t="str">
        <f t="shared" ca="1" si="371"/>
        <v/>
      </c>
      <c r="T1116" t="str">
        <f t="shared" ca="1" si="379"/>
        <v/>
      </c>
      <c r="U1116" t="str">
        <f t="shared" ca="1" si="372"/>
        <v/>
      </c>
      <c r="V1116" t="str">
        <f t="shared" ca="1" si="361"/>
        <v/>
      </c>
      <c r="W1116" t="e">
        <f t="shared" ca="1" si="380"/>
        <v>#VALUE!</v>
      </c>
    </row>
    <row r="1117" spans="2:23" x14ac:dyDescent="0.3">
      <c r="B1117" s="1">
        <f t="shared" si="373"/>
        <v>124</v>
      </c>
      <c r="C1117" s="1">
        <f t="shared" si="360"/>
        <v>9</v>
      </c>
      <c r="D1117" t="str">
        <f t="shared" ca="1" si="362"/>
        <v/>
      </c>
      <c r="E1117" s="55" t="str">
        <f t="shared" ca="1" si="374"/>
        <v/>
      </c>
      <c r="F1117" s="54" t="str">
        <f t="shared" ca="1" si="363"/>
        <v/>
      </c>
      <c r="G1117" s="54" t="str">
        <f t="shared" ca="1" si="364"/>
        <v/>
      </c>
      <c r="H1117" s="54" t="str">
        <f t="shared" ca="1" si="365"/>
        <v/>
      </c>
      <c r="I1117" s="54" t="str">
        <f t="shared" ca="1" si="366"/>
        <v/>
      </c>
      <c r="J1117" s="54" t="str">
        <f t="shared" ca="1" si="367"/>
        <v/>
      </c>
      <c r="K1117" s="54" t="str">
        <f t="shared" ca="1" si="368"/>
        <v/>
      </c>
      <c r="L1117" s="54" t="str">
        <f t="shared" ca="1" si="375"/>
        <v/>
      </c>
      <c r="M1117" s="54" t="str">
        <f t="shared" ca="1" si="376"/>
        <v/>
      </c>
      <c r="N1117" s="54" t="str">
        <f t="shared" ca="1" si="369"/>
        <v/>
      </c>
      <c r="O1117" s="55" t="str">
        <f t="shared" ca="1" si="377"/>
        <v/>
      </c>
      <c r="P1117" s="54" t="str">
        <f t="shared" ca="1" si="378"/>
        <v/>
      </c>
      <c r="Q1117" s="55" t="str">
        <f t="shared" ca="1" si="370"/>
        <v/>
      </c>
      <c r="R1117" s="54" t="str">
        <f t="shared" ca="1" si="371"/>
        <v/>
      </c>
      <c r="T1117" t="str">
        <f t="shared" ca="1" si="379"/>
        <v/>
      </c>
      <c r="U1117" t="str">
        <f t="shared" ca="1" si="372"/>
        <v/>
      </c>
      <c r="V1117" t="str">
        <f t="shared" ca="1" si="361"/>
        <v/>
      </c>
      <c r="W1117" t="e">
        <f t="shared" ca="1" si="380"/>
        <v>#VALUE!</v>
      </c>
    </row>
    <row r="1118" spans="2:23" x14ac:dyDescent="0.3">
      <c r="B1118" s="1">
        <f t="shared" si="373"/>
        <v>125</v>
      </c>
      <c r="C1118" s="1">
        <f t="shared" si="360"/>
        <v>1</v>
      </c>
      <c r="D1118" t="str">
        <f t="shared" ca="1" si="362"/>
        <v/>
      </c>
      <c r="E1118" s="55" t="str">
        <f t="shared" ca="1" si="374"/>
        <v/>
      </c>
      <c r="F1118" s="54" t="str">
        <f t="shared" ca="1" si="363"/>
        <v/>
      </c>
      <c r="G1118" s="54" t="str">
        <f t="shared" ca="1" si="364"/>
        <v/>
      </c>
      <c r="H1118" s="54" t="str">
        <f t="shared" ca="1" si="365"/>
        <v/>
      </c>
      <c r="I1118" s="54" t="str">
        <f t="shared" ca="1" si="366"/>
        <v/>
      </c>
      <c r="J1118" s="54" t="str">
        <f t="shared" ca="1" si="367"/>
        <v/>
      </c>
      <c r="K1118" s="54" t="str">
        <f t="shared" ca="1" si="368"/>
        <v/>
      </c>
      <c r="L1118" s="54" t="str">
        <f t="shared" ca="1" si="375"/>
        <v/>
      </c>
      <c r="M1118" s="54" t="str">
        <f t="shared" ca="1" si="376"/>
        <v/>
      </c>
      <c r="N1118" s="54" t="str">
        <f t="shared" ca="1" si="369"/>
        <v/>
      </c>
      <c r="O1118" s="55" t="str">
        <f t="shared" ca="1" si="377"/>
        <v/>
      </c>
      <c r="P1118" s="54" t="str">
        <f t="shared" ca="1" si="378"/>
        <v/>
      </c>
      <c r="Q1118" s="55" t="str">
        <f t="shared" ca="1" si="370"/>
        <v/>
      </c>
      <c r="R1118" s="54" t="str">
        <f t="shared" ca="1" si="371"/>
        <v/>
      </c>
      <c r="T1118" t="str">
        <f t="shared" ca="1" si="379"/>
        <v/>
      </c>
      <c r="U1118" t="str">
        <f t="shared" ca="1" si="372"/>
        <v/>
      </c>
      <c r="V1118" t="str">
        <f t="shared" ca="1" si="361"/>
        <v/>
      </c>
      <c r="W1118" t="e">
        <f t="shared" ca="1" si="380"/>
        <v>#VALUE!</v>
      </c>
    </row>
    <row r="1119" spans="2:23" x14ac:dyDescent="0.3">
      <c r="B1119" s="1">
        <f t="shared" si="373"/>
        <v>125</v>
      </c>
      <c r="C1119" s="1">
        <f t="shared" si="360"/>
        <v>2</v>
      </c>
      <c r="D1119" t="str">
        <f t="shared" ca="1" si="362"/>
        <v/>
      </c>
      <c r="E1119" s="55" t="str">
        <f t="shared" ca="1" si="374"/>
        <v/>
      </c>
      <c r="F1119" s="54" t="str">
        <f t="shared" ca="1" si="363"/>
        <v/>
      </c>
      <c r="G1119" s="54" t="str">
        <f t="shared" ca="1" si="364"/>
        <v/>
      </c>
      <c r="H1119" s="54" t="str">
        <f t="shared" ca="1" si="365"/>
        <v/>
      </c>
      <c r="I1119" s="54" t="str">
        <f t="shared" ca="1" si="366"/>
        <v/>
      </c>
      <c r="J1119" s="54" t="str">
        <f t="shared" ca="1" si="367"/>
        <v/>
      </c>
      <c r="K1119" s="54" t="str">
        <f t="shared" ca="1" si="368"/>
        <v/>
      </c>
      <c r="L1119" s="54" t="str">
        <f t="shared" ca="1" si="375"/>
        <v/>
      </c>
      <c r="M1119" s="54" t="str">
        <f t="shared" ca="1" si="376"/>
        <v/>
      </c>
      <c r="N1119" s="54" t="str">
        <f t="shared" ca="1" si="369"/>
        <v/>
      </c>
      <c r="O1119" s="55" t="str">
        <f t="shared" ca="1" si="377"/>
        <v/>
      </c>
      <c r="P1119" s="54" t="str">
        <f t="shared" ca="1" si="378"/>
        <v/>
      </c>
      <c r="Q1119" s="55" t="str">
        <f t="shared" ca="1" si="370"/>
        <v/>
      </c>
      <c r="R1119" s="54" t="str">
        <f t="shared" ca="1" si="371"/>
        <v/>
      </c>
      <c r="T1119" t="str">
        <f t="shared" ca="1" si="379"/>
        <v/>
      </c>
      <c r="U1119" t="str">
        <f t="shared" ca="1" si="372"/>
        <v/>
      </c>
      <c r="V1119" t="str">
        <f t="shared" ca="1" si="361"/>
        <v/>
      </c>
      <c r="W1119" t="e">
        <f t="shared" ca="1" si="380"/>
        <v>#VALUE!</v>
      </c>
    </row>
    <row r="1120" spans="2:23" x14ac:dyDescent="0.3">
      <c r="B1120" s="1">
        <f t="shared" si="373"/>
        <v>125</v>
      </c>
      <c r="C1120" s="1">
        <f t="shared" si="360"/>
        <v>3</v>
      </c>
      <c r="D1120" t="str">
        <f t="shared" ca="1" si="362"/>
        <v/>
      </c>
      <c r="E1120" s="55" t="str">
        <f t="shared" ca="1" si="374"/>
        <v/>
      </c>
      <c r="F1120" s="54" t="str">
        <f t="shared" ca="1" si="363"/>
        <v/>
      </c>
      <c r="G1120" s="54" t="str">
        <f t="shared" ca="1" si="364"/>
        <v/>
      </c>
      <c r="H1120" s="54" t="str">
        <f t="shared" ca="1" si="365"/>
        <v/>
      </c>
      <c r="I1120" s="54" t="str">
        <f t="shared" ca="1" si="366"/>
        <v/>
      </c>
      <c r="J1120" s="54" t="str">
        <f t="shared" ca="1" si="367"/>
        <v/>
      </c>
      <c r="K1120" s="54" t="str">
        <f t="shared" ca="1" si="368"/>
        <v/>
      </c>
      <c r="L1120" s="54" t="str">
        <f t="shared" ca="1" si="375"/>
        <v/>
      </c>
      <c r="M1120" s="54" t="str">
        <f t="shared" ca="1" si="376"/>
        <v/>
      </c>
      <c r="N1120" s="54" t="str">
        <f t="shared" ca="1" si="369"/>
        <v/>
      </c>
      <c r="O1120" s="55" t="str">
        <f t="shared" ca="1" si="377"/>
        <v/>
      </c>
      <c r="P1120" s="54" t="str">
        <f t="shared" ca="1" si="378"/>
        <v/>
      </c>
      <c r="Q1120" s="55" t="str">
        <f t="shared" ca="1" si="370"/>
        <v/>
      </c>
      <c r="R1120" s="54" t="str">
        <f t="shared" ca="1" si="371"/>
        <v/>
      </c>
      <c r="T1120" t="str">
        <f t="shared" ca="1" si="379"/>
        <v/>
      </c>
      <c r="U1120" t="str">
        <f t="shared" ca="1" si="372"/>
        <v/>
      </c>
      <c r="V1120" t="str">
        <f t="shared" ca="1" si="361"/>
        <v/>
      </c>
      <c r="W1120" t="e">
        <f t="shared" ca="1" si="380"/>
        <v>#VALUE!</v>
      </c>
    </row>
    <row r="1121" spans="2:23" x14ac:dyDescent="0.3">
      <c r="B1121" s="1">
        <f t="shared" si="373"/>
        <v>125</v>
      </c>
      <c r="C1121" s="1">
        <f t="shared" si="360"/>
        <v>4</v>
      </c>
      <c r="D1121" t="str">
        <f t="shared" ca="1" si="362"/>
        <v/>
      </c>
      <c r="E1121" s="55" t="str">
        <f t="shared" ca="1" si="374"/>
        <v/>
      </c>
      <c r="F1121" s="54" t="str">
        <f t="shared" ca="1" si="363"/>
        <v/>
      </c>
      <c r="G1121" s="54" t="str">
        <f t="shared" ca="1" si="364"/>
        <v/>
      </c>
      <c r="H1121" s="54" t="str">
        <f t="shared" ca="1" si="365"/>
        <v/>
      </c>
      <c r="I1121" s="54" t="str">
        <f t="shared" ca="1" si="366"/>
        <v/>
      </c>
      <c r="J1121" s="54" t="str">
        <f t="shared" ca="1" si="367"/>
        <v/>
      </c>
      <c r="K1121" s="54" t="str">
        <f t="shared" ca="1" si="368"/>
        <v/>
      </c>
      <c r="L1121" s="54" t="str">
        <f t="shared" ca="1" si="375"/>
        <v/>
      </c>
      <c r="M1121" s="54" t="str">
        <f t="shared" ca="1" si="376"/>
        <v/>
      </c>
      <c r="N1121" s="54" t="str">
        <f t="shared" ca="1" si="369"/>
        <v/>
      </c>
      <c r="O1121" s="55" t="str">
        <f t="shared" ca="1" si="377"/>
        <v/>
      </c>
      <c r="P1121" s="54" t="str">
        <f t="shared" ca="1" si="378"/>
        <v/>
      </c>
      <c r="Q1121" s="55" t="str">
        <f t="shared" ca="1" si="370"/>
        <v/>
      </c>
      <c r="R1121" s="54" t="str">
        <f t="shared" ca="1" si="371"/>
        <v/>
      </c>
      <c r="T1121" t="str">
        <f t="shared" ca="1" si="379"/>
        <v/>
      </c>
      <c r="U1121" t="str">
        <f t="shared" ca="1" si="372"/>
        <v/>
      </c>
      <c r="V1121" t="str">
        <f t="shared" ca="1" si="361"/>
        <v/>
      </c>
      <c r="W1121" t="e">
        <f t="shared" ca="1" si="380"/>
        <v>#VALUE!</v>
      </c>
    </row>
    <row r="1122" spans="2:23" x14ac:dyDescent="0.3">
      <c r="B1122" s="1">
        <f t="shared" si="373"/>
        <v>125</v>
      </c>
      <c r="C1122" s="1">
        <f t="shared" si="360"/>
        <v>5</v>
      </c>
      <c r="D1122" t="str">
        <f t="shared" ca="1" si="362"/>
        <v/>
      </c>
      <c r="E1122" s="55" t="str">
        <f t="shared" ca="1" si="374"/>
        <v/>
      </c>
      <c r="F1122" s="54" t="str">
        <f t="shared" ca="1" si="363"/>
        <v/>
      </c>
      <c r="G1122" s="54" t="str">
        <f t="shared" ca="1" si="364"/>
        <v/>
      </c>
      <c r="H1122" s="54" t="str">
        <f t="shared" ca="1" si="365"/>
        <v/>
      </c>
      <c r="I1122" s="54" t="str">
        <f t="shared" ca="1" si="366"/>
        <v/>
      </c>
      <c r="J1122" s="54" t="str">
        <f t="shared" ca="1" si="367"/>
        <v/>
      </c>
      <c r="K1122" s="54" t="str">
        <f t="shared" ca="1" si="368"/>
        <v/>
      </c>
      <c r="L1122" s="54" t="str">
        <f t="shared" ca="1" si="375"/>
        <v/>
      </c>
      <c r="M1122" s="54" t="str">
        <f t="shared" ca="1" si="376"/>
        <v/>
      </c>
      <c r="N1122" s="54" t="str">
        <f t="shared" ca="1" si="369"/>
        <v/>
      </c>
      <c r="O1122" s="55" t="str">
        <f t="shared" ca="1" si="377"/>
        <v/>
      </c>
      <c r="P1122" s="54" t="str">
        <f t="shared" ca="1" si="378"/>
        <v/>
      </c>
      <c r="Q1122" s="55" t="str">
        <f t="shared" ca="1" si="370"/>
        <v/>
      </c>
      <c r="R1122" s="54" t="str">
        <f t="shared" ca="1" si="371"/>
        <v/>
      </c>
      <c r="T1122" t="str">
        <f t="shared" ca="1" si="379"/>
        <v/>
      </c>
      <c r="U1122" t="str">
        <f t="shared" ca="1" si="372"/>
        <v/>
      </c>
      <c r="V1122" t="str">
        <f t="shared" ca="1" si="361"/>
        <v/>
      </c>
      <c r="W1122" t="e">
        <f t="shared" ca="1" si="380"/>
        <v>#VALUE!</v>
      </c>
    </row>
    <row r="1123" spans="2:23" x14ac:dyDescent="0.3">
      <c r="B1123" s="1">
        <f t="shared" si="373"/>
        <v>125</v>
      </c>
      <c r="C1123" s="1">
        <f t="shared" si="360"/>
        <v>6</v>
      </c>
      <c r="D1123" t="str">
        <f t="shared" ca="1" si="362"/>
        <v/>
      </c>
      <c r="E1123" s="55" t="str">
        <f t="shared" ca="1" si="374"/>
        <v/>
      </c>
      <c r="F1123" s="54" t="str">
        <f t="shared" ca="1" si="363"/>
        <v/>
      </c>
      <c r="G1123" s="54" t="str">
        <f t="shared" ca="1" si="364"/>
        <v/>
      </c>
      <c r="H1123" s="54" t="str">
        <f t="shared" ca="1" si="365"/>
        <v/>
      </c>
      <c r="I1123" s="54" t="str">
        <f t="shared" ca="1" si="366"/>
        <v/>
      </c>
      <c r="J1123" s="54" t="str">
        <f t="shared" ca="1" si="367"/>
        <v/>
      </c>
      <c r="K1123" s="54" t="str">
        <f t="shared" ca="1" si="368"/>
        <v/>
      </c>
      <c r="L1123" s="54" t="str">
        <f t="shared" ca="1" si="375"/>
        <v/>
      </c>
      <c r="M1123" s="54" t="str">
        <f t="shared" ca="1" si="376"/>
        <v/>
      </c>
      <c r="N1123" s="54" t="str">
        <f t="shared" ca="1" si="369"/>
        <v/>
      </c>
      <c r="O1123" s="55" t="str">
        <f t="shared" ca="1" si="377"/>
        <v/>
      </c>
      <c r="P1123" s="54" t="str">
        <f t="shared" ca="1" si="378"/>
        <v/>
      </c>
      <c r="Q1123" s="55" t="str">
        <f t="shared" ca="1" si="370"/>
        <v/>
      </c>
      <c r="R1123" s="54" t="str">
        <f t="shared" ca="1" si="371"/>
        <v/>
      </c>
      <c r="T1123" t="str">
        <f t="shared" ca="1" si="379"/>
        <v/>
      </c>
      <c r="U1123" t="str">
        <f t="shared" ca="1" si="372"/>
        <v/>
      </c>
      <c r="V1123" t="str">
        <f t="shared" ca="1" si="361"/>
        <v/>
      </c>
      <c r="W1123" t="e">
        <f t="shared" ca="1" si="380"/>
        <v>#VALUE!</v>
      </c>
    </row>
    <row r="1124" spans="2:23" x14ac:dyDescent="0.3">
      <c r="B1124" s="1">
        <f t="shared" si="373"/>
        <v>125</v>
      </c>
      <c r="C1124" s="1">
        <f t="shared" si="360"/>
        <v>7</v>
      </c>
      <c r="D1124" t="str">
        <f t="shared" ca="1" si="362"/>
        <v/>
      </c>
      <c r="E1124" s="55" t="str">
        <f t="shared" ca="1" si="374"/>
        <v/>
      </c>
      <c r="F1124" s="54" t="str">
        <f t="shared" ca="1" si="363"/>
        <v/>
      </c>
      <c r="G1124" s="54" t="str">
        <f t="shared" ca="1" si="364"/>
        <v/>
      </c>
      <c r="H1124" s="54" t="str">
        <f t="shared" ca="1" si="365"/>
        <v/>
      </c>
      <c r="I1124" s="54" t="str">
        <f t="shared" ca="1" si="366"/>
        <v/>
      </c>
      <c r="J1124" s="54" t="str">
        <f t="shared" ca="1" si="367"/>
        <v/>
      </c>
      <c r="K1124" s="54" t="str">
        <f t="shared" ca="1" si="368"/>
        <v/>
      </c>
      <c r="L1124" s="54" t="str">
        <f t="shared" ca="1" si="375"/>
        <v/>
      </c>
      <c r="M1124" s="54" t="str">
        <f t="shared" ca="1" si="376"/>
        <v/>
      </c>
      <c r="N1124" s="54" t="str">
        <f t="shared" ca="1" si="369"/>
        <v/>
      </c>
      <c r="O1124" s="55" t="str">
        <f t="shared" ca="1" si="377"/>
        <v/>
      </c>
      <c r="P1124" s="54" t="str">
        <f t="shared" ca="1" si="378"/>
        <v/>
      </c>
      <c r="Q1124" s="55" t="str">
        <f t="shared" ca="1" si="370"/>
        <v/>
      </c>
      <c r="R1124" s="54" t="str">
        <f t="shared" ca="1" si="371"/>
        <v/>
      </c>
      <c r="T1124" t="str">
        <f t="shared" ca="1" si="379"/>
        <v/>
      </c>
      <c r="U1124" t="str">
        <f t="shared" ca="1" si="372"/>
        <v/>
      </c>
      <c r="V1124" t="str">
        <f t="shared" ca="1" si="361"/>
        <v/>
      </c>
      <c r="W1124" t="e">
        <f t="shared" ca="1" si="380"/>
        <v>#VALUE!</v>
      </c>
    </row>
    <row r="1125" spans="2:23" x14ac:dyDescent="0.3">
      <c r="B1125" s="1">
        <f t="shared" si="373"/>
        <v>125</v>
      </c>
      <c r="C1125" s="1">
        <f t="shared" si="360"/>
        <v>8</v>
      </c>
      <c r="D1125" t="str">
        <f t="shared" ca="1" si="362"/>
        <v/>
      </c>
      <c r="E1125" s="55" t="str">
        <f t="shared" ca="1" si="374"/>
        <v/>
      </c>
      <c r="F1125" s="54" t="str">
        <f t="shared" ca="1" si="363"/>
        <v/>
      </c>
      <c r="G1125" s="54" t="str">
        <f t="shared" ca="1" si="364"/>
        <v/>
      </c>
      <c r="H1125" s="54" t="str">
        <f t="shared" ca="1" si="365"/>
        <v/>
      </c>
      <c r="I1125" s="54" t="str">
        <f t="shared" ca="1" si="366"/>
        <v/>
      </c>
      <c r="J1125" s="54" t="str">
        <f t="shared" ca="1" si="367"/>
        <v/>
      </c>
      <c r="K1125" s="54" t="str">
        <f t="shared" ca="1" si="368"/>
        <v/>
      </c>
      <c r="L1125" s="54" t="str">
        <f t="shared" ca="1" si="375"/>
        <v/>
      </c>
      <c r="M1125" s="54" t="str">
        <f t="shared" ca="1" si="376"/>
        <v/>
      </c>
      <c r="N1125" s="54" t="str">
        <f t="shared" ca="1" si="369"/>
        <v/>
      </c>
      <c r="O1125" s="55" t="str">
        <f t="shared" ca="1" si="377"/>
        <v/>
      </c>
      <c r="P1125" s="54" t="str">
        <f t="shared" ca="1" si="378"/>
        <v/>
      </c>
      <c r="Q1125" s="55" t="str">
        <f t="shared" ca="1" si="370"/>
        <v/>
      </c>
      <c r="R1125" s="54" t="str">
        <f t="shared" ca="1" si="371"/>
        <v/>
      </c>
      <c r="T1125" t="str">
        <f t="shared" ca="1" si="379"/>
        <v/>
      </c>
      <c r="U1125" t="str">
        <f t="shared" ca="1" si="372"/>
        <v/>
      </c>
      <c r="V1125" t="str">
        <f t="shared" ca="1" si="361"/>
        <v/>
      </c>
      <c r="W1125" t="e">
        <f t="shared" ca="1" si="380"/>
        <v>#VALUE!</v>
      </c>
    </row>
    <row r="1126" spans="2:23" x14ac:dyDescent="0.3">
      <c r="B1126" s="1">
        <f t="shared" si="373"/>
        <v>125</v>
      </c>
      <c r="C1126" s="1">
        <f t="shared" si="360"/>
        <v>9</v>
      </c>
      <c r="D1126" t="str">
        <f t="shared" ca="1" si="362"/>
        <v/>
      </c>
      <c r="E1126" s="55" t="str">
        <f t="shared" ca="1" si="374"/>
        <v/>
      </c>
      <c r="F1126" s="54" t="str">
        <f t="shared" ca="1" si="363"/>
        <v/>
      </c>
      <c r="G1126" s="54" t="str">
        <f t="shared" ca="1" si="364"/>
        <v/>
      </c>
      <c r="H1126" s="54" t="str">
        <f t="shared" ca="1" si="365"/>
        <v/>
      </c>
      <c r="I1126" s="54" t="str">
        <f t="shared" ca="1" si="366"/>
        <v/>
      </c>
      <c r="J1126" s="54" t="str">
        <f t="shared" ca="1" si="367"/>
        <v/>
      </c>
      <c r="K1126" s="54" t="str">
        <f t="shared" ca="1" si="368"/>
        <v/>
      </c>
      <c r="L1126" s="54" t="str">
        <f t="shared" ca="1" si="375"/>
        <v/>
      </c>
      <c r="M1126" s="54" t="str">
        <f t="shared" ca="1" si="376"/>
        <v/>
      </c>
      <c r="N1126" s="54" t="str">
        <f t="shared" ca="1" si="369"/>
        <v/>
      </c>
      <c r="O1126" s="55" t="str">
        <f t="shared" ca="1" si="377"/>
        <v/>
      </c>
      <c r="P1126" s="54" t="str">
        <f t="shared" ca="1" si="378"/>
        <v/>
      </c>
      <c r="Q1126" s="55" t="str">
        <f t="shared" ca="1" si="370"/>
        <v/>
      </c>
      <c r="R1126" s="54" t="str">
        <f t="shared" ca="1" si="371"/>
        <v/>
      </c>
      <c r="T1126" t="str">
        <f t="shared" ca="1" si="379"/>
        <v/>
      </c>
      <c r="U1126" t="str">
        <f t="shared" ca="1" si="372"/>
        <v/>
      </c>
      <c r="V1126" t="str">
        <f t="shared" ca="1" si="361"/>
        <v/>
      </c>
      <c r="W1126" t="e">
        <f t="shared" ca="1" si="380"/>
        <v>#VALUE!</v>
      </c>
    </row>
    <row r="1127" spans="2:23" x14ac:dyDescent="0.3">
      <c r="B1127" s="1">
        <f t="shared" si="373"/>
        <v>126</v>
      </c>
      <c r="C1127" s="1">
        <f t="shared" si="360"/>
        <v>1</v>
      </c>
      <c r="D1127" t="str">
        <f t="shared" ca="1" si="362"/>
        <v/>
      </c>
      <c r="E1127" s="55" t="str">
        <f t="shared" ca="1" si="374"/>
        <v/>
      </c>
      <c r="F1127" s="54" t="str">
        <f t="shared" ca="1" si="363"/>
        <v/>
      </c>
      <c r="G1127" s="54" t="str">
        <f t="shared" ca="1" si="364"/>
        <v/>
      </c>
      <c r="H1127" s="54" t="str">
        <f t="shared" ca="1" si="365"/>
        <v/>
      </c>
      <c r="I1127" s="54" t="str">
        <f t="shared" ca="1" si="366"/>
        <v/>
      </c>
      <c r="J1127" s="54" t="str">
        <f t="shared" ca="1" si="367"/>
        <v/>
      </c>
      <c r="K1127" s="54" t="str">
        <f t="shared" ca="1" si="368"/>
        <v/>
      </c>
      <c r="L1127" s="54" t="str">
        <f t="shared" ca="1" si="375"/>
        <v/>
      </c>
      <c r="M1127" s="54" t="str">
        <f t="shared" ca="1" si="376"/>
        <v/>
      </c>
      <c r="N1127" s="54" t="str">
        <f t="shared" ca="1" si="369"/>
        <v/>
      </c>
      <c r="O1127" s="55" t="str">
        <f t="shared" ca="1" si="377"/>
        <v/>
      </c>
      <c r="P1127" s="54" t="str">
        <f t="shared" ca="1" si="378"/>
        <v/>
      </c>
      <c r="Q1127" s="55" t="str">
        <f t="shared" ca="1" si="370"/>
        <v/>
      </c>
      <c r="R1127" s="54" t="str">
        <f t="shared" ca="1" si="371"/>
        <v/>
      </c>
      <c r="T1127" t="str">
        <f t="shared" ca="1" si="379"/>
        <v/>
      </c>
      <c r="U1127" t="str">
        <f t="shared" ca="1" si="372"/>
        <v/>
      </c>
      <c r="V1127" t="str">
        <f t="shared" ca="1" si="361"/>
        <v/>
      </c>
      <c r="W1127" t="e">
        <f t="shared" ca="1" si="380"/>
        <v>#VALUE!</v>
      </c>
    </row>
    <row r="1128" spans="2:23" x14ac:dyDescent="0.3">
      <c r="B1128" s="1">
        <f t="shared" si="373"/>
        <v>126</v>
      </c>
      <c r="C1128" s="1">
        <f t="shared" si="360"/>
        <v>2</v>
      </c>
      <c r="D1128" t="str">
        <f t="shared" ca="1" si="362"/>
        <v/>
      </c>
      <c r="E1128" s="55" t="str">
        <f t="shared" ca="1" si="374"/>
        <v/>
      </c>
      <c r="F1128" s="54" t="str">
        <f t="shared" ca="1" si="363"/>
        <v/>
      </c>
      <c r="G1128" s="54" t="str">
        <f t="shared" ca="1" si="364"/>
        <v/>
      </c>
      <c r="H1128" s="54" t="str">
        <f t="shared" ca="1" si="365"/>
        <v/>
      </c>
      <c r="I1128" s="54" t="str">
        <f t="shared" ca="1" si="366"/>
        <v/>
      </c>
      <c r="J1128" s="54" t="str">
        <f t="shared" ca="1" si="367"/>
        <v/>
      </c>
      <c r="K1128" s="54" t="str">
        <f t="shared" ca="1" si="368"/>
        <v/>
      </c>
      <c r="L1128" s="54" t="str">
        <f t="shared" ca="1" si="375"/>
        <v/>
      </c>
      <c r="M1128" s="54" t="str">
        <f t="shared" ca="1" si="376"/>
        <v/>
      </c>
      <c r="N1128" s="54" t="str">
        <f t="shared" ca="1" si="369"/>
        <v/>
      </c>
      <c r="O1128" s="55" t="str">
        <f t="shared" ca="1" si="377"/>
        <v/>
      </c>
      <c r="P1128" s="54" t="str">
        <f t="shared" ca="1" si="378"/>
        <v/>
      </c>
      <c r="Q1128" s="55" t="str">
        <f t="shared" ca="1" si="370"/>
        <v/>
      </c>
      <c r="R1128" s="54" t="str">
        <f t="shared" ca="1" si="371"/>
        <v/>
      </c>
      <c r="T1128" t="str">
        <f t="shared" ca="1" si="379"/>
        <v/>
      </c>
      <c r="U1128" t="str">
        <f t="shared" ca="1" si="372"/>
        <v/>
      </c>
      <c r="V1128" t="str">
        <f t="shared" ca="1" si="361"/>
        <v/>
      </c>
      <c r="W1128" t="e">
        <f t="shared" ca="1" si="380"/>
        <v>#VALUE!</v>
      </c>
    </row>
    <row r="1129" spans="2:23" x14ac:dyDescent="0.3">
      <c r="B1129" s="1">
        <f t="shared" si="373"/>
        <v>126</v>
      </c>
      <c r="C1129" s="1">
        <f t="shared" si="360"/>
        <v>3</v>
      </c>
      <c r="D1129" t="str">
        <f t="shared" ca="1" si="362"/>
        <v/>
      </c>
      <c r="E1129" s="55" t="str">
        <f t="shared" ca="1" si="374"/>
        <v/>
      </c>
      <c r="F1129" s="54" t="str">
        <f t="shared" ca="1" si="363"/>
        <v/>
      </c>
      <c r="G1129" s="54" t="str">
        <f t="shared" ca="1" si="364"/>
        <v/>
      </c>
      <c r="H1129" s="54" t="str">
        <f t="shared" ca="1" si="365"/>
        <v/>
      </c>
      <c r="I1129" s="54" t="str">
        <f t="shared" ca="1" si="366"/>
        <v/>
      </c>
      <c r="J1129" s="54" t="str">
        <f t="shared" ca="1" si="367"/>
        <v/>
      </c>
      <c r="K1129" s="54" t="str">
        <f t="shared" ca="1" si="368"/>
        <v/>
      </c>
      <c r="L1129" s="54" t="str">
        <f t="shared" ca="1" si="375"/>
        <v/>
      </c>
      <c r="M1129" s="54" t="str">
        <f t="shared" ca="1" si="376"/>
        <v/>
      </c>
      <c r="N1129" s="54" t="str">
        <f t="shared" ca="1" si="369"/>
        <v/>
      </c>
      <c r="O1129" s="55" t="str">
        <f t="shared" ca="1" si="377"/>
        <v/>
      </c>
      <c r="P1129" s="54" t="str">
        <f t="shared" ca="1" si="378"/>
        <v/>
      </c>
      <c r="Q1129" s="55" t="str">
        <f t="shared" ca="1" si="370"/>
        <v/>
      </c>
      <c r="R1129" s="54" t="str">
        <f t="shared" ca="1" si="371"/>
        <v/>
      </c>
      <c r="T1129" t="str">
        <f t="shared" ca="1" si="379"/>
        <v/>
      </c>
      <c r="U1129" t="str">
        <f t="shared" ca="1" si="372"/>
        <v/>
      </c>
      <c r="V1129" t="str">
        <f t="shared" ca="1" si="361"/>
        <v/>
      </c>
      <c r="W1129" t="e">
        <f t="shared" ca="1" si="380"/>
        <v>#VALUE!</v>
      </c>
    </row>
    <row r="1130" spans="2:23" x14ac:dyDescent="0.3">
      <c r="B1130" s="1">
        <f t="shared" si="373"/>
        <v>126</v>
      </c>
      <c r="C1130" s="1">
        <f t="shared" si="360"/>
        <v>4</v>
      </c>
      <c r="D1130" t="str">
        <f t="shared" ca="1" si="362"/>
        <v/>
      </c>
      <c r="E1130" s="55" t="str">
        <f t="shared" ca="1" si="374"/>
        <v/>
      </c>
      <c r="F1130" s="54" t="str">
        <f t="shared" ca="1" si="363"/>
        <v/>
      </c>
      <c r="G1130" s="54" t="str">
        <f t="shared" ca="1" si="364"/>
        <v/>
      </c>
      <c r="H1130" s="54" t="str">
        <f t="shared" ca="1" si="365"/>
        <v/>
      </c>
      <c r="I1130" s="54" t="str">
        <f t="shared" ca="1" si="366"/>
        <v/>
      </c>
      <c r="J1130" s="54" t="str">
        <f t="shared" ca="1" si="367"/>
        <v/>
      </c>
      <c r="K1130" s="54" t="str">
        <f t="shared" ca="1" si="368"/>
        <v/>
      </c>
      <c r="L1130" s="54" t="str">
        <f t="shared" ca="1" si="375"/>
        <v/>
      </c>
      <c r="M1130" s="54" t="str">
        <f t="shared" ca="1" si="376"/>
        <v/>
      </c>
      <c r="N1130" s="54" t="str">
        <f t="shared" ca="1" si="369"/>
        <v/>
      </c>
      <c r="O1130" s="55" t="str">
        <f t="shared" ca="1" si="377"/>
        <v/>
      </c>
      <c r="P1130" s="54" t="str">
        <f t="shared" ca="1" si="378"/>
        <v/>
      </c>
      <c r="Q1130" s="55" t="str">
        <f t="shared" ca="1" si="370"/>
        <v/>
      </c>
      <c r="R1130" s="54" t="str">
        <f t="shared" ca="1" si="371"/>
        <v/>
      </c>
      <c r="T1130" t="str">
        <f t="shared" ca="1" si="379"/>
        <v/>
      </c>
      <c r="U1130" t="str">
        <f t="shared" ca="1" si="372"/>
        <v/>
      </c>
      <c r="V1130" t="str">
        <f t="shared" ca="1" si="361"/>
        <v/>
      </c>
      <c r="W1130" t="e">
        <f t="shared" ca="1" si="380"/>
        <v>#VALUE!</v>
      </c>
    </row>
    <row r="1131" spans="2:23" x14ac:dyDescent="0.3">
      <c r="B1131" s="1">
        <f t="shared" si="373"/>
        <v>126</v>
      </c>
      <c r="C1131" s="1">
        <f t="shared" si="360"/>
        <v>5</v>
      </c>
      <c r="D1131" t="str">
        <f t="shared" ca="1" si="362"/>
        <v/>
      </c>
      <c r="E1131" s="55" t="str">
        <f t="shared" ca="1" si="374"/>
        <v/>
      </c>
      <c r="F1131" s="54" t="str">
        <f t="shared" ca="1" si="363"/>
        <v/>
      </c>
      <c r="G1131" s="54" t="str">
        <f t="shared" ca="1" si="364"/>
        <v/>
      </c>
      <c r="H1131" s="54" t="str">
        <f t="shared" ca="1" si="365"/>
        <v/>
      </c>
      <c r="I1131" s="54" t="str">
        <f t="shared" ca="1" si="366"/>
        <v/>
      </c>
      <c r="J1131" s="54" t="str">
        <f t="shared" ca="1" si="367"/>
        <v/>
      </c>
      <c r="K1131" s="54" t="str">
        <f t="shared" ca="1" si="368"/>
        <v/>
      </c>
      <c r="L1131" s="54" t="str">
        <f t="shared" ca="1" si="375"/>
        <v/>
      </c>
      <c r="M1131" s="54" t="str">
        <f t="shared" ca="1" si="376"/>
        <v/>
      </c>
      <c r="N1131" s="54" t="str">
        <f t="shared" ca="1" si="369"/>
        <v/>
      </c>
      <c r="O1131" s="55" t="str">
        <f t="shared" ca="1" si="377"/>
        <v/>
      </c>
      <c r="P1131" s="54" t="str">
        <f t="shared" ca="1" si="378"/>
        <v/>
      </c>
      <c r="Q1131" s="55" t="str">
        <f t="shared" ca="1" si="370"/>
        <v/>
      </c>
      <c r="R1131" s="54" t="str">
        <f t="shared" ca="1" si="371"/>
        <v/>
      </c>
      <c r="T1131" t="str">
        <f t="shared" ca="1" si="379"/>
        <v/>
      </c>
      <c r="U1131" t="str">
        <f t="shared" ca="1" si="372"/>
        <v/>
      </c>
      <c r="V1131" t="str">
        <f t="shared" ca="1" si="361"/>
        <v/>
      </c>
      <c r="W1131" t="e">
        <f t="shared" ca="1" si="380"/>
        <v>#VALUE!</v>
      </c>
    </row>
    <row r="1132" spans="2:23" x14ac:dyDescent="0.3">
      <c r="B1132" s="1">
        <f t="shared" si="373"/>
        <v>126</v>
      </c>
      <c r="C1132" s="1">
        <f t="shared" si="360"/>
        <v>6</v>
      </c>
      <c r="D1132" t="str">
        <f t="shared" ca="1" si="362"/>
        <v/>
      </c>
      <c r="E1132" s="55" t="str">
        <f t="shared" ca="1" si="374"/>
        <v/>
      </c>
      <c r="F1132" s="54" t="str">
        <f t="shared" ca="1" si="363"/>
        <v/>
      </c>
      <c r="G1132" s="54" t="str">
        <f t="shared" ca="1" si="364"/>
        <v/>
      </c>
      <c r="H1132" s="54" t="str">
        <f t="shared" ca="1" si="365"/>
        <v/>
      </c>
      <c r="I1132" s="54" t="str">
        <f t="shared" ca="1" si="366"/>
        <v/>
      </c>
      <c r="J1132" s="54" t="str">
        <f t="shared" ca="1" si="367"/>
        <v/>
      </c>
      <c r="K1132" s="54" t="str">
        <f t="shared" ca="1" si="368"/>
        <v/>
      </c>
      <c r="L1132" s="54" t="str">
        <f t="shared" ca="1" si="375"/>
        <v/>
      </c>
      <c r="M1132" s="54" t="str">
        <f t="shared" ca="1" si="376"/>
        <v/>
      </c>
      <c r="N1132" s="54" t="str">
        <f t="shared" ca="1" si="369"/>
        <v/>
      </c>
      <c r="O1132" s="55" t="str">
        <f t="shared" ca="1" si="377"/>
        <v/>
      </c>
      <c r="P1132" s="54" t="str">
        <f t="shared" ca="1" si="378"/>
        <v/>
      </c>
      <c r="Q1132" s="55" t="str">
        <f t="shared" ca="1" si="370"/>
        <v/>
      </c>
      <c r="R1132" s="54" t="str">
        <f t="shared" ca="1" si="371"/>
        <v/>
      </c>
      <c r="T1132" t="str">
        <f t="shared" ca="1" si="379"/>
        <v/>
      </c>
      <c r="U1132" t="str">
        <f t="shared" ca="1" si="372"/>
        <v/>
      </c>
      <c r="V1132" t="str">
        <f t="shared" ca="1" si="361"/>
        <v/>
      </c>
      <c r="W1132" t="e">
        <f t="shared" ca="1" si="380"/>
        <v>#VALUE!</v>
      </c>
    </row>
    <row r="1133" spans="2:23" x14ac:dyDescent="0.3">
      <c r="B1133" s="1">
        <f t="shared" si="373"/>
        <v>126</v>
      </c>
      <c r="C1133" s="1">
        <f t="shared" si="360"/>
        <v>7</v>
      </c>
      <c r="D1133" t="str">
        <f t="shared" ca="1" si="362"/>
        <v/>
      </c>
      <c r="E1133" s="55" t="str">
        <f t="shared" ca="1" si="374"/>
        <v/>
      </c>
      <c r="F1133" s="54" t="str">
        <f t="shared" ca="1" si="363"/>
        <v/>
      </c>
      <c r="G1133" s="54" t="str">
        <f t="shared" ca="1" si="364"/>
        <v/>
      </c>
      <c r="H1133" s="54" t="str">
        <f t="shared" ca="1" si="365"/>
        <v/>
      </c>
      <c r="I1133" s="54" t="str">
        <f t="shared" ca="1" si="366"/>
        <v/>
      </c>
      <c r="J1133" s="54" t="str">
        <f t="shared" ca="1" si="367"/>
        <v/>
      </c>
      <c r="K1133" s="54" t="str">
        <f t="shared" ca="1" si="368"/>
        <v/>
      </c>
      <c r="L1133" s="54" t="str">
        <f t="shared" ca="1" si="375"/>
        <v/>
      </c>
      <c r="M1133" s="54" t="str">
        <f t="shared" ca="1" si="376"/>
        <v/>
      </c>
      <c r="N1133" s="54" t="str">
        <f t="shared" ca="1" si="369"/>
        <v/>
      </c>
      <c r="O1133" s="55" t="str">
        <f t="shared" ca="1" si="377"/>
        <v/>
      </c>
      <c r="P1133" s="54" t="str">
        <f t="shared" ca="1" si="378"/>
        <v/>
      </c>
      <c r="Q1133" s="55" t="str">
        <f t="shared" ca="1" si="370"/>
        <v/>
      </c>
      <c r="R1133" s="54" t="str">
        <f t="shared" ca="1" si="371"/>
        <v/>
      </c>
      <c r="T1133" t="str">
        <f t="shared" ca="1" si="379"/>
        <v/>
      </c>
      <c r="U1133" t="str">
        <f t="shared" ca="1" si="372"/>
        <v/>
      </c>
      <c r="V1133" t="str">
        <f t="shared" ca="1" si="361"/>
        <v/>
      </c>
      <c r="W1133" t="e">
        <f t="shared" ca="1" si="380"/>
        <v>#VALUE!</v>
      </c>
    </row>
    <row r="1134" spans="2:23" x14ac:dyDescent="0.3">
      <c r="B1134" s="1">
        <f t="shared" si="373"/>
        <v>126</v>
      </c>
      <c r="C1134" s="1">
        <f t="shared" si="360"/>
        <v>8</v>
      </c>
      <c r="D1134" t="str">
        <f t="shared" ca="1" si="362"/>
        <v/>
      </c>
      <c r="E1134" s="55" t="str">
        <f t="shared" ca="1" si="374"/>
        <v/>
      </c>
      <c r="F1134" s="54" t="str">
        <f t="shared" ca="1" si="363"/>
        <v/>
      </c>
      <c r="G1134" s="54" t="str">
        <f t="shared" ca="1" si="364"/>
        <v/>
      </c>
      <c r="H1134" s="54" t="str">
        <f t="shared" ca="1" si="365"/>
        <v/>
      </c>
      <c r="I1134" s="54" t="str">
        <f t="shared" ca="1" si="366"/>
        <v/>
      </c>
      <c r="J1134" s="54" t="str">
        <f t="shared" ca="1" si="367"/>
        <v/>
      </c>
      <c r="K1134" s="54" t="str">
        <f t="shared" ca="1" si="368"/>
        <v/>
      </c>
      <c r="L1134" s="54" t="str">
        <f t="shared" ca="1" si="375"/>
        <v/>
      </c>
      <c r="M1134" s="54" t="str">
        <f t="shared" ca="1" si="376"/>
        <v/>
      </c>
      <c r="N1134" s="54" t="str">
        <f t="shared" ca="1" si="369"/>
        <v/>
      </c>
      <c r="O1134" s="55" t="str">
        <f t="shared" ca="1" si="377"/>
        <v/>
      </c>
      <c r="P1134" s="54" t="str">
        <f t="shared" ca="1" si="378"/>
        <v/>
      </c>
      <c r="Q1134" s="55" t="str">
        <f t="shared" ca="1" si="370"/>
        <v/>
      </c>
      <c r="R1134" s="54" t="str">
        <f t="shared" ca="1" si="371"/>
        <v/>
      </c>
      <c r="T1134" t="str">
        <f t="shared" ca="1" si="379"/>
        <v/>
      </c>
      <c r="U1134" t="str">
        <f t="shared" ca="1" si="372"/>
        <v/>
      </c>
      <c r="V1134" t="str">
        <f t="shared" ca="1" si="361"/>
        <v/>
      </c>
      <c r="W1134" t="e">
        <f t="shared" ca="1" si="380"/>
        <v>#VALUE!</v>
      </c>
    </row>
    <row r="1135" spans="2:23" x14ac:dyDescent="0.3">
      <c r="B1135" s="1">
        <f t="shared" si="373"/>
        <v>126</v>
      </c>
      <c r="C1135" s="1">
        <f t="shared" si="360"/>
        <v>9</v>
      </c>
      <c r="D1135" t="str">
        <f t="shared" ca="1" si="362"/>
        <v/>
      </c>
      <c r="E1135" s="55" t="str">
        <f t="shared" ca="1" si="374"/>
        <v/>
      </c>
      <c r="F1135" s="54" t="str">
        <f t="shared" ca="1" si="363"/>
        <v/>
      </c>
      <c r="G1135" s="54" t="str">
        <f t="shared" ca="1" si="364"/>
        <v/>
      </c>
      <c r="H1135" s="54" t="str">
        <f t="shared" ca="1" si="365"/>
        <v/>
      </c>
      <c r="I1135" s="54" t="str">
        <f t="shared" ca="1" si="366"/>
        <v/>
      </c>
      <c r="J1135" s="54" t="str">
        <f t="shared" ca="1" si="367"/>
        <v/>
      </c>
      <c r="K1135" s="54" t="str">
        <f t="shared" ca="1" si="368"/>
        <v/>
      </c>
      <c r="L1135" s="54" t="str">
        <f t="shared" ca="1" si="375"/>
        <v/>
      </c>
      <c r="M1135" s="54" t="str">
        <f t="shared" ca="1" si="376"/>
        <v/>
      </c>
      <c r="N1135" s="54" t="str">
        <f t="shared" ca="1" si="369"/>
        <v/>
      </c>
      <c r="O1135" s="55" t="str">
        <f t="shared" ca="1" si="377"/>
        <v/>
      </c>
      <c r="P1135" s="54" t="str">
        <f t="shared" ca="1" si="378"/>
        <v/>
      </c>
      <c r="Q1135" s="55" t="str">
        <f t="shared" ca="1" si="370"/>
        <v/>
      </c>
      <c r="R1135" s="54" t="str">
        <f t="shared" ca="1" si="371"/>
        <v/>
      </c>
      <c r="T1135" t="str">
        <f t="shared" ca="1" si="379"/>
        <v/>
      </c>
      <c r="U1135" t="str">
        <f t="shared" ca="1" si="372"/>
        <v/>
      </c>
      <c r="V1135" t="str">
        <f t="shared" ca="1" si="361"/>
        <v/>
      </c>
      <c r="W1135" t="e">
        <f t="shared" ca="1" si="380"/>
        <v>#VALUE!</v>
      </c>
    </row>
    <row r="1136" spans="2:23" x14ac:dyDescent="0.3">
      <c r="B1136" s="1">
        <f t="shared" si="373"/>
        <v>127</v>
      </c>
      <c r="C1136" s="1">
        <f t="shared" si="360"/>
        <v>1</v>
      </c>
      <c r="D1136" t="str">
        <f t="shared" ca="1" si="362"/>
        <v/>
      </c>
      <c r="E1136" s="55" t="str">
        <f t="shared" ca="1" si="374"/>
        <v/>
      </c>
      <c r="F1136" s="54" t="str">
        <f t="shared" ca="1" si="363"/>
        <v/>
      </c>
      <c r="G1136" s="54" t="str">
        <f t="shared" ca="1" si="364"/>
        <v/>
      </c>
      <c r="H1136" s="54" t="str">
        <f t="shared" ca="1" si="365"/>
        <v/>
      </c>
      <c r="I1136" s="54" t="str">
        <f t="shared" ca="1" si="366"/>
        <v/>
      </c>
      <c r="J1136" s="54" t="str">
        <f t="shared" ca="1" si="367"/>
        <v/>
      </c>
      <c r="K1136" s="54" t="str">
        <f t="shared" ca="1" si="368"/>
        <v/>
      </c>
      <c r="L1136" s="54" t="str">
        <f t="shared" ca="1" si="375"/>
        <v/>
      </c>
      <c r="M1136" s="54" t="str">
        <f t="shared" ca="1" si="376"/>
        <v/>
      </c>
      <c r="N1136" s="54" t="str">
        <f t="shared" ca="1" si="369"/>
        <v/>
      </c>
      <c r="O1136" s="55" t="str">
        <f t="shared" ca="1" si="377"/>
        <v/>
      </c>
      <c r="P1136" s="54" t="str">
        <f t="shared" ca="1" si="378"/>
        <v/>
      </c>
      <c r="Q1136" s="55" t="str">
        <f t="shared" ca="1" si="370"/>
        <v/>
      </c>
      <c r="R1136" s="54" t="str">
        <f t="shared" ca="1" si="371"/>
        <v/>
      </c>
      <c r="T1136" t="str">
        <f t="shared" ca="1" si="379"/>
        <v/>
      </c>
      <c r="U1136" t="str">
        <f t="shared" ca="1" si="372"/>
        <v/>
      </c>
      <c r="V1136" t="str">
        <f t="shared" ca="1" si="361"/>
        <v/>
      </c>
      <c r="W1136" t="e">
        <f t="shared" ca="1" si="380"/>
        <v>#VALUE!</v>
      </c>
    </row>
    <row r="1137" spans="2:23" x14ac:dyDescent="0.3">
      <c r="B1137" s="1">
        <f t="shared" si="373"/>
        <v>127</v>
      </c>
      <c r="C1137" s="1">
        <f t="shared" si="360"/>
        <v>2</v>
      </c>
      <c r="D1137" t="str">
        <f t="shared" ca="1" si="362"/>
        <v/>
      </c>
      <c r="E1137" s="55" t="str">
        <f t="shared" ca="1" si="374"/>
        <v/>
      </c>
      <c r="F1137" s="54" t="str">
        <f t="shared" ca="1" si="363"/>
        <v/>
      </c>
      <c r="G1137" s="54" t="str">
        <f t="shared" ca="1" si="364"/>
        <v/>
      </c>
      <c r="H1137" s="54" t="str">
        <f t="shared" ca="1" si="365"/>
        <v/>
      </c>
      <c r="I1137" s="54" t="str">
        <f t="shared" ca="1" si="366"/>
        <v/>
      </c>
      <c r="J1137" s="54" t="str">
        <f t="shared" ca="1" si="367"/>
        <v/>
      </c>
      <c r="K1137" s="54" t="str">
        <f t="shared" ca="1" si="368"/>
        <v/>
      </c>
      <c r="L1137" s="54" t="str">
        <f t="shared" ca="1" si="375"/>
        <v/>
      </c>
      <c r="M1137" s="54" t="str">
        <f t="shared" ca="1" si="376"/>
        <v/>
      </c>
      <c r="N1137" s="54" t="str">
        <f t="shared" ca="1" si="369"/>
        <v/>
      </c>
      <c r="O1137" s="55" t="str">
        <f t="shared" ca="1" si="377"/>
        <v/>
      </c>
      <c r="P1137" s="54" t="str">
        <f t="shared" ca="1" si="378"/>
        <v/>
      </c>
      <c r="Q1137" s="55" t="str">
        <f t="shared" ca="1" si="370"/>
        <v/>
      </c>
      <c r="R1137" s="54" t="str">
        <f t="shared" ca="1" si="371"/>
        <v/>
      </c>
      <c r="T1137" t="str">
        <f t="shared" ca="1" si="379"/>
        <v/>
      </c>
      <c r="U1137" t="str">
        <f t="shared" ca="1" si="372"/>
        <v/>
      </c>
      <c r="V1137" t="str">
        <f t="shared" ca="1" si="361"/>
        <v/>
      </c>
      <c r="W1137" t="e">
        <f t="shared" ca="1" si="380"/>
        <v>#VALUE!</v>
      </c>
    </row>
    <row r="1138" spans="2:23" x14ac:dyDescent="0.3">
      <c r="B1138" s="1">
        <f t="shared" si="373"/>
        <v>127</v>
      </c>
      <c r="C1138" s="1">
        <f t="shared" si="360"/>
        <v>3</v>
      </c>
      <c r="D1138" t="str">
        <f t="shared" ca="1" si="362"/>
        <v/>
      </c>
      <c r="E1138" s="55" t="str">
        <f t="shared" ca="1" si="374"/>
        <v/>
      </c>
      <c r="F1138" s="54" t="str">
        <f t="shared" ca="1" si="363"/>
        <v/>
      </c>
      <c r="G1138" s="54" t="str">
        <f t="shared" ca="1" si="364"/>
        <v/>
      </c>
      <c r="H1138" s="54" t="str">
        <f t="shared" ca="1" si="365"/>
        <v/>
      </c>
      <c r="I1138" s="54" t="str">
        <f t="shared" ca="1" si="366"/>
        <v/>
      </c>
      <c r="J1138" s="54" t="str">
        <f t="shared" ca="1" si="367"/>
        <v/>
      </c>
      <c r="K1138" s="54" t="str">
        <f t="shared" ca="1" si="368"/>
        <v/>
      </c>
      <c r="L1138" s="54" t="str">
        <f t="shared" ca="1" si="375"/>
        <v/>
      </c>
      <c r="M1138" s="54" t="str">
        <f t="shared" ca="1" si="376"/>
        <v/>
      </c>
      <c r="N1138" s="54" t="str">
        <f t="shared" ca="1" si="369"/>
        <v/>
      </c>
      <c r="O1138" s="55" t="str">
        <f t="shared" ca="1" si="377"/>
        <v/>
      </c>
      <c r="P1138" s="54" t="str">
        <f t="shared" ca="1" si="378"/>
        <v/>
      </c>
      <c r="Q1138" s="55" t="str">
        <f t="shared" ca="1" si="370"/>
        <v/>
      </c>
      <c r="R1138" s="54" t="str">
        <f t="shared" ca="1" si="371"/>
        <v/>
      </c>
      <c r="T1138" t="str">
        <f t="shared" ca="1" si="379"/>
        <v/>
      </c>
      <c r="U1138" t="str">
        <f t="shared" ca="1" si="372"/>
        <v/>
      </c>
      <c r="V1138" t="str">
        <f t="shared" ca="1" si="361"/>
        <v/>
      </c>
      <c r="W1138" t="e">
        <f t="shared" ca="1" si="380"/>
        <v>#VALUE!</v>
      </c>
    </row>
    <row r="1139" spans="2:23" x14ac:dyDescent="0.3">
      <c r="B1139" s="1">
        <f t="shared" si="373"/>
        <v>127</v>
      </c>
      <c r="C1139" s="1">
        <f t="shared" si="360"/>
        <v>4</v>
      </c>
      <c r="D1139" t="str">
        <f t="shared" ca="1" si="362"/>
        <v/>
      </c>
      <c r="E1139" s="55" t="str">
        <f t="shared" ca="1" si="374"/>
        <v/>
      </c>
      <c r="F1139" s="54" t="str">
        <f t="shared" ca="1" si="363"/>
        <v/>
      </c>
      <c r="G1139" s="54" t="str">
        <f t="shared" ca="1" si="364"/>
        <v/>
      </c>
      <c r="H1139" s="54" t="str">
        <f t="shared" ca="1" si="365"/>
        <v/>
      </c>
      <c r="I1139" s="54" t="str">
        <f t="shared" ca="1" si="366"/>
        <v/>
      </c>
      <c r="J1139" s="54" t="str">
        <f t="shared" ca="1" si="367"/>
        <v/>
      </c>
      <c r="K1139" s="54" t="str">
        <f t="shared" ca="1" si="368"/>
        <v/>
      </c>
      <c r="L1139" s="54" t="str">
        <f t="shared" ca="1" si="375"/>
        <v/>
      </c>
      <c r="M1139" s="54" t="str">
        <f t="shared" ca="1" si="376"/>
        <v/>
      </c>
      <c r="N1139" s="54" t="str">
        <f t="shared" ca="1" si="369"/>
        <v/>
      </c>
      <c r="O1139" s="55" t="str">
        <f t="shared" ca="1" si="377"/>
        <v/>
      </c>
      <c r="P1139" s="54" t="str">
        <f t="shared" ca="1" si="378"/>
        <v/>
      </c>
      <c r="Q1139" s="55" t="str">
        <f t="shared" ca="1" si="370"/>
        <v/>
      </c>
      <c r="R1139" s="54" t="str">
        <f t="shared" ca="1" si="371"/>
        <v/>
      </c>
      <c r="T1139" t="str">
        <f t="shared" ca="1" si="379"/>
        <v/>
      </c>
      <c r="U1139" t="str">
        <f t="shared" ca="1" si="372"/>
        <v/>
      </c>
      <c r="V1139" t="str">
        <f t="shared" ca="1" si="361"/>
        <v/>
      </c>
      <c r="W1139" t="e">
        <f t="shared" ca="1" si="380"/>
        <v>#VALUE!</v>
      </c>
    </row>
    <row r="1140" spans="2:23" x14ac:dyDescent="0.3">
      <c r="B1140" s="1">
        <f t="shared" si="373"/>
        <v>127</v>
      </c>
      <c r="C1140" s="1">
        <f t="shared" si="360"/>
        <v>5</v>
      </c>
      <c r="D1140" t="str">
        <f t="shared" ca="1" si="362"/>
        <v/>
      </c>
      <c r="E1140" s="55" t="str">
        <f t="shared" ca="1" si="374"/>
        <v/>
      </c>
      <c r="F1140" s="54" t="str">
        <f t="shared" ca="1" si="363"/>
        <v/>
      </c>
      <c r="G1140" s="54" t="str">
        <f t="shared" ca="1" si="364"/>
        <v/>
      </c>
      <c r="H1140" s="54" t="str">
        <f t="shared" ca="1" si="365"/>
        <v/>
      </c>
      <c r="I1140" s="54" t="str">
        <f t="shared" ca="1" si="366"/>
        <v/>
      </c>
      <c r="J1140" s="54" t="str">
        <f t="shared" ca="1" si="367"/>
        <v/>
      </c>
      <c r="K1140" s="54" t="str">
        <f t="shared" ca="1" si="368"/>
        <v/>
      </c>
      <c r="L1140" s="54" t="str">
        <f t="shared" ca="1" si="375"/>
        <v/>
      </c>
      <c r="M1140" s="54" t="str">
        <f t="shared" ca="1" si="376"/>
        <v/>
      </c>
      <c r="N1140" s="54" t="str">
        <f t="shared" ca="1" si="369"/>
        <v/>
      </c>
      <c r="O1140" s="55" t="str">
        <f t="shared" ca="1" si="377"/>
        <v/>
      </c>
      <c r="P1140" s="54" t="str">
        <f t="shared" ca="1" si="378"/>
        <v/>
      </c>
      <c r="Q1140" s="55" t="str">
        <f t="shared" ca="1" si="370"/>
        <v/>
      </c>
      <c r="R1140" s="54" t="str">
        <f t="shared" ca="1" si="371"/>
        <v/>
      </c>
      <c r="T1140" t="str">
        <f t="shared" ca="1" si="379"/>
        <v/>
      </c>
      <c r="U1140" t="str">
        <f t="shared" ca="1" si="372"/>
        <v/>
      </c>
      <c r="V1140" t="str">
        <f t="shared" ca="1" si="361"/>
        <v/>
      </c>
      <c r="W1140" t="e">
        <f t="shared" ca="1" si="380"/>
        <v>#VALUE!</v>
      </c>
    </row>
    <row r="1141" spans="2:23" x14ac:dyDescent="0.3">
      <c r="B1141" s="1">
        <f t="shared" si="373"/>
        <v>127</v>
      </c>
      <c r="C1141" s="1">
        <f t="shared" si="360"/>
        <v>6</v>
      </c>
      <c r="D1141" t="str">
        <f t="shared" ca="1" si="362"/>
        <v/>
      </c>
      <c r="E1141" s="55" t="str">
        <f t="shared" ca="1" si="374"/>
        <v/>
      </c>
      <c r="F1141" s="54" t="str">
        <f t="shared" ca="1" si="363"/>
        <v/>
      </c>
      <c r="G1141" s="54" t="str">
        <f t="shared" ca="1" si="364"/>
        <v/>
      </c>
      <c r="H1141" s="54" t="str">
        <f t="shared" ca="1" si="365"/>
        <v/>
      </c>
      <c r="I1141" s="54" t="str">
        <f t="shared" ca="1" si="366"/>
        <v/>
      </c>
      <c r="J1141" s="54" t="str">
        <f t="shared" ca="1" si="367"/>
        <v/>
      </c>
      <c r="K1141" s="54" t="str">
        <f t="shared" ca="1" si="368"/>
        <v/>
      </c>
      <c r="L1141" s="54" t="str">
        <f t="shared" ca="1" si="375"/>
        <v/>
      </c>
      <c r="M1141" s="54" t="str">
        <f t="shared" ca="1" si="376"/>
        <v/>
      </c>
      <c r="N1141" s="54" t="str">
        <f t="shared" ca="1" si="369"/>
        <v/>
      </c>
      <c r="O1141" s="55" t="str">
        <f t="shared" ca="1" si="377"/>
        <v/>
      </c>
      <c r="P1141" s="54" t="str">
        <f t="shared" ca="1" si="378"/>
        <v/>
      </c>
      <c r="Q1141" s="55" t="str">
        <f t="shared" ca="1" si="370"/>
        <v/>
      </c>
      <c r="R1141" s="54" t="str">
        <f t="shared" ca="1" si="371"/>
        <v/>
      </c>
      <c r="T1141" t="str">
        <f t="shared" ca="1" si="379"/>
        <v/>
      </c>
      <c r="U1141" t="str">
        <f t="shared" ca="1" si="372"/>
        <v/>
      </c>
      <c r="V1141" t="str">
        <f t="shared" ca="1" si="361"/>
        <v/>
      </c>
      <c r="W1141" t="e">
        <f t="shared" ca="1" si="380"/>
        <v>#VALUE!</v>
      </c>
    </row>
    <row r="1142" spans="2:23" x14ac:dyDescent="0.3">
      <c r="B1142" s="1">
        <f t="shared" si="373"/>
        <v>127</v>
      </c>
      <c r="C1142" s="1">
        <f t="shared" si="360"/>
        <v>7</v>
      </c>
      <c r="D1142" t="str">
        <f t="shared" ca="1" si="362"/>
        <v/>
      </c>
      <c r="E1142" s="55" t="str">
        <f t="shared" ca="1" si="374"/>
        <v/>
      </c>
      <c r="F1142" s="54" t="str">
        <f t="shared" ca="1" si="363"/>
        <v/>
      </c>
      <c r="G1142" s="54" t="str">
        <f t="shared" ca="1" si="364"/>
        <v/>
      </c>
      <c r="H1142" s="54" t="str">
        <f t="shared" ca="1" si="365"/>
        <v/>
      </c>
      <c r="I1142" s="54" t="str">
        <f t="shared" ca="1" si="366"/>
        <v/>
      </c>
      <c r="J1142" s="54" t="str">
        <f t="shared" ca="1" si="367"/>
        <v/>
      </c>
      <c r="K1142" s="54" t="str">
        <f t="shared" ca="1" si="368"/>
        <v/>
      </c>
      <c r="L1142" s="54" t="str">
        <f t="shared" ca="1" si="375"/>
        <v/>
      </c>
      <c r="M1142" s="54" t="str">
        <f t="shared" ca="1" si="376"/>
        <v/>
      </c>
      <c r="N1142" s="54" t="str">
        <f t="shared" ca="1" si="369"/>
        <v/>
      </c>
      <c r="O1142" s="55" t="str">
        <f t="shared" ca="1" si="377"/>
        <v/>
      </c>
      <c r="P1142" s="54" t="str">
        <f t="shared" ca="1" si="378"/>
        <v/>
      </c>
      <c r="Q1142" s="55" t="str">
        <f t="shared" ca="1" si="370"/>
        <v/>
      </c>
      <c r="R1142" s="54" t="str">
        <f t="shared" ca="1" si="371"/>
        <v/>
      </c>
      <c r="T1142" t="str">
        <f t="shared" ca="1" si="379"/>
        <v/>
      </c>
      <c r="U1142" t="str">
        <f t="shared" ca="1" si="372"/>
        <v/>
      </c>
      <c r="V1142" t="str">
        <f t="shared" ca="1" si="361"/>
        <v/>
      </c>
      <c r="W1142" t="e">
        <f t="shared" ca="1" si="380"/>
        <v>#VALUE!</v>
      </c>
    </row>
    <row r="1143" spans="2:23" x14ac:dyDescent="0.3">
      <c r="B1143" s="1">
        <f t="shared" si="373"/>
        <v>127</v>
      </c>
      <c r="C1143" s="1">
        <f t="shared" si="360"/>
        <v>8</v>
      </c>
      <c r="D1143" t="str">
        <f t="shared" ca="1" si="362"/>
        <v/>
      </c>
      <c r="E1143" s="55" t="str">
        <f t="shared" ca="1" si="374"/>
        <v/>
      </c>
      <c r="F1143" s="54" t="str">
        <f t="shared" ca="1" si="363"/>
        <v/>
      </c>
      <c r="G1143" s="54" t="str">
        <f t="shared" ca="1" si="364"/>
        <v/>
      </c>
      <c r="H1143" s="54" t="str">
        <f t="shared" ca="1" si="365"/>
        <v/>
      </c>
      <c r="I1143" s="54" t="str">
        <f t="shared" ca="1" si="366"/>
        <v/>
      </c>
      <c r="J1143" s="54" t="str">
        <f t="shared" ca="1" si="367"/>
        <v/>
      </c>
      <c r="K1143" s="54" t="str">
        <f t="shared" ca="1" si="368"/>
        <v/>
      </c>
      <c r="L1143" s="54" t="str">
        <f t="shared" ca="1" si="375"/>
        <v/>
      </c>
      <c r="M1143" s="54" t="str">
        <f t="shared" ca="1" si="376"/>
        <v/>
      </c>
      <c r="N1143" s="54" t="str">
        <f t="shared" ca="1" si="369"/>
        <v/>
      </c>
      <c r="O1143" s="55" t="str">
        <f t="shared" ca="1" si="377"/>
        <v/>
      </c>
      <c r="P1143" s="54" t="str">
        <f t="shared" ca="1" si="378"/>
        <v/>
      </c>
      <c r="Q1143" s="55" t="str">
        <f t="shared" ca="1" si="370"/>
        <v/>
      </c>
      <c r="R1143" s="54" t="str">
        <f t="shared" ca="1" si="371"/>
        <v/>
      </c>
      <c r="T1143" t="str">
        <f t="shared" ca="1" si="379"/>
        <v/>
      </c>
      <c r="U1143" t="str">
        <f t="shared" ca="1" si="372"/>
        <v/>
      </c>
      <c r="V1143" t="str">
        <f t="shared" ca="1" si="361"/>
        <v/>
      </c>
      <c r="W1143" t="e">
        <f t="shared" ca="1" si="380"/>
        <v>#VALUE!</v>
      </c>
    </row>
    <row r="1144" spans="2:23" x14ac:dyDescent="0.3">
      <c r="B1144" s="1">
        <f t="shared" si="373"/>
        <v>127</v>
      </c>
      <c r="C1144" s="1">
        <f t="shared" si="360"/>
        <v>9</v>
      </c>
      <c r="D1144" t="str">
        <f t="shared" ca="1" si="362"/>
        <v/>
      </c>
      <c r="E1144" s="55" t="str">
        <f t="shared" ca="1" si="374"/>
        <v/>
      </c>
      <c r="F1144" s="54" t="str">
        <f t="shared" ca="1" si="363"/>
        <v/>
      </c>
      <c r="G1144" s="54" t="str">
        <f t="shared" ca="1" si="364"/>
        <v/>
      </c>
      <c r="H1144" s="54" t="str">
        <f t="shared" ca="1" si="365"/>
        <v/>
      </c>
      <c r="I1144" s="54" t="str">
        <f t="shared" ca="1" si="366"/>
        <v/>
      </c>
      <c r="J1144" s="54" t="str">
        <f t="shared" ca="1" si="367"/>
        <v/>
      </c>
      <c r="K1144" s="54" t="str">
        <f t="shared" ca="1" si="368"/>
        <v/>
      </c>
      <c r="L1144" s="54" t="str">
        <f t="shared" ca="1" si="375"/>
        <v/>
      </c>
      <c r="M1144" s="54" t="str">
        <f t="shared" ca="1" si="376"/>
        <v/>
      </c>
      <c r="N1144" s="54" t="str">
        <f t="shared" ca="1" si="369"/>
        <v/>
      </c>
      <c r="O1144" s="55" t="str">
        <f t="shared" ca="1" si="377"/>
        <v/>
      </c>
      <c r="P1144" s="54" t="str">
        <f t="shared" ca="1" si="378"/>
        <v/>
      </c>
      <c r="Q1144" s="55" t="str">
        <f t="shared" ca="1" si="370"/>
        <v/>
      </c>
      <c r="R1144" s="54" t="str">
        <f t="shared" ca="1" si="371"/>
        <v/>
      </c>
      <c r="T1144" t="str">
        <f t="shared" ca="1" si="379"/>
        <v/>
      </c>
      <c r="U1144" t="str">
        <f t="shared" ca="1" si="372"/>
        <v/>
      </c>
      <c r="V1144" t="str">
        <f t="shared" ca="1" si="361"/>
        <v/>
      </c>
      <c r="W1144" t="e">
        <f t="shared" ca="1" si="380"/>
        <v>#VALUE!</v>
      </c>
    </row>
    <row r="1145" spans="2:23" x14ac:dyDescent="0.3">
      <c r="B1145" s="1">
        <f t="shared" si="373"/>
        <v>128</v>
      </c>
      <c r="C1145" s="1">
        <f t="shared" si="360"/>
        <v>1</v>
      </c>
      <c r="D1145" t="str">
        <f t="shared" ca="1" si="362"/>
        <v/>
      </c>
      <c r="E1145" s="55" t="str">
        <f t="shared" ca="1" si="374"/>
        <v/>
      </c>
      <c r="F1145" s="54" t="str">
        <f t="shared" ca="1" si="363"/>
        <v/>
      </c>
      <c r="G1145" s="54" t="str">
        <f t="shared" ca="1" si="364"/>
        <v/>
      </c>
      <c r="H1145" s="54" t="str">
        <f t="shared" ca="1" si="365"/>
        <v/>
      </c>
      <c r="I1145" s="54" t="str">
        <f t="shared" ca="1" si="366"/>
        <v/>
      </c>
      <c r="J1145" s="54" t="str">
        <f t="shared" ca="1" si="367"/>
        <v/>
      </c>
      <c r="K1145" s="54" t="str">
        <f t="shared" ca="1" si="368"/>
        <v/>
      </c>
      <c r="L1145" s="54" t="str">
        <f t="shared" ca="1" si="375"/>
        <v/>
      </c>
      <c r="M1145" s="54" t="str">
        <f t="shared" ca="1" si="376"/>
        <v/>
      </c>
      <c r="N1145" s="54" t="str">
        <f t="shared" ca="1" si="369"/>
        <v/>
      </c>
      <c r="O1145" s="55" t="str">
        <f t="shared" ca="1" si="377"/>
        <v/>
      </c>
      <c r="P1145" s="54" t="str">
        <f t="shared" ca="1" si="378"/>
        <v/>
      </c>
      <c r="Q1145" s="55" t="str">
        <f t="shared" ca="1" si="370"/>
        <v/>
      </c>
      <c r="R1145" s="54" t="str">
        <f t="shared" ca="1" si="371"/>
        <v/>
      </c>
      <c r="T1145" t="str">
        <f t="shared" ca="1" si="379"/>
        <v/>
      </c>
      <c r="U1145" t="str">
        <f t="shared" ca="1" si="372"/>
        <v/>
      </c>
      <c r="V1145" t="str">
        <f t="shared" ca="1" si="361"/>
        <v/>
      </c>
      <c r="W1145" t="e">
        <f t="shared" ca="1" si="380"/>
        <v>#VALUE!</v>
      </c>
    </row>
    <row r="1146" spans="2:23" x14ac:dyDescent="0.3">
      <c r="B1146" s="1">
        <f t="shared" si="373"/>
        <v>128</v>
      </c>
      <c r="C1146" s="1">
        <f t="shared" si="360"/>
        <v>2</v>
      </c>
      <c r="D1146" t="str">
        <f t="shared" ca="1" si="362"/>
        <v/>
      </c>
      <c r="E1146" s="55" t="str">
        <f t="shared" ca="1" si="374"/>
        <v/>
      </c>
      <c r="F1146" s="54" t="str">
        <f t="shared" ca="1" si="363"/>
        <v/>
      </c>
      <c r="G1146" s="54" t="str">
        <f t="shared" ca="1" si="364"/>
        <v/>
      </c>
      <c r="H1146" s="54" t="str">
        <f t="shared" ca="1" si="365"/>
        <v/>
      </c>
      <c r="I1146" s="54" t="str">
        <f t="shared" ca="1" si="366"/>
        <v/>
      </c>
      <c r="J1146" s="54" t="str">
        <f t="shared" ca="1" si="367"/>
        <v/>
      </c>
      <c r="K1146" s="54" t="str">
        <f t="shared" ca="1" si="368"/>
        <v/>
      </c>
      <c r="L1146" s="54" t="str">
        <f t="shared" ca="1" si="375"/>
        <v/>
      </c>
      <c r="M1146" s="54" t="str">
        <f t="shared" ca="1" si="376"/>
        <v/>
      </c>
      <c r="N1146" s="54" t="str">
        <f t="shared" ca="1" si="369"/>
        <v/>
      </c>
      <c r="O1146" s="55" t="str">
        <f t="shared" ca="1" si="377"/>
        <v/>
      </c>
      <c r="P1146" s="54" t="str">
        <f t="shared" ca="1" si="378"/>
        <v/>
      </c>
      <c r="Q1146" s="55" t="str">
        <f t="shared" ca="1" si="370"/>
        <v/>
      </c>
      <c r="R1146" s="54" t="str">
        <f t="shared" ca="1" si="371"/>
        <v/>
      </c>
      <c r="T1146" t="str">
        <f t="shared" ca="1" si="379"/>
        <v/>
      </c>
      <c r="U1146" t="str">
        <f t="shared" ca="1" si="372"/>
        <v/>
      </c>
      <c r="V1146" t="str">
        <f t="shared" ca="1" si="361"/>
        <v/>
      </c>
      <c r="W1146" t="e">
        <f t="shared" ca="1" si="380"/>
        <v>#VALUE!</v>
      </c>
    </row>
    <row r="1147" spans="2:23" x14ac:dyDescent="0.3">
      <c r="B1147" s="1">
        <f t="shared" si="373"/>
        <v>128</v>
      </c>
      <c r="C1147" s="1">
        <f t="shared" si="360"/>
        <v>3</v>
      </c>
      <c r="D1147" t="str">
        <f t="shared" ca="1" si="362"/>
        <v/>
      </c>
      <c r="E1147" s="55" t="str">
        <f t="shared" ca="1" si="374"/>
        <v/>
      </c>
      <c r="F1147" s="54" t="str">
        <f t="shared" ca="1" si="363"/>
        <v/>
      </c>
      <c r="G1147" s="54" t="str">
        <f t="shared" ca="1" si="364"/>
        <v/>
      </c>
      <c r="H1147" s="54" t="str">
        <f t="shared" ca="1" si="365"/>
        <v/>
      </c>
      <c r="I1147" s="54" t="str">
        <f t="shared" ca="1" si="366"/>
        <v/>
      </c>
      <c r="J1147" s="54" t="str">
        <f t="shared" ca="1" si="367"/>
        <v/>
      </c>
      <c r="K1147" s="54" t="str">
        <f t="shared" ca="1" si="368"/>
        <v/>
      </c>
      <c r="L1147" s="54" t="str">
        <f t="shared" ca="1" si="375"/>
        <v/>
      </c>
      <c r="M1147" s="54" t="str">
        <f t="shared" ca="1" si="376"/>
        <v/>
      </c>
      <c r="N1147" s="54" t="str">
        <f t="shared" ca="1" si="369"/>
        <v/>
      </c>
      <c r="O1147" s="55" t="str">
        <f t="shared" ca="1" si="377"/>
        <v/>
      </c>
      <c r="P1147" s="54" t="str">
        <f t="shared" ca="1" si="378"/>
        <v/>
      </c>
      <c r="Q1147" s="55" t="str">
        <f t="shared" ca="1" si="370"/>
        <v/>
      </c>
      <c r="R1147" s="54" t="str">
        <f t="shared" ca="1" si="371"/>
        <v/>
      </c>
      <c r="T1147" t="str">
        <f t="shared" ca="1" si="379"/>
        <v/>
      </c>
      <c r="U1147" t="str">
        <f t="shared" ca="1" si="372"/>
        <v/>
      </c>
      <c r="V1147" t="str">
        <f t="shared" ca="1" si="361"/>
        <v/>
      </c>
      <c r="W1147" t="e">
        <f t="shared" ca="1" si="380"/>
        <v>#VALUE!</v>
      </c>
    </row>
    <row r="1148" spans="2:23" x14ac:dyDescent="0.3">
      <c r="B1148" s="1">
        <f t="shared" si="373"/>
        <v>128</v>
      </c>
      <c r="C1148" s="1">
        <f t="shared" si="360"/>
        <v>4</v>
      </c>
      <c r="D1148" t="str">
        <f t="shared" ca="1" si="362"/>
        <v/>
      </c>
      <c r="E1148" s="55" t="str">
        <f t="shared" ca="1" si="374"/>
        <v/>
      </c>
      <c r="F1148" s="54" t="str">
        <f t="shared" ca="1" si="363"/>
        <v/>
      </c>
      <c r="G1148" s="54" t="str">
        <f t="shared" ca="1" si="364"/>
        <v/>
      </c>
      <c r="H1148" s="54" t="str">
        <f t="shared" ca="1" si="365"/>
        <v/>
      </c>
      <c r="I1148" s="54" t="str">
        <f t="shared" ca="1" si="366"/>
        <v/>
      </c>
      <c r="J1148" s="54" t="str">
        <f t="shared" ca="1" si="367"/>
        <v/>
      </c>
      <c r="K1148" s="54" t="str">
        <f t="shared" ca="1" si="368"/>
        <v/>
      </c>
      <c r="L1148" s="54" t="str">
        <f t="shared" ca="1" si="375"/>
        <v/>
      </c>
      <c r="M1148" s="54" t="str">
        <f t="shared" ca="1" si="376"/>
        <v/>
      </c>
      <c r="N1148" s="54" t="str">
        <f t="shared" ca="1" si="369"/>
        <v/>
      </c>
      <c r="O1148" s="55" t="str">
        <f t="shared" ca="1" si="377"/>
        <v/>
      </c>
      <c r="P1148" s="54" t="str">
        <f t="shared" ca="1" si="378"/>
        <v/>
      </c>
      <c r="Q1148" s="55" t="str">
        <f t="shared" ca="1" si="370"/>
        <v/>
      </c>
      <c r="R1148" s="54" t="str">
        <f t="shared" ca="1" si="371"/>
        <v/>
      </c>
      <c r="T1148" t="str">
        <f t="shared" ca="1" si="379"/>
        <v/>
      </c>
      <c r="U1148" t="str">
        <f t="shared" ca="1" si="372"/>
        <v/>
      </c>
      <c r="V1148" t="str">
        <f t="shared" ca="1" si="361"/>
        <v/>
      </c>
      <c r="W1148" t="e">
        <f t="shared" ca="1" si="380"/>
        <v>#VALUE!</v>
      </c>
    </row>
    <row r="1149" spans="2:23" x14ac:dyDescent="0.3">
      <c r="B1149" s="1">
        <f t="shared" si="373"/>
        <v>128</v>
      </c>
      <c r="C1149" s="1">
        <f t="shared" ref="C1149:C1212" si="381">C1140</f>
        <v>5</v>
      </c>
      <c r="D1149" t="str">
        <f t="shared" ca="1" si="362"/>
        <v/>
      </c>
      <c r="E1149" s="55" t="str">
        <f t="shared" ca="1" si="374"/>
        <v/>
      </c>
      <c r="F1149" s="54" t="str">
        <f t="shared" ca="1" si="363"/>
        <v/>
      </c>
      <c r="G1149" s="54" t="str">
        <f t="shared" ca="1" si="364"/>
        <v/>
      </c>
      <c r="H1149" s="54" t="str">
        <f t="shared" ca="1" si="365"/>
        <v/>
      </c>
      <c r="I1149" s="54" t="str">
        <f t="shared" ca="1" si="366"/>
        <v/>
      </c>
      <c r="J1149" s="54" t="str">
        <f t="shared" ca="1" si="367"/>
        <v/>
      </c>
      <c r="K1149" s="54" t="str">
        <f t="shared" ca="1" si="368"/>
        <v/>
      </c>
      <c r="L1149" s="54" t="str">
        <f t="shared" ca="1" si="375"/>
        <v/>
      </c>
      <c r="M1149" s="54" t="str">
        <f t="shared" ca="1" si="376"/>
        <v/>
      </c>
      <c r="N1149" s="54" t="str">
        <f t="shared" ca="1" si="369"/>
        <v/>
      </c>
      <c r="O1149" s="55" t="str">
        <f t="shared" ca="1" si="377"/>
        <v/>
      </c>
      <c r="P1149" s="54" t="str">
        <f t="shared" ca="1" si="378"/>
        <v/>
      </c>
      <c r="Q1149" s="55" t="str">
        <f t="shared" ca="1" si="370"/>
        <v/>
      </c>
      <c r="R1149" s="54" t="str">
        <f t="shared" ca="1" si="371"/>
        <v/>
      </c>
      <c r="T1149" t="str">
        <f t="shared" ca="1" si="379"/>
        <v/>
      </c>
      <c r="U1149" t="str">
        <f t="shared" ca="1" si="372"/>
        <v/>
      </c>
      <c r="V1149" t="str">
        <f t="shared" ref="V1149:V1212" ca="1" si="382">IF($E1149="","",OFFSET(EventBase,$B1149,2+C1149))</f>
        <v/>
      </c>
      <c r="W1149" t="e">
        <f t="shared" ca="1" si="380"/>
        <v>#VALUE!</v>
      </c>
    </row>
    <row r="1150" spans="2:23" x14ac:dyDescent="0.3">
      <c r="B1150" s="1">
        <f t="shared" si="373"/>
        <v>128</v>
      </c>
      <c r="C1150" s="1">
        <f t="shared" si="381"/>
        <v>6</v>
      </c>
      <c r="D1150" t="str">
        <f t="shared" ca="1" si="362"/>
        <v/>
      </c>
      <c r="E1150" s="55" t="str">
        <f t="shared" ca="1" si="374"/>
        <v/>
      </c>
      <c r="F1150" s="54" t="str">
        <f t="shared" ca="1" si="363"/>
        <v/>
      </c>
      <c r="G1150" s="54" t="str">
        <f t="shared" ca="1" si="364"/>
        <v/>
      </c>
      <c r="H1150" s="54" t="str">
        <f t="shared" ca="1" si="365"/>
        <v/>
      </c>
      <c r="I1150" s="54" t="str">
        <f t="shared" ca="1" si="366"/>
        <v/>
      </c>
      <c r="J1150" s="54" t="str">
        <f t="shared" ca="1" si="367"/>
        <v/>
      </c>
      <c r="K1150" s="54" t="str">
        <f t="shared" ca="1" si="368"/>
        <v/>
      </c>
      <c r="L1150" s="54" t="str">
        <f t="shared" ca="1" si="375"/>
        <v/>
      </c>
      <c r="M1150" s="54" t="str">
        <f t="shared" ca="1" si="376"/>
        <v/>
      </c>
      <c r="N1150" s="54" t="str">
        <f t="shared" ca="1" si="369"/>
        <v/>
      </c>
      <c r="O1150" s="55" t="str">
        <f t="shared" ca="1" si="377"/>
        <v/>
      </c>
      <c r="P1150" s="54" t="str">
        <f t="shared" ca="1" si="378"/>
        <v/>
      </c>
      <c r="Q1150" s="55" t="str">
        <f t="shared" ca="1" si="370"/>
        <v/>
      </c>
      <c r="R1150" s="54" t="str">
        <f t="shared" ca="1" si="371"/>
        <v/>
      </c>
      <c r="T1150" t="str">
        <f t="shared" ca="1" si="379"/>
        <v/>
      </c>
      <c r="U1150" t="str">
        <f t="shared" ca="1" si="372"/>
        <v/>
      </c>
      <c r="V1150" t="str">
        <f t="shared" ca="1" si="382"/>
        <v/>
      </c>
      <c r="W1150" t="e">
        <f t="shared" ca="1" si="380"/>
        <v>#VALUE!</v>
      </c>
    </row>
    <row r="1151" spans="2:23" x14ac:dyDescent="0.3">
      <c r="B1151" s="1">
        <f t="shared" si="373"/>
        <v>128</v>
      </c>
      <c r="C1151" s="1">
        <f t="shared" si="381"/>
        <v>7</v>
      </c>
      <c r="D1151" t="str">
        <f t="shared" ca="1" si="362"/>
        <v/>
      </c>
      <c r="E1151" s="55" t="str">
        <f t="shared" ca="1" si="374"/>
        <v/>
      </c>
      <c r="F1151" s="54" t="str">
        <f t="shared" ca="1" si="363"/>
        <v/>
      </c>
      <c r="G1151" s="54" t="str">
        <f t="shared" ca="1" si="364"/>
        <v/>
      </c>
      <c r="H1151" s="54" t="str">
        <f t="shared" ca="1" si="365"/>
        <v/>
      </c>
      <c r="I1151" s="54" t="str">
        <f t="shared" ca="1" si="366"/>
        <v/>
      </c>
      <c r="J1151" s="54" t="str">
        <f t="shared" ca="1" si="367"/>
        <v/>
      </c>
      <c r="K1151" s="54" t="str">
        <f t="shared" ca="1" si="368"/>
        <v/>
      </c>
      <c r="L1151" s="54" t="str">
        <f t="shared" ca="1" si="375"/>
        <v/>
      </c>
      <c r="M1151" s="54" t="str">
        <f t="shared" ca="1" si="376"/>
        <v/>
      </c>
      <c r="N1151" s="54" t="str">
        <f t="shared" ca="1" si="369"/>
        <v/>
      </c>
      <c r="O1151" s="55" t="str">
        <f t="shared" ca="1" si="377"/>
        <v/>
      </c>
      <c r="P1151" s="54" t="str">
        <f t="shared" ca="1" si="378"/>
        <v/>
      </c>
      <c r="Q1151" s="55" t="str">
        <f t="shared" ca="1" si="370"/>
        <v/>
      </c>
      <c r="R1151" s="54" t="str">
        <f t="shared" ca="1" si="371"/>
        <v/>
      </c>
      <c r="T1151" t="str">
        <f t="shared" ca="1" si="379"/>
        <v/>
      </c>
      <c r="U1151" t="str">
        <f t="shared" ca="1" si="372"/>
        <v/>
      </c>
      <c r="V1151" t="str">
        <f t="shared" ca="1" si="382"/>
        <v/>
      </c>
      <c r="W1151" t="e">
        <f t="shared" ca="1" si="380"/>
        <v>#VALUE!</v>
      </c>
    </row>
    <row r="1152" spans="2:23" x14ac:dyDescent="0.3">
      <c r="B1152" s="1">
        <f t="shared" si="373"/>
        <v>128</v>
      </c>
      <c r="C1152" s="1">
        <f t="shared" si="381"/>
        <v>8</v>
      </c>
      <c r="D1152" t="str">
        <f t="shared" ca="1" si="362"/>
        <v/>
      </c>
      <c r="E1152" s="55" t="str">
        <f t="shared" ca="1" si="374"/>
        <v/>
      </c>
      <c r="F1152" s="54" t="str">
        <f t="shared" ca="1" si="363"/>
        <v/>
      </c>
      <c r="G1152" s="54" t="str">
        <f t="shared" ca="1" si="364"/>
        <v/>
      </c>
      <c r="H1152" s="54" t="str">
        <f t="shared" ca="1" si="365"/>
        <v/>
      </c>
      <c r="I1152" s="54" t="str">
        <f t="shared" ca="1" si="366"/>
        <v/>
      </c>
      <c r="J1152" s="54" t="str">
        <f t="shared" ca="1" si="367"/>
        <v/>
      </c>
      <c r="K1152" s="54" t="str">
        <f t="shared" ca="1" si="368"/>
        <v/>
      </c>
      <c r="L1152" s="54" t="str">
        <f t="shared" ca="1" si="375"/>
        <v/>
      </c>
      <c r="M1152" s="54" t="str">
        <f t="shared" ca="1" si="376"/>
        <v/>
      </c>
      <c r="N1152" s="54" t="str">
        <f t="shared" ca="1" si="369"/>
        <v/>
      </c>
      <c r="O1152" s="55" t="str">
        <f t="shared" ca="1" si="377"/>
        <v/>
      </c>
      <c r="P1152" s="54" t="str">
        <f t="shared" ca="1" si="378"/>
        <v/>
      </c>
      <c r="Q1152" s="55" t="str">
        <f t="shared" ca="1" si="370"/>
        <v/>
      </c>
      <c r="R1152" s="54" t="str">
        <f t="shared" ca="1" si="371"/>
        <v/>
      </c>
      <c r="T1152" t="str">
        <f t="shared" ca="1" si="379"/>
        <v/>
      </c>
      <c r="U1152" t="str">
        <f t="shared" ca="1" si="372"/>
        <v/>
      </c>
      <c r="V1152" t="str">
        <f t="shared" ca="1" si="382"/>
        <v/>
      </c>
      <c r="W1152" t="e">
        <f t="shared" ca="1" si="380"/>
        <v>#VALUE!</v>
      </c>
    </row>
    <row r="1153" spans="2:23" x14ac:dyDescent="0.3">
      <c r="B1153" s="1">
        <f t="shared" si="373"/>
        <v>128</v>
      </c>
      <c r="C1153" s="1">
        <f t="shared" si="381"/>
        <v>9</v>
      </c>
      <c r="D1153" t="str">
        <f t="shared" ca="1" si="362"/>
        <v/>
      </c>
      <c r="E1153" s="55" t="str">
        <f t="shared" ca="1" si="374"/>
        <v/>
      </c>
      <c r="F1153" s="54" t="str">
        <f t="shared" ca="1" si="363"/>
        <v/>
      </c>
      <c r="G1153" s="54" t="str">
        <f t="shared" ca="1" si="364"/>
        <v/>
      </c>
      <c r="H1153" s="54" t="str">
        <f t="shared" ca="1" si="365"/>
        <v/>
      </c>
      <c r="I1153" s="54" t="str">
        <f t="shared" ca="1" si="366"/>
        <v/>
      </c>
      <c r="J1153" s="54" t="str">
        <f t="shared" ca="1" si="367"/>
        <v/>
      </c>
      <c r="K1153" s="54" t="str">
        <f t="shared" ca="1" si="368"/>
        <v/>
      </c>
      <c r="L1153" s="54" t="str">
        <f t="shared" ca="1" si="375"/>
        <v/>
      </c>
      <c r="M1153" s="54" t="str">
        <f t="shared" ca="1" si="376"/>
        <v/>
      </c>
      <c r="N1153" s="54" t="str">
        <f t="shared" ca="1" si="369"/>
        <v/>
      </c>
      <c r="O1153" s="55" t="str">
        <f t="shared" ca="1" si="377"/>
        <v/>
      </c>
      <c r="P1153" s="54" t="str">
        <f t="shared" ca="1" si="378"/>
        <v/>
      </c>
      <c r="Q1153" s="55" t="str">
        <f t="shared" ca="1" si="370"/>
        <v/>
      </c>
      <c r="R1153" s="54" t="str">
        <f t="shared" ca="1" si="371"/>
        <v/>
      </c>
      <c r="T1153" t="str">
        <f t="shared" ca="1" si="379"/>
        <v/>
      </c>
      <c r="U1153" t="str">
        <f t="shared" ca="1" si="372"/>
        <v/>
      </c>
      <c r="V1153" t="str">
        <f t="shared" ca="1" si="382"/>
        <v/>
      </c>
      <c r="W1153" t="e">
        <f t="shared" ca="1" si="380"/>
        <v>#VALUE!</v>
      </c>
    </row>
    <row r="1154" spans="2:23" x14ac:dyDescent="0.3">
      <c r="B1154" s="1">
        <f t="shared" si="373"/>
        <v>129</v>
      </c>
      <c r="C1154" s="1">
        <f t="shared" si="381"/>
        <v>1</v>
      </c>
      <c r="D1154" t="str">
        <f t="shared" ref="D1154:D1217" ca="1" si="383">IF($E1154="","",OFFSET(EventBase,$B1154,-1))</f>
        <v/>
      </c>
      <c r="E1154" s="55" t="str">
        <f t="shared" ca="1" si="374"/>
        <v/>
      </c>
      <c r="F1154" s="54" t="str">
        <f t="shared" ref="F1154:F1217" ca="1" si="384">IF($E1154="","",OFFSET(Selectbase,$B1154,0))</f>
        <v/>
      </c>
      <c r="G1154" s="54" t="str">
        <f t="shared" ref="G1154:G1217" ca="1" si="385">IF($E1154="","",OFFSET(EventBase,$B1154,T1154+2))</f>
        <v/>
      </c>
      <c r="H1154" s="54" t="str">
        <f t="shared" ref="H1154:H1217" ca="1" si="386">IF($E1154="","",OFFSET(EventBase,$B1154,19+C1154))</f>
        <v/>
      </c>
      <c r="I1154" s="54" t="str">
        <f t="shared" ref="I1154:I1217" ca="1" si="387">IF($E1154="","",OFFSET(EventBase,$B1154,19))</f>
        <v/>
      </c>
      <c r="J1154" s="54" t="str">
        <f t="shared" ref="J1154:J1217" ca="1" si="388">IF($E1154="","",OFFSET(EventBase,$B1154,2))</f>
        <v/>
      </c>
      <c r="K1154" s="54" t="str">
        <f t="shared" ref="K1154:K1217" ca="1" si="389">IF($E1154="","",OFFSET(EventBase,$B1154,59))</f>
        <v/>
      </c>
      <c r="L1154" s="54" t="str">
        <f t="shared" ca="1" si="375"/>
        <v/>
      </c>
      <c r="M1154" s="54" t="str">
        <f t="shared" ca="1" si="376"/>
        <v/>
      </c>
      <c r="N1154" s="54" t="str">
        <f t="shared" ref="N1154:N1217" ca="1" si="390">IF($E1154="","",OFFSET(EventBase,$B1154,48+C1154))</f>
        <v/>
      </c>
      <c r="O1154" s="55" t="str">
        <f t="shared" ca="1" si="377"/>
        <v/>
      </c>
      <c r="P1154" s="54" t="str">
        <f t="shared" ca="1" si="378"/>
        <v/>
      </c>
      <c r="Q1154" s="55" t="str">
        <f t="shared" ref="Q1154:Q1217" ca="1" si="391">IF($E1154="","",OFFSET(EventBase,$B1154,58))</f>
        <v/>
      </c>
      <c r="R1154" s="54" t="str">
        <f t="shared" ref="R1154:R1217" ca="1" si="392">IF($E1154="","",IF(OR(C1154=U1154,C1154&gt;T1154),IF(OFFSET(EventBase,$B1154,14)="","",OFFSET(EventBase,$B1154,14)),""))</f>
        <v/>
      </c>
      <c r="T1154" t="str">
        <f t="shared" ca="1" si="379"/>
        <v/>
      </c>
      <c r="U1154" t="str">
        <f t="shared" ref="U1154:U1217" ca="1" si="393">OFFSET(EventBase,$B1154,17)</f>
        <v/>
      </c>
      <c r="V1154" t="str">
        <f t="shared" ca="1" si="382"/>
        <v/>
      </c>
      <c r="W1154" t="e">
        <f t="shared" ca="1" si="380"/>
        <v>#VALUE!</v>
      </c>
    </row>
    <row r="1155" spans="2:23" x14ac:dyDescent="0.3">
      <c r="B1155" s="1">
        <f t="shared" ref="B1155:B1218" si="394">TRUNC((7+ROW())/9)</f>
        <v>129</v>
      </c>
      <c r="C1155" s="1">
        <f t="shared" si="381"/>
        <v>2</v>
      </c>
      <c r="D1155" t="str">
        <f t="shared" ca="1" si="383"/>
        <v/>
      </c>
      <c r="E1155" s="55" t="str">
        <f t="shared" ref="E1155:E1218" ca="1" si="395">IF(OR(C1155&lt;=T1155,AND(C1155=9,U1155&gt;T1155)),OFFSET(EventBase,$B1155,0),"")</f>
        <v/>
      </c>
      <c r="F1155" s="54" t="str">
        <f t="shared" ca="1" si="384"/>
        <v/>
      </c>
      <c r="G1155" s="54" t="str">
        <f t="shared" ca="1" si="385"/>
        <v/>
      </c>
      <c r="H1155" s="54" t="str">
        <f t="shared" ca="1" si="386"/>
        <v/>
      </c>
      <c r="I1155" s="54" t="str">
        <f t="shared" ca="1" si="387"/>
        <v/>
      </c>
      <c r="J1155" s="54" t="str">
        <f t="shared" ca="1" si="388"/>
        <v/>
      </c>
      <c r="K1155" s="54" t="str">
        <f t="shared" ca="1" si="389"/>
        <v/>
      </c>
      <c r="L1155" s="54" t="str">
        <f t="shared" ref="L1155:L1218" ca="1" si="396">IF(ISNUMBER(W1155),LEFT(V1155,W1155-1),"")</f>
        <v/>
      </c>
      <c r="M1155" s="54" t="str">
        <f t="shared" ref="M1155:M1218" ca="1" si="397">IF(ISNUMBER(W1155),RIGHT(V1155,LEN(V1155)-W1155),V1155)</f>
        <v/>
      </c>
      <c r="N1155" s="54" t="str">
        <f t="shared" ca="1" si="390"/>
        <v/>
      </c>
      <c r="O1155" s="55" t="str">
        <f t="shared" ref="O1155:O1218" ca="1" si="398">IF($E1155="","",IF(C1155=9,"C",C1155))</f>
        <v/>
      </c>
      <c r="P1155" s="54" t="str">
        <f t="shared" ref="P1155:P1218" ca="1" si="399">IF($E1155="","",OFFSET(M1155,T1155-C1155,0))</f>
        <v/>
      </c>
      <c r="Q1155" s="55" t="str">
        <f t="shared" ca="1" si="391"/>
        <v/>
      </c>
      <c r="R1155" s="54" t="str">
        <f t="shared" ca="1" si="392"/>
        <v/>
      </c>
      <c r="T1155" t="str">
        <f t="shared" ref="T1155:T1218" ca="1" si="400">IF(OR(U1155=1,U1155=2,U1155=4,U1155=""),U1155,U1155-1)</f>
        <v/>
      </c>
      <c r="U1155" t="str">
        <f t="shared" ca="1" si="393"/>
        <v/>
      </c>
      <c r="V1155" t="str">
        <f t="shared" ca="1" si="382"/>
        <v/>
      </c>
      <c r="W1155" t="e">
        <f t="shared" ref="W1155:W1218" ca="1" si="401">FIND(" ",V1155,1)</f>
        <v>#VALUE!</v>
      </c>
    </row>
    <row r="1156" spans="2:23" x14ac:dyDescent="0.3">
      <c r="B1156" s="1">
        <f t="shared" si="394"/>
        <v>129</v>
      </c>
      <c r="C1156" s="1">
        <f t="shared" si="381"/>
        <v>3</v>
      </c>
      <c r="D1156" t="str">
        <f t="shared" ca="1" si="383"/>
        <v/>
      </c>
      <c r="E1156" s="55" t="str">
        <f t="shared" ca="1" si="395"/>
        <v/>
      </c>
      <c r="F1156" s="54" t="str">
        <f t="shared" ca="1" si="384"/>
        <v/>
      </c>
      <c r="G1156" s="54" t="str">
        <f t="shared" ca="1" si="385"/>
        <v/>
      </c>
      <c r="H1156" s="54" t="str">
        <f t="shared" ca="1" si="386"/>
        <v/>
      </c>
      <c r="I1156" s="54" t="str">
        <f t="shared" ca="1" si="387"/>
        <v/>
      </c>
      <c r="J1156" s="54" t="str">
        <f t="shared" ca="1" si="388"/>
        <v/>
      </c>
      <c r="K1156" s="54" t="str">
        <f t="shared" ca="1" si="389"/>
        <v/>
      </c>
      <c r="L1156" s="54" t="str">
        <f t="shared" ca="1" si="396"/>
        <v/>
      </c>
      <c r="M1156" s="54" t="str">
        <f t="shared" ca="1" si="397"/>
        <v/>
      </c>
      <c r="N1156" s="54" t="str">
        <f t="shared" ca="1" si="390"/>
        <v/>
      </c>
      <c r="O1156" s="55" t="str">
        <f t="shared" ca="1" si="398"/>
        <v/>
      </c>
      <c r="P1156" s="54" t="str">
        <f t="shared" ca="1" si="399"/>
        <v/>
      </c>
      <c r="Q1156" s="55" t="str">
        <f t="shared" ca="1" si="391"/>
        <v/>
      </c>
      <c r="R1156" s="54" t="str">
        <f t="shared" ca="1" si="392"/>
        <v/>
      </c>
      <c r="T1156" t="str">
        <f t="shared" ca="1" si="400"/>
        <v/>
      </c>
      <c r="U1156" t="str">
        <f t="shared" ca="1" si="393"/>
        <v/>
      </c>
      <c r="V1156" t="str">
        <f t="shared" ca="1" si="382"/>
        <v/>
      </c>
      <c r="W1156" t="e">
        <f t="shared" ca="1" si="401"/>
        <v>#VALUE!</v>
      </c>
    </row>
    <row r="1157" spans="2:23" x14ac:dyDescent="0.3">
      <c r="B1157" s="1">
        <f t="shared" si="394"/>
        <v>129</v>
      </c>
      <c r="C1157" s="1">
        <f t="shared" si="381"/>
        <v>4</v>
      </c>
      <c r="D1157" t="str">
        <f t="shared" ca="1" si="383"/>
        <v/>
      </c>
      <c r="E1157" s="55" t="str">
        <f t="shared" ca="1" si="395"/>
        <v/>
      </c>
      <c r="F1157" s="54" t="str">
        <f t="shared" ca="1" si="384"/>
        <v/>
      </c>
      <c r="G1157" s="54" t="str">
        <f t="shared" ca="1" si="385"/>
        <v/>
      </c>
      <c r="H1157" s="54" t="str">
        <f t="shared" ca="1" si="386"/>
        <v/>
      </c>
      <c r="I1157" s="54" t="str">
        <f t="shared" ca="1" si="387"/>
        <v/>
      </c>
      <c r="J1157" s="54" t="str">
        <f t="shared" ca="1" si="388"/>
        <v/>
      </c>
      <c r="K1157" s="54" t="str">
        <f t="shared" ca="1" si="389"/>
        <v/>
      </c>
      <c r="L1157" s="54" t="str">
        <f t="shared" ca="1" si="396"/>
        <v/>
      </c>
      <c r="M1157" s="54" t="str">
        <f t="shared" ca="1" si="397"/>
        <v/>
      </c>
      <c r="N1157" s="54" t="str">
        <f t="shared" ca="1" si="390"/>
        <v/>
      </c>
      <c r="O1157" s="55" t="str">
        <f t="shared" ca="1" si="398"/>
        <v/>
      </c>
      <c r="P1157" s="54" t="str">
        <f t="shared" ca="1" si="399"/>
        <v/>
      </c>
      <c r="Q1157" s="55" t="str">
        <f t="shared" ca="1" si="391"/>
        <v/>
      </c>
      <c r="R1157" s="54" t="str">
        <f t="shared" ca="1" si="392"/>
        <v/>
      </c>
      <c r="T1157" t="str">
        <f t="shared" ca="1" si="400"/>
        <v/>
      </c>
      <c r="U1157" t="str">
        <f t="shared" ca="1" si="393"/>
        <v/>
      </c>
      <c r="V1157" t="str">
        <f t="shared" ca="1" si="382"/>
        <v/>
      </c>
      <c r="W1157" t="e">
        <f t="shared" ca="1" si="401"/>
        <v>#VALUE!</v>
      </c>
    </row>
    <row r="1158" spans="2:23" x14ac:dyDescent="0.3">
      <c r="B1158" s="1">
        <f t="shared" si="394"/>
        <v>129</v>
      </c>
      <c r="C1158" s="1">
        <f t="shared" si="381"/>
        <v>5</v>
      </c>
      <c r="D1158" t="str">
        <f t="shared" ca="1" si="383"/>
        <v/>
      </c>
      <c r="E1158" s="55" t="str">
        <f t="shared" ca="1" si="395"/>
        <v/>
      </c>
      <c r="F1158" s="54" t="str">
        <f t="shared" ca="1" si="384"/>
        <v/>
      </c>
      <c r="G1158" s="54" t="str">
        <f t="shared" ca="1" si="385"/>
        <v/>
      </c>
      <c r="H1158" s="54" t="str">
        <f t="shared" ca="1" si="386"/>
        <v/>
      </c>
      <c r="I1158" s="54" t="str">
        <f t="shared" ca="1" si="387"/>
        <v/>
      </c>
      <c r="J1158" s="54" t="str">
        <f t="shared" ca="1" si="388"/>
        <v/>
      </c>
      <c r="K1158" s="54" t="str">
        <f t="shared" ca="1" si="389"/>
        <v/>
      </c>
      <c r="L1158" s="54" t="str">
        <f t="shared" ca="1" si="396"/>
        <v/>
      </c>
      <c r="M1158" s="54" t="str">
        <f t="shared" ca="1" si="397"/>
        <v/>
      </c>
      <c r="N1158" s="54" t="str">
        <f t="shared" ca="1" si="390"/>
        <v/>
      </c>
      <c r="O1158" s="55" t="str">
        <f t="shared" ca="1" si="398"/>
        <v/>
      </c>
      <c r="P1158" s="54" t="str">
        <f t="shared" ca="1" si="399"/>
        <v/>
      </c>
      <c r="Q1158" s="55" t="str">
        <f t="shared" ca="1" si="391"/>
        <v/>
      </c>
      <c r="R1158" s="54" t="str">
        <f t="shared" ca="1" si="392"/>
        <v/>
      </c>
      <c r="T1158" t="str">
        <f t="shared" ca="1" si="400"/>
        <v/>
      </c>
      <c r="U1158" t="str">
        <f t="shared" ca="1" si="393"/>
        <v/>
      </c>
      <c r="V1158" t="str">
        <f t="shared" ca="1" si="382"/>
        <v/>
      </c>
      <c r="W1158" t="e">
        <f t="shared" ca="1" si="401"/>
        <v>#VALUE!</v>
      </c>
    </row>
    <row r="1159" spans="2:23" x14ac:dyDescent="0.3">
      <c r="B1159" s="1">
        <f t="shared" si="394"/>
        <v>129</v>
      </c>
      <c r="C1159" s="1">
        <f t="shared" si="381"/>
        <v>6</v>
      </c>
      <c r="D1159" t="str">
        <f t="shared" ca="1" si="383"/>
        <v/>
      </c>
      <c r="E1159" s="55" t="str">
        <f t="shared" ca="1" si="395"/>
        <v/>
      </c>
      <c r="F1159" s="54" t="str">
        <f t="shared" ca="1" si="384"/>
        <v/>
      </c>
      <c r="G1159" s="54" t="str">
        <f t="shared" ca="1" si="385"/>
        <v/>
      </c>
      <c r="H1159" s="54" t="str">
        <f t="shared" ca="1" si="386"/>
        <v/>
      </c>
      <c r="I1159" s="54" t="str">
        <f t="shared" ca="1" si="387"/>
        <v/>
      </c>
      <c r="J1159" s="54" t="str">
        <f t="shared" ca="1" si="388"/>
        <v/>
      </c>
      <c r="K1159" s="54" t="str">
        <f t="shared" ca="1" si="389"/>
        <v/>
      </c>
      <c r="L1159" s="54" t="str">
        <f t="shared" ca="1" si="396"/>
        <v/>
      </c>
      <c r="M1159" s="54" t="str">
        <f t="shared" ca="1" si="397"/>
        <v/>
      </c>
      <c r="N1159" s="54" t="str">
        <f t="shared" ca="1" si="390"/>
        <v/>
      </c>
      <c r="O1159" s="55" t="str">
        <f t="shared" ca="1" si="398"/>
        <v/>
      </c>
      <c r="P1159" s="54" t="str">
        <f t="shared" ca="1" si="399"/>
        <v/>
      </c>
      <c r="Q1159" s="55" t="str">
        <f t="shared" ca="1" si="391"/>
        <v/>
      </c>
      <c r="R1159" s="54" t="str">
        <f t="shared" ca="1" si="392"/>
        <v/>
      </c>
      <c r="T1159" t="str">
        <f t="shared" ca="1" si="400"/>
        <v/>
      </c>
      <c r="U1159" t="str">
        <f t="shared" ca="1" si="393"/>
        <v/>
      </c>
      <c r="V1159" t="str">
        <f t="shared" ca="1" si="382"/>
        <v/>
      </c>
      <c r="W1159" t="e">
        <f t="shared" ca="1" si="401"/>
        <v>#VALUE!</v>
      </c>
    </row>
    <row r="1160" spans="2:23" x14ac:dyDescent="0.3">
      <c r="B1160" s="1">
        <f t="shared" si="394"/>
        <v>129</v>
      </c>
      <c r="C1160" s="1">
        <f t="shared" si="381"/>
        <v>7</v>
      </c>
      <c r="D1160" t="str">
        <f t="shared" ca="1" si="383"/>
        <v/>
      </c>
      <c r="E1160" s="55" t="str">
        <f t="shared" ca="1" si="395"/>
        <v/>
      </c>
      <c r="F1160" s="54" t="str">
        <f t="shared" ca="1" si="384"/>
        <v/>
      </c>
      <c r="G1160" s="54" t="str">
        <f t="shared" ca="1" si="385"/>
        <v/>
      </c>
      <c r="H1160" s="54" t="str">
        <f t="shared" ca="1" si="386"/>
        <v/>
      </c>
      <c r="I1160" s="54" t="str">
        <f t="shared" ca="1" si="387"/>
        <v/>
      </c>
      <c r="J1160" s="54" t="str">
        <f t="shared" ca="1" si="388"/>
        <v/>
      </c>
      <c r="K1160" s="54" t="str">
        <f t="shared" ca="1" si="389"/>
        <v/>
      </c>
      <c r="L1160" s="54" t="str">
        <f t="shared" ca="1" si="396"/>
        <v/>
      </c>
      <c r="M1160" s="54" t="str">
        <f t="shared" ca="1" si="397"/>
        <v/>
      </c>
      <c r="N1160" s="54" t="str">
        <f t="shared" ca="1" si="390"/>
        <v/>
      </c>
      <c r="O1160" s="55" t="str">
        <f t="shared" ca="1" si="398"/>
        <v/>
      </c>
      <c r="P1160" s="54" t="str">
        <f t="shared" ca="1" si="399"/>
        <v/>
      </c>
      <c r="Q1160" s="55" t="str">
        <f t="shared" ca="1" si="391"/>
        <v/>
      </c>
      <c r="R1160" s="54" t="str">
        <f t="shared" ca="1" si="392"/>
        <v/>
      </c>
      <c r="T1160" t="str">
        <f t="shared" ca="1" si="400"/>
        <v/>
      </c>
      <c r="U1160" t="str">
        <f t="shared" ca="1" si="393"/>
        <v/>
      </c>
      <c r="V1160" t="str">
        <f t="shared" ca="1" si="382"/>
        <v/>
      </c>
      <c r="W1160" t="e">
        <f t="shared" ca="1" si="401"/>
        <v>#VALUE!</v>
      </c>
    </row>
    <row r="1161" spans="2:23" x14ac:dyDescent="0.3">
      <c r="B1161" s="1">
        <f t="shared" si="394"/>
        <v>129</v>
      </c>
      <c r="C1161" s="1">
        <f t="shared" si="381"/>
        <v>8</v>
      </c>
      <c r="D1161" t="str">
        <f t="shared" ca="1" si="383"/>
        <v/>
      </c>
      <c r="E1161" s="55" t="str">
        <f t="shared" ca="1" si="395"/>
        <v/>
      </c>
      <c r="F1161" s="54" t="str">
        <f t="shared" ca="1" si="384"/>
        <v/>
      </c>
      <c r="G1161" s="54" t="str">
        <f t="shared" ca="1" si="385"/>
        <v/>
      </c>
      <c r="H1161" s="54" t="str">
        <f t="shared" ca="1" si="386"/>
        <v/>
      </c>
      <c r="I1161" s="54" t="str">
        <f t="shared" ca="1" si="387"/>
        <v/>
      </c>
      <c r="J1161" s="54" t="str">
        <f t="shared" ca="1" si="388"/>
        <v/>
      </c>
      <c r="K1161" s="54" t="str">
        <f t="shared" ca="1" si="389"/>
        <v/>
      </c>
      <c r="L1161" s="54" t="str">
        <f t="shared" ca="1" si="396"/>
        <v/>
      </c>
      <c r="M1161" s="54" t="str">
        <f t="shared" ca="1" si="397"/>
        <v/>
      </c>
      <c r="N1161" s="54" t="str">
        <f t="shared" ca="1" si="390"/>
        <v/>
      </c>
      <c r="O1161" s="55" t="str">
        <f t="shared" ca="1" si="398"/>
        <v/>
      </c>
      <c r="P1161" s="54" t="str">
        <f t="shared" ca="1" si="399"/>
        <v/>
      </c>
      <c r="Q1161" s="55" t="str">
        <f t="shared" ca="1" si="391"/>
        <v/>
      </c>
      <c r="R1161" s="54" t="str">
        <f t="shared" ca="1" si="392"/>
        <v/>
      </c>
      <c r="T1161" t="str">
        <f t="shared" ca="1" si="400"/>
        <v/>
      </c>
      <c r="U1161" t="str">
        <f t="shared" ca="1" si="393"/>
        <v/>
      </c>
      <c r="V1161" t="str">
        <f t="shared" ca="1" si="382"/>
        <v/>
      </c>
      <c r="W1161" t="e">
        <f t="shared" ca="1" si="401"/>
        <v>#VALUE!</v>
      </c>
    </row>
    <row r="1162" spans="2:23" x14ac:dyDescent="0.3">
      <c r="B1162" s="1">
        <f t="shared" si="394"/>
        <v>129</v>
      </c>
      <c r="C1162" s="1">
        <f t="shared" si="381"/>
        <v>9</v>
      </c>
      <c r="D1162" t="str">
        <f t="shared" ca="1" si="383"/>
        <v/>
      </c>
      <c r="E1162" s="55" t="str">
        <f t="shared" ca="1" si="395"/>
        <v/>
      </c>
      <c r="F1162" s="54" t="str">
        <f t="shared" ca="1" si="384"/>
        <v/>
      </c>
      <c r="G1162" s="54" t="str">
        <f t="shared" ca="1" si="385"/>
        <v/>
      </c>
      <c r="H1162" s="54" t="str">
        <f t="shared" ca="1" si="386"/>
        <v/>
      </c>
      <c r="I1162" s="54" t="str">
        <f t="shared" ca="1" si="387"/>
        <v/>
      </c>
      <c r="J1162" s="54" t="str">
        <f t="shared" ca="1" si="388"/>
        <v/>
      </c>
      <c r="K1162" s="54" t="str">
        <f t="shared" ca="1" si="389"/>
        <v/>
      </c>
      <c r="L1162" s="54" t="str">
        <f t="shared" ca="1" si="396"/>
        <v/>
      </c>
      <c r="M1162" s="54" t="str">
        <f t="shared" ca="1" si="397"/>
        <v/>
      </c>
      <c r="N1162" s="54" t="str">
        <f t="shared" ca="1" si="390"/>
        <v/>
      </c>
      <c r="O1162" s="55" t="str">
        <f t="shared" ca="1" si="398"/>
        <v/>
      </c>
      <c r="P1162" s="54" t="str">
        <f t="shared" ca="1" si="399"/>
        <v/>
      </c>
      <c r="Q1162" s="55" t="str">
        <f t="shared" ca="1" si="391"/>
        <v/>
      </c>
      <c r="R1162" s="54" t="str">
        <f t="shared" ca="1" si="392"/>
        <v/>
      </c>
      <c r="T1162" t="str">
        <f t="shared" ca="1" si="400"/>
        <v/>
      </c>
      <c r="U1162" t="str">
        <f t="shared" ca="1" si="393"/>
        <v/>
      </c>
      <c r="V1162" t="str">
        <f t="shared" ca="1" si="382"/>
        <v/>
      </c>
      <c r="W1162" t="e">
        <f t="shared" ca="1" si="401"/>
        <v>#VALUE!</v>
      </c>
    </row>
    <row r="1163" spans="2:23" x14ac:dyDescent="0.3">
      <c r="B1163" s="1">
        <f t="shared" si="394"/>
        <v>130</v>
      </c>
      <c r="C1163" s="1">
        <f t="shared" si="381"/>
        <v>1</v>
      </c>
      <c r="D1163" t="str">
        <f t="shared" ca="1" si="383"/>
        <v/>
      </c>
      <c r="E1163" s="55" t="str">
        <f t="shared" ca="1" si="395"/>
        <v/>
      </c>
      <c r="F1163" s="54" t="str">
        <f t="shared" ca="1" si="384"/>
        <v/>
      </c>
      <c r="G1163" s="54" t="str">
        <f t="shared" ca="1" si="385"/>
        <v/>
      </c>
      <c r="H1163" s="54" t="str">
        <f t="shared" ca="1" si="386"/>
        <v/>
      </c>
      <c r="I1163" s="54" t="str">
        <f t="shared" ca="1" si="387"/>
        <v/>
      </c>
      <c r="J1163" s="54" t="str">
        <f t="shared" ca="1" si="388"/>
        <v/>
      </c>
      <c r="K1163" s="54" t="str">
        <f t="shared" ca="1" si="389"/>
        <v/>
      </c>
      <c r="L1163" s="54" t="str">
        <f t="shared" ca="1" si="396"/>
        <v/>
      </c>
      <c r="M1163" s="54" t="str">
        <f t="shared" ca="1" si="397"/>
        <v/>
      </c>
      <c r="N1163" s="54" t="str">
        <f t="shared" ca="1" si="390"/>
        <v/>
      </c>
      <c r="O1163" s="55" t="str">
        <f t="shared" ca="1" si="398"/>
        <v/>
      </c>
      <c r="P1163" s="54" t="str">
        <f t="shared" ca="1" si="399"/>
        <v/>
      </c>
      <c r="Q1163" s="55" t="str">
        <f t="shared" ca="1" si="391"/>
        <v/>
      </c>
      <c r="R1163" s="54" t="str">
        <f t="shared" ca="1" si="392"/>
        <v/>
      </c>
      <c r="T1163" t="str">
        <f t="shared" ca="1" si="400"/>
        <v/>
      </c>
      <c r="U1163" t="str">
        <f t="shared" ca="1" si="393"/>
        <v/>
      </c>
      <c r="V1163" t="str">
        <f t="shared" ca="1" si="382"/>
        <v/>
      </c>
      <c r="W1163" t="e">
        <f t="shared" ca="1" si="401"/>
        <v>#VALUE!</v>
      </c>
    </row>
    <row r="1164" spans="2:23" x14ac:dyDescent="0.3">
      <c r="B1164" s="1">
        <f t="shared" si="394"/>
        <v>130</v>
      </c>
      <c r="C1164" s="1">
        <f t="shared" si="381"/>
        <v>2</v>
      </c>
      <c r="D1164" t="str">
        <f t="shared" ca="1" si="383"/>
        <v/>
      </c>
      <c r="E1164" s="55" t="str">
        <f t="shared" ca="1" si="395"/>
        <v/>
      </c>
      <c r="F1164" s="54" t="str">
        <f t="shared" ca="1" si="384"/>
        <v/>
      </c>
      <c r="G1164" s="54" t="str">
        <f t="shared" ca="1" si="385"/>
        <v/>
      </c>
      <c r="H1164" s="54" t="str">
        <f t="shared" ca="1" si="386"/>
        <v/>
      </c>
      <c r="I1164" s="54" t="str">
        <f t="shared" ca="1" si="387"/>
        <v/>
      </c>
      <c r="J1164" s="54" t="str">
        <f t="shared" ca="1" si="388"/>
        <v/>
      </c>
      <c r="K1164" s="54" t="str">
        <f t="shared" ca="1" si="389"/>
        <v/>
      </c>
      <c r="L1164" s="54" t="str">
        <f t="shared" ca="1" si="396"/>
        <v/>
      </c>
      <c r="M1164" s="54" t="str">
        <f t="shared" ca="1" si="397"/>
        <v/>
      </c>
      <c r="N1164" s="54" t="str">
        <f t="shared" ca="1" si="390"/>
        <v/>
      </c>
      <c r="O1164" s="55" t="str">
        <f t="shared" ca="1" si="398"/>
        <v/>
      </c>
      <c r="P1164" s="54" t="str">
        <f t="shared" ca="1" si="399"/>
        <v/>
      </c>
      <c r="Q1164" s="55" t="str">
        <f t="shared" ca="1" si="391"/>
        <v/>
      </c>
      <c r="R1164" s="54" t="str">
        <f t="shared" ca="1" si="392"/>
        <v/>
      </c>
      <c r="T1164" t="str">
        <f t="shared" ca="1" si="400"/>
        <v/>
      </c>
      <c r="U1164" t="str">
        <f t="shared" ca="1" si="393"/>
        <v/>
      </c>
      <c r="V1164" t="str">
        <f t="shared" ca="1" si="382"/>
        <v/>
      </c>
      <c r="W1164" t="e">
        <f t="shared" ca="1" si="401"/>
        <v>#VALUE!</v>
      </c>
    </row>
    <row r="1165" spans="2:23" x14ac:dyDescent="0.3">
      <c r="B1165" s="1">
        <f t="shared" si="394"/>
        <v>130</v>
      </c>
      <c r="C1165" s="1">
        <f t="shared" si="381"/>
        <v>3</v>
      </c>
      <c r="D1165" t="str">
        <f t="shared" ca="1" si="383"/>
        <v/>
      </c>
      <c r="E1165" s="55" t="str">
        <f t="shared" ca="1" si="395"/>
        <v/>
      </c>
      <c r="F1165" s="54" t="str">
        <f t="shared" ca="1" si="384"/>
        <v/>
      </c>
      <c r="G1165" s="54" t="str">
        <f t="shared" ca="1" si="385"/>
        <v/>
      </c>
      <c r="H1165" s="54" t="str">
        <f t="shared" ca="1" si="386"/>
        <v/>
      </c>
      <c r="I1165" s="54" t="str">
        <f t="shared" ca="1" si="387"/>
        <v/>
      </c>
      <c r="J1165" s="54" t="str">
        <f t="shared" ca="1" si="388"/>
        <v/>
      </c>
      <c r="K1165" s="54" t="str">
        <f t="shared" ca="1" si="389"/>
        <v/>
      </c>
      <c r="L1165" s="54" t="str">
        <f t="shared" ca="1" si="396"/>
        <v/>
      </c>
      <c r="M1165" s="54" t="str">
        <f t="shared" ca="1" si="397"/>
        <v/>
      </c>
      <c r="N1165" s="54" t="str">
        <f t="shared" ca="1" si="390"/>
        <v/>
      </c>
      <c r="O1165" s="55" t="str">
        <f t="shared" ca="1" si="398"/>
        <v/>
      </c>
      <c r="P1165" s="54" t="str">
        <f t="shared" ca="1" si="399"/>
        <v/>
      </c>
      <c r="Q1165" s="55" t="str">
        <f t="shared" ca="1" si="391"/>
        <v/>
      </c>
      <c r="R1165" s="54" t="str">
        <f t="shared" ca="1" si="392"/>
        <v/>
      </c>
      <c r="T1165" t="str">
        <f t="shared" ca="1" si="400"/>
        <v/>
      </c>
      <c r="U1165" t="str">
        <f t="shared" ca="1" si="393"/>
        <v/>
      </c>
      <c r="V1165" t="str">
        <f t="shared" ca="1" si="382"/>
        <v/>
      </c>
      <c r="W1165" t="e">
        <f t="shared" ca="1" si="401"/>
        <v>#VALUE!</v>
      </c>
    </row>
    <row r="1166" spans="2:23" x14ac:dyDescent="0.3">
      <c r="B1166" s="1">
        <f t="shared" si="394"/>
        <v>130</v>
      </c>
      <c r="C1166" s="1">
        <f t="shared" si="381"/>
        <v>4</v>
      </c>
      <c r="D1166" t="str">
        <f t="shared" ca="1" si="383"/>
        <v/>
      </c>
      <c r="E1166" s="55" t="str">
        <f t="shared" ca="1" si="395"/>
        <v/>
      </c>
      <c r="F1166" s="54" t="str">
        <f t="shared" ca="1" si="384"/>
        <v/>
      </c>
      <c r="G1166" s="54" t="str">
        <f t="shared" ca="1" si="385"/>
        <v/>
      </c>
      <c r="H1166" s="54" t="str">
        <f t="shared" ca="1" si="386"/>
        <v/>
      </c>
      <c r="I1166" s="54" t="str">
        <f t="shared" ca="1" si="387"/>
        <v/>
      </c>
      <c r="J1166" s="54" t="str">
        <f t="shared" ca="1" si="388"/>
        <v/>
      </c>
      <c r="K1166" s="54" t="str">
        <f t="shared" ca="1" si="389"/>
        <v/>
      </c>
      <c r="L1166" s="54" t="str">
        <f t="shared" ca="1" si="396"/>
        <v/>
      </c>
      <c r="M1166" s="54" t="str">
        <f t="shared" ca="1" si="397"/>
        <v/>
      </c>
      <c r="N1166" s="54" t="str">
        <f t="shared" ca="1" si="390"/>
        <v/>
      </c>
      <c r="O1166" s="55" t="str">
        <f t="shared" ca="1" si="398"/>
        <v/>
      </c>
      <c r="P1166" s="54" t="str">
        <f t="shared" ca="1" si="399"/>
        <v/>
      </c>
      <c r="Q1166" s="55" t="str">
        <f t="shared" ca="1" si="391"/>
        <v/>
      </c>
      <c r="R1166" s="54" t="str">
        <f t="shared" ca="1" si="392"/>
        <v/>
      </c>
      <c r="T1166" t="str">
        <f t="shared" ca="1" si="400"/>
        <v/>
      </c>
      <c r="U1166" t="str">
        <f t="shared" ca="1" si="393"/>
        <v/>
      </c>
      <c r="V1166" t="str">
        <f t="shared" ca="1" si="382"/>
        <v/>
      </c>
      <c r="W1166" t="e">
        <f t="shared" ca="1" si="401"/>
        <v>#VALUE!</v>
      </c>
    </row>
    <row r="1167" spans="2:23" x14ac:dyDescent="0.3">
      <c r="B1167" s="1">
        <f t="shared" si="394"/>
        <v>130</v>
      </c>
      <c r="C1167" s="1">
        <f t="shared" si="381"/>
        <v>5</v>
      </c>
      <c r="D1167" t="str">
        <f t="shared" ca="1" si="383"/>
        <v/>
      </c>
      <c r="E1167" s="55" t="str">
        <f t="shared" ca="1" si="395"/>
        <v/>
      </c>
      <c r="F1167" s="54" t="str">
        <f t="shared" ca="1" si="384"/>
        <v/>
      </c>
      <c r="G1167" s="54" t="str">
        <f t="shared" ca="1" si="385"/>
        <v/>
      </c>
      <c r="H1167" s="54" t="str">
        <f t="shared" ca="1" si="386"/>
        <v/>
      </c>
      <c r="I1167" s="54" t="str">
        <f t="shared" ca="1" si="387"/>
        <v/>
      </c>
      <c r="J1167" s="54" t="str">
        <f t="shared" ca="1" si="388"/>
        <v/>
      </c>
      <c r="K1167" s="54" t="str">
        <f t="shared" ca="1" si="389"/>
        <v/>
      </c>
      <c r="L1167" s="54" t="str">
        <f t="shared" ca="1" si="396"/>
        <v/>
      </c>
      <c r="M1167" s="54" t="str">
        <f t="shared" ca="1" si="397"/>
        <v/>
      </c>
      <c r="N1167" s="54" t="str">
        <f t="shared" ca="1" si="390"/>
        <v/>
      </c>
      <c r="O1167" s="55" t="str">
        <f t="shared" ca="1" si="398"/>
        <v/>
      </c>
      <c r="P1167" s="54" t="str">
        <f t="shared" ca="1" si="399"/>
        <v/>
      </c>
      <c r="Q1167" s="55" t="str">
        <f t="shared" ca="1" si="391"/>
        <v/>
      </c>
      <c r="R1167" s="54" t="str">
        <f t="shared" ca="1" si="392"/>
        <v/>
      </c>
      <c r="T1167" t="str">
        <f t="shared" ca="1" si="400"/>
        <v/>
      </c>
      <c r="U1167" t="str">
        <f t="shared" ca="1" si="393"/>
        <v/>
      </c>
      <c r="V1167" t="str">
        <f t="shared" ca="1" si="382"/>
        <v/>
      </c>
      <c r="W1167" t="e">
        <f t="shared" ca="1" si="401"/>
        <v>#VALUE!</v>
      </c>
    </row>
    <row r="1168" spans="2:23" x14ac:dyDescent="0.3">
      <c r="B1168" s="1">
        <f t="shared" si="394"/>
        <v>130</v>
      </c>
      <c r="C1168" s="1">
        <f t="shared" si="381"/>
        <v>6</v>
      </c>
      <c r="D1168" t="str">
        <f t="shared" ca="1" si="383"/>
        <v/>
      </c>
      <c r="E1168" s="55" t="str">
        <f t="shared" ca="1" si="395"/>
        <v/>
      </c>
      <c r="F1168" s="54" t="str">
        <f t="shared" ca="1" si="384"/>
        <v/>
      </c>
      <c r="G1168" s="54" t="str">
        <f t="shared" ca="1" si="385"/>
        <v/>
      </c>
      <c r="H1168" s="54" t="str">
        <f t="shared" ca="1" si="386"/>
        <v/>
      </c>
      <c r="I1168" s="54" t="str">
        <f t="shared" ca="1" si="387"/>
        <v/>
      </c>
      <c r="J1168" s="54" t="str">
        <f t="shared" ca="1" si="388"/>
        <v/>
      </c>
      <c r="K1168" s="54" t="str">
        <f t="shared" ca="1" si="389"/>
        <v/>
      </c>
      <c r="L1168" s="54" t="str">
        <f t="shared" ca="1" si="396"/>
        <v/>
      </c>
      <c r="M1168" s="54" t="str">
        <f t="shared" ca="1" si="397"/>
        <v/>
      </c>
      <c r="N1168" s="54" t="str">
        <f t="shared" ca="1" si="390"/>
        <v/>
      </c>
      <c r="O1168" s="55" t="str">
        <f t="shared" ca="1" si="398"/>
        <v/>
      </c>
      <c r="P1168" s="54" t="str">
        <f t="shared" ca="1" si="399"/>
        <v/>
      </c>
      <c r="Q1168" s="55" t="str">
        <f t="shared" ca="1" si="391"/>
        <v/>
      </c>
      <c r="R1168" s="54" t="str">
        <f t="shared" ca="1" si="392"/>
        <v/>
      </c>
      <c r="T1168" t="str">
        <f t="shared" ca="1" si="400"/>
        <v/>
      </c>
      <c r="U1168" t="str">
        <f t="shared" ca="1" si="393"/>
        <v/>
      </c>
      <c r="V1168" t="str">
        <f t="shared" ca="1" si="382"/>
        <v/>
      </c>
      <c r="W1168" t="e">
        <f t="shared" ca="1" si="401"/>
        <v>#VALUE!</v>
      </c>
    </row>
    <row r="1169" spans="2:23" x14ac:dyDescent="0.3">
      <c r="B1169" s="1">
        <f t="shared" si="394"/>
        <v>130</v>
      </c>
      <c r="C1169" s="1">
        <f t="shared" si="381"/>
        <v>7</v>
      </c>
      <c r="D1169" t="str">
        <f t="shared" ca="1" si="383"/>
        <v/>
      </c>
      <c r="E1169" s="55" t="str">
        <f t="shared" ca="1" si="395"/>
        <v/>
      </c>
      <c r="F1169" s="54" t="str">
        <f t="shared" ca="1" si="384"/>
        <v/>
      </c>
      <c r="G1169" s="54" t="str">
        <f t="shared" ca="1" si="385"/>
        <v/>
      </c>
      <c r="H1169" s="54" t="str">
        <f t="shared" ca="1" si="386"/>
        <v/>
      </c>
      <c r="I1169" s="54" t="str">
        <f t="shared" ca="1" si="387"/>
        <v/>
      </c>
      <c r="J1169" s="54" t="str">
        <f t="shared" ca="1" si="388"/>
        <v/>
      </c>
      <c r="K1169" s="54" t="str">
        <f t="shared" ca="1" si="389"/>
        <v/>
      </c>
      <c r="L1169" s="54" t="str">
        <f t="shared" ca="1" si="396"/>
        <v/>
      </c>
      <c r="M1169" s="54" t="str">
        <f t="shared" ca="1" si="397"/>
        <v/>
      </c>
      <c r="N1169" s="54" t="str">
        <f t="shared" ca="1" si="390"/>
        <v/>
      </c>
      <c r="O1169" s="55" t="str">
        <f t="shared" ca="1" si="398"/>
        <v/>
      </c>
      <c r="P1169" s="54" t="str">
        <f t="shared" ca="1" si="399"/>
        <v/>
      </c>
      <c r="Q1169" s="55" t="str">
        <f t="shared" ca="1" si="391"/>
        <v/>
      </c>
      <c r="R1169" s="54" t="str">
        <f t="shared" ca="1" si="392"/>
        <v/>
      </c>
      <c r="T1169" t="str">
        <f t="shared" ca="1" si="400"/>
        <v/>
      </c>
      <c r="U1169" t="str">
        <f t="shared" ca="1" si="393"/>
        <v/>
      </c>
      <c r="V1169" t="str">
        <f t="shared" ca="1" si="382"/>
        <v/>
      </c>
      <c r="W1169" t="e">
        <f t="shared" ca="1" si="401"/>
        <v>#VALUE!</v>
      </c>
    </row>
    <row r="1170" spans="2:23" x14ac:dyDescent="0.3">
      <c r="B1170" s="1">
        <f t="shared" si="394"/>
        <v>130</v>
      </c>
      <c r="C1170" s="1">
        <f t="shared" si="381"/>
        <v>8</v>
      </c>
      <c r="D1170" t="str">
        <f t="shared" ca="1" si="383"/>
        <v/>
      </c>
      <c r="E1170" s="55" t="str">
        <f t="shared" ca="1" si="395"/>
        <v/>
      </c>
      <c r="F1170" s="54" t="str">
        <f t="shared" ca="1" si="384"/>
        <v/>
      </c>
      <c r="G1170" s="54" t="str">
        <f t="shared" ca="1" si="385"/>
        <v/>
      </c>
      <c r="H1170" s="54" t="str">
        <f t="shared" ca="1" si="386"/>
        <v/>
      </c>
      <c r="I1170" s="54" t="str">
        <f t="shared" ca="1" si="387"/>
        <v/>
      </c>
      <c r="J1170" s="54" t="str">
        <f t="shared" ca="1" si="388"/>
        <v/>
      </c>
      <c r="K1170" s="54" t="str">
        <f t="shared" ca="1" si="389"/>
        <v/>
      </c>
      <c r="L1170" s="54" t="str">
        <f t="shared" ca="1" si="396"/>
        <v/>
      </c>
      <c r="M1170" s="54" t="str">
        <f t="shared" ca="1" si="397"/>
        <v/>
      </c>
      <c r="N1170" s="54" t="str">
        <f t="shared" ca="1" si="390"/>
        <v/>
      </c>
      <c r="O1170" s="55" t="str">
        <f t="shared" ca="1" si="398"/>
        <v/>
      </c>
      <c r="P1170" s="54" t="str">
        <f t="shared" ca="1" si="399"/>
        <v/>
      </c>
      <c r="Q1170" s="55" t="str">
        <f t="shared" ca="1" si="391"/>
        <v/>
      </c>
      <c r="R1170" s="54" t="str">
        <f t="shared" ca="1" si="392"/>
        <v/>
      </c>
      <c r="T1170" t="str">
        <f t="shared" ca="1" si="400"/>
        <v/>
      </c>
      <c r="U1170" t="str">
        <f t="shared" ca="1" si="393"/>
        <v/>
      </c>
      <c r="V1170" t="str">
        <f t="shared" ca="1" si="382"/>
        <v/>
      </c>
      <c r="W1170" t="e">
        <f t="shared" ca="1" si="401"/>
        <v>#VALUE!</v>
      </c>
    </row>
    <row r="1171" spans="2:23" x14ac:dyDescent="0.3">
      <c r="B1171" s="1">
        <f t="shared" si="394"/>
        <v>130</v>
      </c>
      <c r="C1171" s="1">
        <f t="shared" si="381"/>
        <v>9</v>
      </c>
      <c r="D1171" t="str">
        <f t="shared" ca="1" si="383"/>
        <v/>
      </c>
      <c r="E1171" s="55" t="str">
        <f t="shared" ca="1" si="395"/>
        <v/>
      </c>
      <c r="F1171" s="54" t="str">
        <f t="shared" ca="1" si="384"/>
        <v/>
      </c>
      <c r="G1171" s="54" t="str">
        <f t="shared" ca="1" si="385"/>
        <v/>
      </c>
      <c r="H1171" s="54" t="str">
        <f t="shared" ca="1" si="386"/>
        <v/>
      </c>
      <c r="I1171" s="54" t="str">
        <f t="shared" ca="1" si="387"/>
        <v/>
      </c>
      <c r="J1171" s="54" t="str">
        <f t="shared" ca="1" si="388"/>
        <v/>
      </c>
      <c r="K1171" s="54" t="str">
        <f t="shared" ca="1" si="389"/>
        <v/>
      </c>
      <c r="L1171" s="54" t="str">
        <f t="shared" ca="1" si="396"/>
        <v/>
      </c>
      <c r="M1171" s="54" t="str">
        <f t="shared" ca="1" si="397"/>
        <v/>
      </c>
      <c r="N1171" s="54" t="str">
        <f t="shared" ca="1" si="390"/>
        <v/>
      </c>
      <c r="O1171" s="55" t="str">
        <f t="shared" ca="1" si="398"/>
        <v/>
      </c>
      <c r="P1171" s="54" t="str">
        <f t="shared" ca="1" si="399"/>
        <v/>
      </c>
      <c r="Q1171" s="55" t="str">
        <f t="shared" ca="1" si="391"/>
        <v/>
      </c>
      <c r="R1171" s="54" t="str">
        <f t="shared" ca="1" si="392"/>
        <v/>
      </c>
      <c r="T1171" t="str">
        <f t="shared" ca="1" si="400"/>
        <v/>
      </c>
      <c r="U1171" t="str">
        <f t="shared" ca="1" si="393"/>
        <v/>
      </c>
      <c r="V1171" t="str">
        <f t="shared" ca="1" si="382"/>
        <v/>
      </c>
      <c r="W1171" t="e">
        <f t="shared" ca="1" si="401"/>
        <v>#VALUE!</v>
      </c>
    </row>
    <row r="1172" spans="2:23" x14ac:dyDescent="0.3">
      <c r="B1172" s="1">
        <f t="shared" si="394"/>
        <v>131</v>
      </c>
      <c r="C1172" s="1">
        <f t="shared" si="381"/>
        <v>1</v>
      </c>
      <c r="D1172" t="str">
        <f t="shared" ca="1" si="383"/>
        <v/>
      </c>
      <c r="E1172" s="55" t="str">
        <f t="shared" ca="1" si="395"/>
        <v/>
      </c>
      <c r="F1172" s="54" t="str">
        <f t="shared" ca="1" si="384"/>
        <v/>
      </c>
      <c r="G1172" s="54" t="str">
        <f t="shared" ca="1" si="385"/>
        <v/>
      </c>
      <c r="H1172" s="54" t="str">
        <f t="shared" ca="1" si="386"/>
        <v/>
      </c>
      <c r="I1172" s="54" t="str">
        <f t="shared" ca="1" si="387"/>
        <v/>
      </c>
      <c r="J1172" s="54" t="str">
        <f t="shared" ca="1" si="388"/>
        <v/>
      </c>
      <c r="K1172" s="54" t="str">
        <f t="shared" ca="1" si="389"/>
        <v/>
      </c>
      <c r="L1172" s="54" t="str">
        <f t="shared" ca="1" si="396"/>
        <v/>
      </c>
      <c r="M1172" s="54" t="str">
        <f t="shared" ca="1" si="397"/>
        <v/>
      </c>
      <c r="N1172" s="54" t="str">
        <f t="shared" ca="1" si="390"/>
        <v/>
      </c>
      <c r="O1172" s="55" t="str">
        <f t="shared" ca="1" si="398"/>
        <v/>
      </c>
      <c r="P1172" s="54" t="str">
        <f t="shared" ca="1" si="399"/>
        <v/>
      </c>
      <c r="Q1172" s="55" t="str">
        <f t="shared" ca="1" si="391"/>
        <v/>
      </c>
      <c r="R1172" s="54" t="str">
        <f t="shared" ca="1" si="392"/>
        <v/>
      </c>
      <c r="T1172" t="str">
        <f t="shared" ca="1" si="400"/>
        <v/>
      </c>
      <c r="U1172" t="str">
        <f t="shared" ca="1" si="393"/>
        <v/>
      </c>
      <c r="V1172" t="str">
        <f t="shared" ca="1" si="382"/>
        <v/>
      </c>
      <c r="W1172" t="e">
        <f t="shared" ca="1" si="401"/>
        <v>#VALUE!</v>
      </c>
    </row>
    <row r="1173" spans="2:23" x14ac:dyDescent="0.3">
      <c r="B1173" s="1">
        <f t="shared" si="394"/>
        <v>131</v>
      </c>
      <c r="C1173" s="1">
        <f t="shared" si="381"/>
        <v>2</v>
      </c>
      <c r="D1173" t="str">
        <f t="shared" ca="1" si="383"/>
        <v/>
      </c>
      <c r="E1173" s="55" t="str">
        <f t="shared" ca="1" si="395"/>
        <v/>
      </c>
      <c r="F1173" s="54" t="str">
        <f t="shared" ca="1" si="384"/>
        <v/>
      </c>
      <c r="G1173" s="54" t="str">
        <f t="shared" ca="1" si="385"/>
        <v/>
      </c>
      <c r="H1173" s="54" t="str">
        <f t="shared" ca="1" si="386"/>
        <v/>
      </c>
      <c r="I1173" s="54" t="str">
        <f t="shared" ca="1" si="387"/>
        <v/>
      </c>
      <c r="J1173" s="54" t="str">
        <f t="shared" ca="1" si="388"/>
        <v/>
      </c>
      <c r="K1173" s="54" t="str">
        <f t="shared" ca="1" si="389"/>
        <v/>
      </c>
      <c r="L1173" s="54" t="str">
        <f t="shared" ca="1" si="396"/>
        <v/>
      </c>
      <c r="M1173" s="54" t="str">
        <f t="shared" ca="1" si="397"/>
        <v/>
      </c>
      <c r="N1173" s="54" t="str">
        <f t="shared" ca="1" si="390"/>
        <v/>
      </c>
      <c r="O1173" s="55" t="str">
        <f t="shared" ca="1" si="398"/>
        <v/>
      </c>
      <c r="P1173" s="54" t="str">
        <f t="shared" ca="1" si="399"/>
        <v/>
      </c>
      <c r="Q1173" s="55" t="str">
        <f t="shared" ca="1" si="391"/>
        <v/>
      </c>
      <c r="R1173" s="54" t="str">
        <f t="shared" ca="1" si="392"/>
        <v/>
      </c>
      <c r="T1173" t="str">
        <f t="shared" ca="1" si="400"/>
        <v/>
      </c>
      <c r="U1173" t="str">
        <f t="shared" ca="1" si="393"/>
        <v/>
      </c>
      <c r="V1173" t="str">
        <f t="shared" ca="1" si="382"/>
        <v/>
      </c>
      <c r="W1173" t="e">
        <f t="shared" ca="1" si="401"/>
        <v>#VALUE!</v>
      </c>
    </row>
    <row r="1174" spans="2:23" x14ac:dyDescent="0.3">
      <c r="B1174" s="1">
        <f t="shared" si="394"/>
        <v>131</v>
      </c>
      <c r="C1174" s="1">
        <f t="shared" si="381"/>
        <v>3</v>
      </c>
      <c r="D1174" t="str">
        <f t="shared" ca="1" si="383"/>
        <v/>
      </c>
      <c r="E1174" s="55" t="str">
        <f t="shared" ca="1" si="395"/>
        <v/>
      </c>
      <c r="F1174" s="54" t="str">
        <f t="shared" ca="1" si="384"/>
        <v/>
      </c>
      <c r="G1174" s="54" t="str">
        <f t="shared" ca="1" si="385"/>
        <v/>
      </c>
      <c r="H1174" s="54" t="str">
        <f t="shared" ca="1" si="386"/>
        <v/>
      </c>
      <c r="I1174" s="54" t="str">
        <f t="shared" ca="1" si="387"/>
        <v/>
      </c>
      <c r="J1174" s="54" t="str">
        <f t="shared" ca="1" si="388"/>
        <v/>
      </c>
      <c r="K1174" s="54" t="str">
        <f t="shared" ca="1" si="389"/>
        <v/>
      </c>
      <c r="L1174" s="54" t="str">
        <f t="shared" ca="1" si="396"/>
        <v/>
      </c>
      <c r="M1174" s="54" t="str">
        <f t="shared" ca="1" si="397"/>
        <v/>
      </c>
      <c r="N1174" s="54" t="str">
        <f t="shared" ca="1" si="390"/>
        <v/>
      </c>
      <c r="O1174" s="55" t="str">
        <f t="shared" ca="1" si="398"/>
        <v/>
      </c>
      <c r="P1174" s="54" t="str">
        <f t="shared" ca="1" si="399"/>
        <v/>
      </c>
      <c r="Q1174" s="55" t="str">
        <f t="shared" ca="1" si="391"/>
        <v/>
      </c>
      <c r="R1174" s="54" t="str">
        <f t="shared" ca="1" si="392"/>
        <v/>
      </c>
      <c r="T1174" t="str">
        <f t="shared" ca="1" si="400"/>
        <v/>
      </c>
      <c r="U1174" t="str">
        <f t="shared" ca="1" si="393"/>
        <v/>
      </c>
      <c r="V1174" t="str">
        <f t="shared" ca="1" si="382"/>
        <v/>
      </c>
      <c r="W1174" t="e">
        <f t="shared" ca="1" si="401"/>
        <v>#VALUE!</v>
      </c>
    </row>
    <row r="1175" spans="2:23" x14ac:dyDescent="0.3">
      <c r="B1175" s="1">
        <f t="shared" si="394"/>
        <v>131</v>
      </c>
      <c r="C1175" s="1">
        <f t="shared" si="381"/>
        <v>4</v>
      </c>
      <c r="D1175" t="str">
        <f t="shared" ca="1" si="383"/>
        <v/>
      </c>
      <c r="E1175" s="55" t="str">
        <f t="shared" ca="1" si="395"/>
        <v/>
      </c>
      <c r="F1175" s="54" t="str">
        <f t="shared" ca="1" si="384"/>
        <v/>
      </c>
      <c r="G1175" s="54" t="str">
        <f t="shared" ca="1" si="385"/>
        <v/>
      </c>
      <c r="H1175" s="54" t="str">
        <f t="shared" ca="1" si="386"/>
        <v/>
      </c>
      <c r="I1175" s="54" t="str">
        <f t="shared" ca="1" si="387"/>
        <v/>
      </c>
      <c r="J1175" s="54" t="str">
        <f t="shared" ca="1" si="388"/>
        <v/>
      </c>
      <c r="K1175" s="54" t="str">
        <f t="shared" ca="1" si="389"/>
        <v/>
      </c>
      <c r="L1175" s="54" t="str">
        <f t="shared" ca="1" si="396"/>
        <v/>
      </c>
      <c r="M1175" s="54" t="str">
        <f t="shared" ca="1" si="397"/>
        <v/>
      </c>
      <c r="N1175" s="54" t="str">
        <f t="shared" ca="1" si="390"/>
        <v/>
      </c>
      <c r="O1175" s="55" t="str">
        <f t="shared" ca="1" si="398"/>
        <v/>
      </c>
      <c r="P1175" s="54" t="str">
        <f t="shared" ca="1" si="399"/>
        <v/>
      </c>
      <c r="Q1175" s="55" t="str">
        <f t="shared" ca="1" si="391"/>
        <v/>
      </c>
      <c r="R1175" s="54" t="str">
        <f t="shared" ca="1" si="392"/>
        <v/>
      </c>
      <c r="T1175" t="str">
        <f t="shared" ca="1" si="400"/>
        <v/>
      </c>
      <c r="U1175" t="str">
        <f t="shared" ca="1" si="393"/>
        <v/>
      </c>
      <c r="V1175" t="str">
        <f t="shared" ca="1" si="382"/>
        <v/>
      </c>
      <c r="W1175" t="e">
        <f t="shared" ca="1" si="401"/>
        <v>#VALUE!</v>
      </c>
    </row>
    <row r="1176" spans="2:23" x14ac:dyDescent="0.3">
      <c r="B1176" s="1">
        <f t="shared" si="394"/>
        <v>131</v>
      </c>
      <c r="C1176" s="1">
        <f t="shared" si="381"/>
        <v>5</v>
      </c>
      <c r="D1176" t="str">
        <f t="shared" ca="1" si="383"/>
        <v/>
      </c>
      <c r="E1176" s="55" t="str">
        <f t="shared" ca="1" si="395"/>
        <v/>
      </c>
      <c r="F1176" s="54" t="str">
        <f t="shared" ca="1" si="384"/>
        <v/>
      </c>
      <c r="G1176" s="54" t="str">
        <f t="shared" ca="1" si="385"/>
        <v/>
      </c>
      <c r="H1176" s="54" t="str">
        <f t="shared" ca="1" si="386"/>
        <v/>
      </c>
      <c r="I1176" s="54" t="str">
        <f t="shared" ca="1" si="387"/>
        <v/>
      </c>
      <c r="J1176" s="54" t="str">
        <f t="shared" ca="1" si="388"/>
        <v/>
      </c>
      <c r="K1176" s="54" t="str">
        <f t="shared" ca="1" si="389"/>
        <v/>
      </c>
      <c r="L1176" s="54" t="str">
        <f t="shared" ca="1" si="396"/>
        <v/>
      </c>
      <c r="M1176" s="54" t="str">
        <f t="shared" ca="1" si="397"/>
        <v/>
      </c>
      <c r="N1176" s="54" t="str">
        <f t="shared" ca="1" si="390"/>
        <v/>
      </c>
      <c r="O1176" s="55" t="str">
        <f t="shared" ca="1" si="398"/>
        <v/>
      </c>
      <c r="P1176" s="54" t="str">
        <f t="shared" ca="1" si="399"/>
        <v/>
      </c>
      <c r="Q1176" s="55" t="str">
        <f t="shared" ca="1" si="391"/>
        <v/>
      </c>
      <c r="R1176" s="54" t="str">
        <f t="shared" ca="1" si="392"/>
        <v/>
      </c>
      <c r="T1176" t="str">
        <f t="shared" ca="1" si="400"/>
        <v/>
      </c>
      <c r="U1176" t="str">
        <f t="shared" ca="1" si="393"/>
        <v/>
      </c>
      <c r="V1176" t="str">
        <f t="shared" ca="1" si="382"/>
        <v/>
      </c>
      <c r="W1176" t="e">
        <f t="shared" ca="1" si="401"/>
        <v>#VALUE!</v>
      </c>
    </row>
    <row r="1177" spans="2:23" x14ac:dyDescent="0.3">
      <c r="B1177" s="1">
        <f t="shared" si="394"/>
        <v>131</v>
      </c>
      <c r="C1177" s="1">
        <f t="shared" si="381"/>
        <v>6</v>
      </c>
      <c r="D1177" t="str">
        <f t="shared" ca="1" si="383"/>
        <v/>
      </c>
      <c r="E1177" s="55" t="str">
        <f t="shared" ca="1" si="395"/>
        <v/>
      </c>
      <c r="F1177" s="54" t="str">
        <f t="shared" ca="1" si="384"/>
        <v/>
      </c>
      <c r="G1177" s="54" t="str">
        <f t="shared" ca="1" si="385"/>
        <v/>
      </c>
      <c r="H1177" s="54" t="str">
        <f t="shared" ca="1" si="386"/>
        <v/>
      </c>
      <c r="I1177" s="54" t="str">
        <f t="shared" ca="1" si="387"/>
        <v/>
      </c>
      <c r="J1177" s="54" t="str">
        <f t="shared" ca="1" si="388"/>
        <v/>
      </c>
      <c r="K1177" s="54" t="str">
        <f t="shared" ca="1" si="389"/>
        <v/>
      </c>
      <c r="L1177" s="54" t="str">
        <f t="shared" ca="1" si="396"/>
        <v/>
      </c>
      <c r="M1177" s="54" t="str">
        <f t="shared" ca="1" si="397"/>
        <v/>
      </c>
      <c r="N1177" s="54" t="str">
        <f t="shared" ca="1" si="390"/>
        <v/>
      </c>
      <c r="O1177" s="55" t="str">
        <f t="shared" ca="1" si="398"/>
        <v/>
      </c>
      <c r="P1177" s="54" t="str">
        <f t="shared" ca="1" si="399"/>
        <v/>
      </c>
      <c r="Q1177" s="55" t="str">
        <f t="shared" ca="1" si="391"/>
        <v/>
      </c>
      <c r="R1177" s="54" t="str">
        <f t="shared" ca="1" si="392"/>
        <v/>
      </c>
      <c r="T1177" t="str">
        <f t="shared" ca="1" si="400"/>
        <v/>
      </c>
      <c r="U1177" t="str">
        <f t="shared" ca="1" si="393"/>
        <v/>
      </c>
      <c r="V1177" t="str">
        <f t="shared" ca="1" si="382"/>
        <v/>
      </c>
      <c r="W1177" t="e">
        <f t="shared" ca="1" si="401"/>
        <v>#VALUE!</v>
      </c>
    </row>
    <row r="1178" spans="2:23" x14ac:dyDescent="0.3">
      <c r="B1178" s="1">
        <f t="shared" si="394"/>
        <v>131</v>
      </c>
      <c r="C1178" s="1">
        <f t="shared" si="381"/>
        <v>7</v>
      </c>
      <c r="D1178" t="str">
        <f t="shared" ca="1" si="383"/>
        <v/>
      </c>
      <c r="E1178" s="55" t="str">
        <f t="shared" ca="1" si="395"/>
        <v/>
      </c>
      <c r="F1178" s="54" t="str">
        <f t="shared" ca="1" si="384"/>
        <v/>
      </c>
      <c r="G1178" s="54" t="str">
        <f t="shared" ca="1" si="385"/>
        <v/>
      </c>
      <c r="H1178" s="54" t="str">
        <f t="shared" ca="1" si="386"/>
        <v/>
      </c>
      <c r="I1178" s="54" t="str">
        <f t="shared" ca="1" si="387"/>
        <v/>
      </c>
      <c r="J1178" s="54" t="str">
        <f t="shared" ca="1" si="388"/>
        <v/>
      </c>
      <c r="K1178" s="54" t="str">
        <f t="shared" ca="1" si="389"/>
        <v/>
      </c>
      <c r="L1178" s="54" t="str">
        <f t="shared" ca="1" si="396"/>
        <v/>
      </c>
      <c r="M1178" s="54" t="str">
        <f t="shared" ca="1" si="397"/>
        <v/>
      </c>
      <c r="N1178" s="54" t="str">
        <f t="shared" ca="1" si="390"/>
        <v/>
      </c>
      <c r="O1178" s="55" t="str">
        <f t="shared" ca="1" si="398"/>
        <v/>
      </c>
      <c r="P1178" s="54" t="str">
        <f t="shared" ca="1" si="399"/>
        <v/>
      </c>
      <c r="Q1178" s="55" t="str">
        <f t="shared" ca="1" si="391"/>
        <v/>
      </c>
      <c r="R1178" s="54" t="str">
        <f t="shared" ca="1" si="392"/>
        <v/>
      </c>
      <c r="T1178" t="str">
        <f t="shared" ca="1" si="400"/>
        <v/>
      </c>
      <c r="U1178" t="str">
        <f t="shared" ca="1" si="393"/>
        <v/>
      </c>
      <c r="V1178" t="str">
        <f t="shared" ca="1" si="382"/>
        <v/>
      </c>
      <c r="W1178" t="e">
        <f t="shared" ca="1" si="401"/>
        <v>#VALUE!</v>
      </c>
    </row>
    <row r="1179" spans="2:23" x14ac:dyDescent="0.3">
      <c r="B1179" s="1">
        <f t="shared" si="394"/>
        <v>131</v>
      </c>
      <c r="C1179" s="1">
        <f t="shared" si="381"/>
        <v>8</v>
      </c>
      <c r="D1179" t="str">
        <f t="shared" ca="1" si="383"/>
        <v/>
      </c>
      <c r="E1179" s="55" t="str">
        <f t="shared" ca="1" si="395"/>
        <v/>
      </c>
      <c r="F1179" s="54" t="str">
        <f t="shared" ca="1" si="384"/>
        <v/>
      </c>
      <c r="G1179" s="54" t="str">
        <f t="shared" ca="1" si="385"/>
        <v/>
      </c>
      <c r="H1179" s="54" t="str">
        <f t="shared" ca="1" si="386"/>
        <v/>
      </c>
      <c r="I1179" s="54" t="str">
        <f t="shared" ca="1" si="387"/>
        <v/>
      </c>
      <c r="J1179" s="54" t="str">
        <f t="shared" ca="1" si="388"/>
        <v/>
      </c>
      <c r="K1179" s="54" t="str">
        <f t="shared" ca="1" si="389"/>
        <v/>
      </c>
      <c r="L1179" s="54" t="str">
        <f t="shared" ca="1" si="396"/>
        <v/>
      </c>
      <c r="M1179" s="54" t="str">
        <f t="shared" ca="1" si="397"/>
        <v/>
      </c>
      <c r="N1179" s="54" t="str">
        <f t="shared" ca="1" si="390"/>
        <v/>
      </c>
      <c r="O1179" s="55" t="str">
        <f t="shared" ca="1" si="398"/>
        <v/>
      </c>
      <c r="P1179" s="54" t="str">
        <f t="shared" ca="1" si="399"/>
        <v/>
      </c>
      <c r="Q1179" s="55" t="str">
        <f t="shared" ca="1" si="391"/>
        <v/>
      </c>
      <c r="R1179" s="54" t="str">
        <f t="shared" ca="1" si="392"/>
        <v/>
      </c>
      <c r="T1179" t="str">
        <f t="shared" ca="1" si="400"/>
        <v/>
      </c>
      <c r="U1179" t="str">
        <f t="shared" ca="1" si="393"/>
        <v/>
      </c>
      <c r="V1179" t="str">
        <f t="shared" ca="1" si="382"/>
        <v/>
      </c>
      <c r="W1179" t="e">
        <f t="shared" ca="1" si="401"/>
        <v>#VALUE!</v>
      </c>
    </row>
    <row r="1180" spans="2:23" x14ac:dyDescent="0.3">
      <c r="B1180" s="1">
        <f t="shared" si="394"/>
        <v>131</v>
      </c>
      <c r="C1180" s="1">
        <f t="shared" si="381"/>
        <v>9</v>
      </c>
      <c r="D1180" t="str">
        <f t="shared" ca="1" si="383"/>
        <v/>
      </c>
      <c r="E1180" s="55" t="str">
        <f t="shared" ca="1" si="395"/>
        <v/>
      </c>
      <c r="F1180" s="54" t="str">
        <f t="shared" ca="1" si="384"/>
        <v/>
      </c>
      <c r="G1180" s="54" t="str">
        <f t="shared" ca="1" si="385"/>
        <v/>
      </c>
      <c r="H1180" s="54" t="str">
        <f t="shared" ca="1" si="386"/>
        <v/>
      </c>
      <c r="I1180" s="54" t="str">
        <f t="shared" ca="1" si="387"/>
        <v/>
      </c>
      <c r="J1180" s="54" t="str">
        <f t="shared" ca="1" si="388"/>
        <v/>
      </c>
      <c r="K1180" s="54" t="str">
        <f t="shared" ca="1" si="389"/>
        <v/>
      </c>
      <c r="L1180" s="54" t="str">
        <f t="shared" ca="1" si="396"/>
        <v/>
      </c>
      <c r="M1180" s="54" t="str">
        <f t="shared" ca="1" si="397"/>
        <v/>
      </c>
      <c r="N1180" s="54" t="str">
        <f t="shared" ca="1" si="390"/>
        <v/>
      </c>
      <c r="O1180" s="55" t="str">
        <f t="shared" ca="1" si="398"/>
        <v/>
      </c>
      <c r="P1180" s="54" t="str">
        <f t="shared" ca="1" si="399"/>
        <v/>
      </c>
      <c r="Q1180" s="55" t="str">
        <f t="shared" ca="1" si="391"/>
        <v/>
      </c>
      <c r="R1180" s="54" t="str">
        <f t="shared" ca="1" si="392"/>
        <v/>
      </c>
      <c r="T1180" t="str">
        <f t="shared" ca="1" si="400"/>
        <v/>
      </c>
      <c r="U1180" t="str">
        <f t="shared" ca="1" si="393"/>
        <v/>
      </c>
      <c r="V1180" t="str">
        <f t="shared" ca="1" si="382"/>
        <v/>
      </c>
      <c r="W1180" t="e">
        <f t="shared" ca="1" si="401"/>
        <v>#VALUE!</v>
      </c>
    </row>
    <row r="1181" spans="2:23" x14ac:dyDescent="0.3">
      <c r="B1181" s="1">
        <f t="shared" si="394"/>
        <v>132</v>
      </c>
      <c r="C1181" s="1">
        <f t="shared" si="381"/>
        <v>1</v>
      </c>
      <c r="D1181" t="str">
        <f t="shared" ca="1" si="383"/>
        <v/>
      </c>
      <c r="E1181" s="55" t="str">
        <f t="shared" ca="1" si="395"/>
        <v/>
      </c>
      <c r="F1181" s="54" t="str">
        <f t="shared" ca="1" si="384"/>
        <v/>
      </c>
      <c r="G1181" s="54" t="str">
        <f t="shared" ca="1" si="385"/>
        <v/>
      </c>
      <c r="H1181" s="54" t="str">
        <f t="shared" ca="1" si="386"/>
        <v/>
      </c>
      <c r="I1181" s="54" t="str">
        <f t="shared" ca="1" si="387"/>
        <v/>
      </c>
      <c r="J1181" s="54" t="str">
        <f t="shared" ca="1" si="388"/>
        <v/>
      </c>
      <c r="K1181" s="54" t="str">
        <f t="shared" ca="1" si="389"/>
        <v/>
      </c>
      <c r="L1181" s="54" t="str">
        <f t="shared" ca="1" si="396"/>
        <v/>
      </c>
      <c r="M1181" s="54" t="str">
        <f t="shared" ca="1" si="397"/>
        <v/>
      </c>
      <c r="N1181" s="54" t="str">
        <f t="shared" ca="1" si="390"/>
        <v/>
      </c>
      <c r="O1181" s="55" t="str">
        <f t="shared" ca="1" si="398"/>
        <v/>
      </c>
      <c r="P1181" s="54" t="str">
        <f t="shared" ca="1" si="399"/>
        <v/>
      </c>
      <c r="Q1181" s="55" t="str">
        <f t="shared" ca="1" si="391"/>
        <v/>
      </c>
      <c r="R1181" s="54" t="str">
        <f t="shared" ca="1" si="392"/>
        <v/>
      </c>
      <c r="T1181" t="str">
        <f t="shared" ca="1" si="400"/>
        <v/>
      </c>
      <c r="U1181" t="str">
        <f t="shared" ca="1" si="393"/>
        <v/>
      </c>
      <c r="V1181" t="str">
        <f t="shared" ca="1" si="382"/>
        <v/>
      </c>
      <c r="W1181" t="e">
        <f t="shared" ca="1" si="401"/>
        <v>#VALUE!</v>
      </c>
    </row>
    <row r="1182" spans="2:23" x14ac:dyDescent="0.3">
      <c r="B1182" s="1">
        <f t="shared" si="394"/>
        <v>132</v>
      </c>
      <c r="C1182" s="1">
        <f t="shared" si="381"/>
        <v>2</v>
      </c>
      <c r="D1182" t="str">
        <f t="shared" ca="1" si="383"/>
        <v/>
      </c>
      <c r="E1182" s="55" t="str">
        <f t="shared" ca="1" si="395"/>
        <v/>
      </c>
      <c r="F1182" s="54" t="str">
        <f t="shared" ca="1" si="384"/>
        <v/>
      </c>
      <c r="G1182" s="54" t="str">
        <f t="shared" ca="1" si="385"/>
        <v/>
      </c>
      <c r="H1182" s="54" t="str">
        <f t="shared" ca="1" si="386"/>
        <v/>
      </c>
      <c r="I1182" s="54" t="str">
        <f t="shared" ca="1" si="387"/>
        <v/>
      </c>
      <c r="J1182" s="54" t="str">
        <f t="shared" ca="1" si="388"/>
        <v/>
      </c>
      <c r="K1182" s="54" t="str">
        <f t="shared" ca="1" si="389"/>
        <v/>
      </c>
      <c r="L1182" s="54" t="str">
        <f t="shared" ca="1" si="396"/>
        <v/>
      </c>
      <c r="M1182" s="54" t="str">
        <f t="shared" ca="1" si="397"/>
        <v/>
      </c>
      <c r="N1182" s="54" t="str">
        <f t="shared" ca="1" si="390"/>
        <v/>
      </c>
      <c r="O1182" s="55" t="str">
        <f t="shared" ca="1" si="398"/>
        <v/>
      </c>
      <c r="P1182" s="54" t="str">
        <f t="shared" ca="1" si="399"/>
        <v/>
      </c>
      <c r="Q1182" s="55" t="str">
        <f t="shared" ca="1" si="391"/>
        <v/>
      </c>
      <c r="R1182" s="54" t="str">
        <f t="shared" ca="1" si="392"/>
        <v/>
      </c>
      <c r="T1182" t="str">
        <f t="shared" ca="1" si="400"/>
        <v/>
      </c>
      <c r="U1182" t="str">
        <f t="shared" ca="1" si="393"/>
        <v/>
      </c>
      <c r="V1182" t="str">
        <f t="shared" ca="1" si="382"/>
        <v/>
      </c>
      <c r="W1182" t="e">
        <f t="shared" ca="1" si="401"/>
        <v>#VALUE!</v>
      </c>
    </row>
    <row r="1183" spans="2:23" x14ac:dyDescent="0.3">
      <c r="B1183" s="1">
        <f t="shared" si="394"/>
        <v>132</v>
      </c>
      <c r="C1183" s="1">
        <f t="shared" si="381"/>
        <v>3</v>
      </c>
      <c r="D1183" t="str">
        <f t="shared" ca="1" si="383"/>
        <v/>
      </c>
      <c r="E1183" s="55" t="str">
        <f t="shared" ca="1" si="395"/>
        <v/>
      </c>
      <c r="F1183" s="54" t="str">
        <f t="shared" ca="1" si="384"/>
        <v/>
      </c>
      <c r="G1183" s="54" t="str">
        <f t="shared" ca="1" si="385"/>
        <v/>
      </c>
      <c r="H1183" s="54" t="str">
        <f t="shared" ca="1" si="386"/>
        <v/>
      </c>
      <c r="I1183" s="54" t="str">
        <f t="shared" ca="1" si="387"/>
        <v/>
      </c>
      <c r="J1183" s="54" t="str">
        <f t="shared" ca="1" si="388"/>
        <v/>
      </c>
      <c r="K1183" s="54" t="str">
        <f t="shared" ca="1" si="389"/>
        <v/>
      </c>
      <c r="L1183" s="54" t="str">
        <f t="shared" ca="1" si="396"/>
        <v/>
      </c>
      <c r="M1183" s="54" t="str">
        <f t="shared" ca="1" si="397"/>
        <v/>
      </c>
      <c r="N1183" s="54" t="str">
        <f t="shared" ca="1" si="390"/>
        <v/>
      </c>
      <c r="O1183" s="55" t="str">
        <f t="shared" ca="1" si="398"/>
        <v/>
      </c>
      <c r="P1183" s="54" t="str">
        <f t="shared" ca="1" si="399"/>
        <v/>
      </c>
      <c r="Q1183" s="55" t="str">
        <f t="shared" ca="1" si="391"/>
        <v/>
      </c>
      <c r="R1183" s="54" t="str">
        <f t="shared" ca="1" si="392"/>
        <v/>
      </c>
      <c r="T1183" t="str">
        <f t="shared" ca="1" si="400"/>
        <v/>
      </c>
      <c r="U1183" t="str">
        <f t="shared" ca="1" si="393"/>
        <v/>
      </c>
      <c r="V1183" t="str">
        <f t="shared" ca="1" si="382"/>
        <v/>
      </c>
      <c r="W1183" t="e">
        <f t="shared" ca="1" si="401"/>
        <v>#VALUE!</v>
      </c>
    </row>
    <row r="1184" spans="2:23" x14ac:dyDescent="0.3">
      <c r="B1184" s="1">
        <f t="shared" si="394"/>
        <v>132</v>
      </c>
      <c r="C1184" s="1">
        <f t="shared" si="381"/>
        <v>4</v>
      </c>
      <c r="D1184" t="str">
        <f t="shared" ca="1" si="383"/>
        <v/>
      </c>
      <c r="E1184" s="55" t="str">
        <f t="shared" ca="1" si="395"/>
        <v/>
      </c>
      <c r="F1184" s="54" t="str">
        <f t="shared" ca="1" si="384"/>
        <v/>
      </c>
      <c r="G1184" s="54" t="str">
        <f t="shared" ca="1" si="385"/>
        <v/>
      </c>
      <c r="H1184" s="54" t="str">
        <f t="shared" ca="1" si="386"/>
        <v/>
      </c>
      <c r="I1184" s="54" t="str">
        <f t="shared" ca="1" si="387"/>
        <v/>
      </c>
      <c r="J1184" s="54" t="str">
        <f t="shared" ca="1" si="388"/>
        <v/>
      </c>
      <c r="K1184" s="54" t="str">
        <f t="shared" ca="1" si="389"/>
        <v/>
      </c>
      <c r="L1184" s="54" t="str">
        <f t="shared" ca="1" si="396"/>
        <v/>
      </c>
      <c r="M1184" s="54" t="str">
        <f t="shared" ca="1" si="397"/>
        <v/>
      </c>
      <c r="N1184" s="54" t="str">
        <f t="shared" ca="1" si="390"/>
        <v/>
      </c>
      <c r="O1184" s="55" t="str">
        <f t="shared" ca="1" si="398"/>
        <v/>
      </c>
      <c r="P1184" s="54" t="str">
        <f t="shared" ca="1" si="399"/>
        <v/>
      </c>
      <c r="Q1184" s="55" t="str">
        <f t="shared" ca="1" si="391"/>
        <v/>
      </c>
      <c r="R1184" s="54" t="str">
        <f t="shared" ca="1" si="392"/>
        <v/>
      </c>
      <c r="T1184" t="str">
        <f t="shared" ca="1" si="400"/>
        <v/>
      </c>
      <c r="U1184" t="str">
        <f t="shared" ca="1" si="393"/>
        <v/>
      </c>
      <c r="V1184" t="str">
        <f t="shared" ca="1" si="382"/>
        <v/>
      </c>
      <c r="W1184" t="e">
        <f t="shared" ca="1" si="401"/>
        <v>#VALUE!</v>
      </c>
    </row>
    <row r="1185" spans="2:23" x14ac:dyDescent="0.3">
      <c r="B1185" s="1">
        <f t="shared" si="394"/>
        <v>132</v>
      </c>
      <c r="C1185" s="1">
        <f t="shared" si="381"/>
        <v>5</v>
      </c>
      <c r="D1185" t="str">
        <f t="shared" ca="1" si="383"/>
        <v/>
      </c>
      <c r="E1185" s="55" t="str">
        <f t="shared" ca="1" si="395"/>
        <v/>
      </c>
      <c r="F1185" s="54" t="str">
        <f t="shared" ca="1" si="384"/>
        <v/>
      </c>
      <c r="G1185" s="54" t="str">
        <f t="shared" ca="1" si="385"/>
        <v/>
      </c>
      <c r="H1185" s="54" t="str">
        <f t="shared" ca="1" si="386"/>
        <v/>
      </c>
      <c r="I1185" s="54" t="str">
        <f t="shared" ca="1" si="387"/>
        <v/>
      </c>
      <c r="J1185" s="54" t="str">
        <f t="shared" ca="1" si="388"/>
        <v/>
      </c>
      <c r="K1185" s="54" t="str">
        <f t="shared" ca="1" si="389"/>
        <v/>
      </c>
      <c r="L1185" s="54" t="str">
        <f t="shared" ca="1" si="396"/>
        <v/>
      </c>
      <c r="M1185" s="54" t="str">
        <f t="shared" ca="1" si="397"/>
        <v/>
      </c>
      <c r="N1185" s="54" t="str">
        <f t="shared" ca="1" si="390"/>
        <v/>
      </c>
      <c r="O1185" s="55" t="str">
        <f t="shared" ca="1" si="398"/>
        <v/>
      </c>
      <c r="P1185" s="54" t="str">
        <f t="shared" ca="1" si="399"/>
        <v/>
      </c>
      <c r="Q1185" s="55" t="str">
        <f t="shared" ca="1" si="391"/>
        <v/>
      </c>
      <c r="R1185" s="54" t="str">
        <f t="shared" ca="1" si="392"/>
        <v/>
      </c>
      <c r="T1185" t="str">
        <f t="shared" ca="1" si="400"/>
        <v/>
      </c>
      <c r="U1185" t="str">
        <f t="shared" ca="1" si="393"/>
        <v/>
      </c>
      <c r="V1185" t="str">
        <f t="shared" ca="1" si="382"/>
        <v/>
      </c>
      <c r="W1185" t="e">
        <f t="shared" ca="1" si="401"/>
        <v>#VALUE!</v>
      </c>
    </row>
    <row r="1186" spans="2:23" x14ac:dyDescent="0.3">
      <c r="B1186" s="1">
        <f t="shared" si="394"/>
        <v>132</v>
      </c>
      <c r="C1186" s="1">
        <f t="shared" si="381"/>
        <v>6</v>
      </c>
      <c r="D1186" t="str">
        <f t="shared" ca="1" si="383"/>
        <v/>
      </c>
      <c r="E1186" s="55" t="str">
        <f t="shared" ca="1" si="395"/>
        <v/>
      </c>
      <c r="F1186" s="54" t="str">
        <f t="shared" ca="1" si="384"/>
        <v/>
      </c>
      <c r="G1186" s="54" t="str">
        <f t="shared" ca="1" si="385"/>
        <v/>
      </c>
      <c r="H1186" s="54" t="str">
        <f t="shared" ca="1" si="386"/>
        <v/>
      </c>
      <c r="I1186" s="54" t="str">
        <f t="shared" ca="1" si="387"/>
        <v/>
      </c>
      <c r="J1186" s="54" t="str">
        <f t="shared" ca="1" si="388"/>
        <v/>
      </c>
      <c r="K1186" s="54" t="str">
        <f t="shared" ca="1" si="389"/>
        <v/>
      </c>
      <c r="L1186" s="54" t="str">
        <f t="shared" ca="1" si="396"/>
        <v/>
      </c>
      <c r="M1186" s="54" t="str">
        <f t="shared" ca="1" si="397"/>
        <v/>
      </c>
      <c r="N1186" s="54" t="str">
        <f t="shared" ca="1" si="390"/>
        <v/>
      </c>
      <c r="O1186" s="55" t="str">
        <f t="shared" ca="1" si="398"/>
        <v/>
      </c>
      <c r="P1186" s="54" t="str">
        <f t="shared" ca="1" si="399"/>
        <v/>
      </c>
      <c r="Q1186" s="55" t="str">
        <f t="shared" ca="1" si="391"/>
        <v/>
      </c>
      <c r="R1186" s="54" t="str">
        <f t="shared" ca="1" si="392"/>
        <v/>
      </c>
      <c r="T1186" t="str">
        <f t="shared" ca="1" si="400"/>
        <v/>
      </c>
      <c r="U1186" t="str">
        <f t="shared" ca="1" si="393"/>
        <v/>
      </c>
      <c r="V1186" t="str">
        <f t="shared" ca="1" si="382"/>
        <v/>
      </c>
      <c r="W1186" t="e">
        <f t="shared" ca="1" si="401"/>
        <v>#VALUE!</v>
      </c>
    </row>
    <row r="1187" spans="2:23" x14ac:dyDescent="0.3">
      <c r="B1187" s="1">
        <f t="shared" si="394"/>
        <v>132</v>
      </c>
      <c r="C1187" s="1">
        <f t="shared" si="381"/>
        <v>7</v>
      </c>
      <c r="D1187" t="str">
        <f t="shared" ca="1" si="383"/>
        <v/>
      </c>
      <c r="E1187" s="55" t="str">
        <f t="shared" ca="1" si="395"/>
        <v/>
      </c>
      <c r="F1187" s="54" t="str">
        <f t="shared" ca="1" si="384"/>
        <v/>
      </c>
      <c r="G1187" s="54" t="str">
        <f t="shared" ca="1" si="385"/>
        <v/>
      </c>
      <c r="H1187" s="54" t="str">
        <f t="shared" ca="1" si="386"/>
        <v/>
      </c>
      <c r="I1187" s="54" t="str">
        <f t="shared" ca="1" si="387"/>
        <v/>
      </c>
      <c r="J1187" s="54" t="str">
        <f t="shared" ca="1" si="388"/>
        <v/>
      </c>
      <c r="K1187" s="54" t="str">
        <f t="shared" ca="1" si="389"/>
        <v/>
      </c>
      <c r="L1187" s="54" t="str">
        <f t="shared" ca="1" si="396"/>
        <v/>
      </c>
      <c r="M1187" s="54" t="str">
        <f t="shared" ca="1" si="397"/>
        <v/>
      </c>
      <c r="N1187" s="54" t="str">
        <f t="shared" ca="1" si="390"/>
        <v/>
      </c>
      <c r="O1187" s="55" t="str">
        <f t="shared" ca="1" si="398"/>
        <v/>
      </c>
      <c r="P1187" s="54" t="str">
        <f t="shared" ca="1" si="399"/>
        <v/>
      </c>
      <c r="Q1187" s="55" t="str">
        <f t="shared" ca="1" si="391"/>
        <v/>
      </c>
      <c r="R1187" s="54" t="str">
        <f t="shared" ca="1" si="392"/>
        <v/>
      </c>
      <c r="T1187" t="str">
        <f t="shared" ca="1" si="400"/>
        <v/>
      </c>
      <c r="U1187" t="str">
        <f t="shared" ca="1" si="393"/>
        <v/>
      </c>
      <c r="V1187" t="str">
        <f t="shared" ca="1" si="382"/>
        <v/>
      </c>
      <c r="W1187" t="e">
        <f t="shared" ca="1" si="401"/>
        <v>#VALUE!</v>
      </c>
    </row>
    <row r="1188" spans="2:23" x14ac:dyDescent="0.3">
      <c r="B1188" s="1">
        <f t="shared" si="394"/>
        <v>132</v>
      </c>
      <c r="C1188" s="1">
        <f t="shared" si="381"/>
        <v>8</v>
      </c>
      <c r="D1188" t="str">
        <f t="shared" ca="1" si="383"/>
        <v/>
      </c>
      <c r="E1188" s="55" t="str">
        <f t="shared" ca="1" si="395"/>
        <v/>
      </c>
      <c r="F1188" s="54" t="str">
        <f t="shared" ca="1" si="384"/>
        <v/>
      </c>
      <c r="G1188" s="54" t="str">
        <f t="shared" ca="1" si="385"/>
        <v/>
      </c>
      <c r="H1188" s="54" t="str">
        <f t="shared" ca="1" si="386"/>
        <v/>
      </c>
      <c r="I1188" s="54" t="str">
        <f t="shared" ca="1" si="387"/>
        <v/>
      </c>
      <c r="J1188" s="54" t="str">
        <f t="shared" ca="1" si="388"/>
        <v/>
      </c>
      <c r="K1188" s="54" t="str">
        <f t="shared" ca="1" si="389"/>
        <v/>
      </c>
      <c r="L1188" s="54" t="str">
        <f t="shared" ca="1" si="396"/>
        <v/>
      </c>
      <c r="M1188" s="54" t="str">
        <f t="shared" ca="1" si="397"/>
        <v/>
      </c>
      <c r="N1188" s="54" t="str">
        <f t="shared" ca="1" si="390"/>
        <v/>
      </c>
      <c r="O1188" s="55" t="str">
        <f t="shared" ca="1" si="398"/>
        <v/>
      </c>
      <c r="P1188" s="54" t="str">
        <f t="shared" ca="1" si="399"/>
        <v/>
      </c>
      <c r="Q1188" s="55" t="str">
        <f t="shared" ca="1" si="391"/>
        <v/>
      </c>
      <c r="R1188" s="54" t="str">
        <f t="shared" ca="1" si="392"/>
        <v/>
      </c>
      <c r="T1188" t="str">
        <f t="shared" ca="1" si="400"/>
        <v/>
      </c>
      <c r="U1188" t="str">
        <f t="shared" ca="1" si="393"/>
        <v/>
      </c>
      <c r="V1188" t="str">
        <f t="shared" ca="1" si="382"/>
        <v/>
      </c>
      <c r="W1188" t="e">
        <f t="shared" ca="1" si="401"/>
        <v>#VALUE!</v>
      </c>
    </row>
    <row r="1189" spans="2:23" x14ac:dyDescent="0.3">
      <c r="B1189" s="1">
        <f t="shared" si="394"/>
        <v>132</v>
      </c>
      <c r="C1189" s="1">
        <f t="shared" si="381"/>
        <v>9</v>
      </c>
      <c r="D1189" t="str">
        <f t="shared" ca="1" si="383"/>
        <v/>
      </c>
      <c r="E1189" s="55" t="str">
        <f t="shared" ca="1" si="395"/>
        <v/>
      </c>
      <c r="F1189" s="54" t="str">
        <f t="shared" ca="1" si="384"/>
        <v/>
      </c>
      <c r="G1189" s="54" t="str">
        <f t="shared" ca="1" si="385"/>
        <v/>
      </c>
      <c r="H1189" s="54" t="str">
        <f t="shared" ca="1" si="386"/>
        <v/>
      </c>
      <c r="I1189" s="54" t="str">
        <f t="shared" ca="1" si="387"/>
        <v/>
      </c>
      <c r="J1189" s="54" t="str">
        <f t="shared" ca="1" si="388"/>
        <v/>
      </c>
      <c r="K1189" s="54" t="str">
        <f t="shared" ca="1" si="389"/>
        <v/>
      </c>
      <c r="L1189" s="54" t="str">
        <f t="shared" ca="1" si="396"/>
        <v/>
      </c>
      <c r="M1189" s="54" t="str">
        <f t="shared" ca="1" si="397"/>
        <v/>
      </c>
      <c r="N1189" s="54" t="str">
        <f t="shared" ca="1" si="390"/>
        <v/>
      </c>
      <c r="O1189" s="55" t="str">
        <f t="shared" ca="1" si="398"/>
        <v/>
      </c>
      <c r="P1189" s="54" t="str">
        <f t="shared" ca="1" si="399"/>
        <v/>
      </c>
      <c r="Q1189" s="55" t="str">
        <f t="shared" ca="1" si="391"/>
        <v/>
      </c>
      <c r="R1189" s="54" t="str">
        <f t="shared" ca="1" si="392"/>
        <v/>
      </c>
      <c r="T1189" t="str">
        <f t="shared" ca="1" si="400"/>
        <v/>
      </c>
      <c r="U1189" t="str">
        <f t="shared" ca="1" si="393"/>
        <v/>
      </c>
      <c r="V1189" t="str">
        <f t="shared" ca="1" si="382"/>
        <v/>
      </c>
      <c r="W1189" t="e">
        <f t="shared" ca="1" si="401"/>
        <v>#VALUE!</v>
      </c>
    </row>
    <row r="1190" spans="2:23" x14ac:dyDescent="0.3">
      <c r="B1190" s="1">
        <f t="shared" si="394"/>
        <v>133</v>
      </c>
      <c r="C1190" s="1">
        <f t="shared" si="381"/>
        <v>1</v>
      </c>
      <c r="D1190" t="str">
        <f t="shared" ca="1" si="383"/>
        <v/>
      </c>
      <c r="E1190" s="55" t="str">
        <f t="shared" ca="1" si="395"/>
        <v/>
      </c>
      <c r="F1190" s="54" t="str">
        <f t="shared" ca="1" si="384"/>
        <v/>
      </c>
      <c r="G1190" s="54" t="str">
        <f t="shared" ca="1" si="385"/>
        <v/>
      </c>
      <c r="H1190" s="54" t="str">
        <f t="shared" ca="1" si="386"/>
        <v/>
      </c>
      <c r="I1190" s="54" t="str">
        <f t="shared" ca="1" si="387"/>
        <v/>
      </c>
      <c r="J1190" s="54" t="str">
        <f t="shared" ca="1" si="388"/>
        <v/>
      </c>
      <c r="K1190" s="54" t="str">
        <f t="shared" ca="1" si="389"/>
        <v/>
      </c>
      <c r="L1190" s="54" t="str">
        <f t="shared" ca="1" si="396"/>
        <v/>
      </c>
      <c r="M1190" s="54" t="str">
        <f t="shared" ca="1" si="397"/>
        <v/>
      </c>
      <c r="N1190" s="54" t="str">
        <f t="shared" ca="1" si="390"/>
        <v/>
      </c>
      <c r="O1190" s="55" t="str">
        <f t="shared" ca="1" si="398"/>
        <v/>
      </c>
      <c r="P1190" s="54" t="str">
        <f t="shared" ca="1" si="399"/>
        <v/>
      </c>
      <c r="Q1190" s="55" t="str">
        <f t="shared" ca="1" si="391"/>
        <v/>
      </c>
      <c r="R1190" s="54" t="str">
        <f t="shared" ca="1" si="392"/>
        <v/>
      </c>
      <c r="T1190" t="str">
        <f t="shared" ca="1" si="400"/>
        <v/>
      </c>
      <c r="U1190" t="str">
        <f t="shared" ca="1" si="393"/>
        <v/>
      </c>
      <c r="V1190" t="str">
        <f t="shared" ca="1" si="382"/>
        <v/>
      </c>
      <c r="W1190" t="e">
        <f t="shared" ca="1" si="401"/>
        <v>#VALUE!</v>
      </c>
    </row>
    <row r="1191" spans="2:23" x14ac:dyDescent="0.3">
      <c r="B1191" s="1">
        <f t="shared" si="394"/>
        <v>133</v>
      </c>
      <c r="C1191" s="1">
        <f t="shared" si="381"/>
        <v>2</v>
      </c>
      <c r="D1191" t="str">
        <f t="shared" ca="1" si="383"/>
        <v/>
      </c>
      <c r="E1191" s="55" t="str">
        <f t="shared" ca="1" si="395"/>
        <v/>
      </c>
      <c r="F1191" s="54" t="str">
        <f t="shared" ca="1" si="384"/>
        <v/>
      </c>
      <c r="G1191" s="54" t="str">
        <f t="shared" ca="1" si="385"/>
        <v/>
      </c>
      <c r="H1191" s="54" t="str">
        <f t="shared" ca="1" si="386"/>
        <v/>
      </c>
      <c r="I1191" s="54" t="str">
        <f t="shared" ca="1" si="387"/>
        <v/>
      </c>
      <c r="J1191" s="54" t="str">
        <f t="shared" ca="1" si="388"/>
        <v/>
      </c>
      <c r="K1191" s="54" t="str">
        <f t="shared" ca="1" si="389"/>
        <v/>
      </c>
      <c r="L1191" s="54" t="str">
        <f t="shared" ca="1" si="396"/>
        <v/>
      </c>
      <c r="M1191" s="54" t="str">
        <f t="shared" ca="1" si="397"/>
        <v/>
      </c>
      <c r="N1191" s="54" t="str">
        <f t="shared" ca="1" si="390"/>
        <v/>
      </c>
      <c r="O1191" s="55" t="str">
        <f t="shared" ca="1" si="398"/>
        <v/>
      </c>
      <c r="P1191" s="54" t="str">
        <f t="shared" ca="1" si="399"/>
        <v/>
      </c>
      <c r="Q1191" s="55" t="str">
        <f t="shared" ca="1" si="391"/>
        <v/>
      </c>
      <c r="R1191" s="54" t="str">
        <f t="shared" ca="1" si="392"/>
        <v/>
      </c>
      <c r="T1191" t="str">
        <f t="shared" ca="1" si="400"/>
        <v/>
      </c>
      <c r="U1191" t="str">
        <f t="shared" ca="1" si="393"/>
        <v/>
      </c>
      <c r="V1191" t="str">
        <f t="shared" ca="1" si="382"/>
        <v/>
      </c>
      <c r="W1191" t="e">
        <f t="shared" ca="1" si="401"/>
        <v>#VALUE!</v>
      </c>
    </row>
    <row r="1192" spans="2:23" x14ac:dyDescent="0.3">
      <c r="B1192" s="1">
        <f t="shared" si="394"/>
        <v>133</v>
      </c>
      <c r="C1192" s="1">
        <f t="shared" si="381"/>
        <v>3</v>
      </c>
      <c r="D1192" t="str">
        <f t="shared" ca="1" si="383"/>
        <v/>
      </c>
      <c r="E1192" s="55" t="str">
        <f t="shared" ca="1" si="395"/>
        <v/>
      </c>
      <c r="F1192" s="54" t="str">
        <f t="shared" ca="1" si="384"/>
        <v/>
      </c>
      <c r="G1192" s="54" t="str">
        <f t="shared" ca="1" si="385"/>
        <v/>
      </c>
      <c r="H1192" s="54" t="str">
        <f t="shared" ca="1" si="386"/>
        <v/>
      </c>
      <c r="I1192" s="54" t="str">
        <f t="shared" ca="1" si="387"/>
        <v/>
      </c>
      <c r="J1192" s="54" t="str">
        <f t="shared" ca="1" si="388"/>
        <v/>
      </c>
      <c r="K1192" s="54" t="str">
        <f t="shared" ca="1" si="389"/>
        <v/>
      </c>
      <c r="L1192" s="54" t="str">
        <f t="shared" ca="1" si="396"/>
        <v/>
      </c>
      <c r="M1192" s="54" t="str">
        <f t="shared" ca="1" si="397"/>
        <v/>
      </c>
      <c r="N1192" s="54" t="str">
        <f t="shared" ca="1" si="390"/>
        <v/>
      </c>
      <c r="O1192" s="55" t="str">
        <f t="shared" ca="1" si="398"/>
        <v/>
      </c>
      <c r="P1192" s="54" t="str">
        <f t="shared" ca="1" si="399"/>
        <v/>
      </c>
      <c r="Q1192" s="55" t="str">
        <f t="shared" ca="1" si="391"/>
        <v/>
      </c>
      <c r="R1192" s="54" t="str">
        <f t="shared" ca="1" si="392"/>
        <v/>
      </c>
      <c r="T1192" t="str">
        <f t="shared" ca="1" si="400"/>
        <v/>
      </c>
      <c r="U1192" t="str">
        <f t="shared" ca="1" si="393"/>
        <v/>
      </c>
      <c r="V1192" t="str">
        <f t="shared" ca="1" si="382"/>
        <v/>
      </c>
      <c r="W1192" t="e">
        <f t="shared" ca="1" si="401"/>
        <v>#VALUE!</v>
      </c>
    </row>
    <row r="1193" spans="2:23" x14ac:dyDescent="0.3">
      <c r="B1193" s="1">
        <f t="shared" si="394"/>
        <v>133</v>
      </c>
      <c r="C1193" s="1">
        <f t="shared" si="381"/>
        <v>4</v>
      </c>
      <c r="D1193" t="str">
        <f t="shared" ca="1" si="383"/>
        <v/>
      </c>
      <c r="E1193" s="55" t="str">
        <f t="shared" ca="1" si="395"/>
        <v/>
      </c>
      <c r="F1193" s="54" t="str">
        <f t="shared" ca="1" si="384"/>
        <v/>
      </c>
      <c r="G1193" s="54" t="str">
        <f t="shared" ca="1" si="385"/>
        <v/>
      </c>
      <c r="H1193" s="54" t="str">
        <f t="shared" ca="1" si="386"/>
        <v/>
      </c>
      <c r="I1193" s="54" t="str">
        <f t="shared" ca="1" si="387"/>
        <v/>
      </c>
      <c r="J1193" s="54" t="str">
        <f t="shared" ca="1" si="388"/>
        <v/>
      </c>
      <c r="K1193" s="54" t="str">
        <f t="shared" ca="1" si="389"/>
        <v/>
      </c>
      <c r="L1193" s="54" t="str">
        <f t="shared" ca="1" si="396"/>
        <v/>
      </c>
      <c r="M1193" s="54" t="str">
        <f t="shared" ca="1" si="397"/>
        <v/>
      </c>
      <c r="N1193" s="54" t="str">
        <f t="shared" ca="1" si="390"/>
        <v/>
      </c>
      <c r="O1193" s="55" t="str">
        <f t="shared" ca="1" si="398"/>
        <v/>
      </c>
      <c r="P1193" s="54" t="str">
        <f t="shared" ca="1" si="399"/>
        <v/>
      </c>
      <c r="Q1193" s="55" t="str">
        <f t="shared" ca="1" si="391"/>
        <v/>
      </c>
      <c r="R1193" s="54" t="str">
        <f t="shared" ca="1" si="392"/>
        <v/>
      </c>
      <c r="T1193" t="str">
        <f t="shared" ca="1" si="400"/>
        <v/>
      </c>
      <c r="U1193" t="str">
        <f t="shared" ca="1" si="393"/>
        <v/>
      </c>
      <c r="V1193" t="str">
        <f t="shared" ca="1" si="382"/>
        <v/>
      </c>
      <c r="W1193" t="e">
        <f t="shared" ca="1" si="401"/>
        <v>#VALUE!</v>
      </c>
    </row>
    <row r="1194" spans="2:23" x14ac:dyDescent="0.3">
      <c r="B1194" s="1">
        <f t="shared" si="394"/>
        <v>133</v>
      </c>
      <c r="C1194" s="1">
        <f t="shared" si="381"/>
        <v>5</v>
      </c>
      <c r="D1194" t="str">
        <f t="shared" ca="1" si="383"/>
        <v/>
      </c>
      <c r="E1194" s="55" t="str">
        <f t="shared" ca="1" si="395"/>
        <v/>
      </c>
      <c r="F1194" s="54" t="str">
        <f t="shared" ca="1" si="384"/>
        <v/>
      </c>
      <c r="G1194" s="54" t="str">
        <f t="shared" ca="1" si="385"/>
        <v/>
      </c>
      <c r="H1194" s="54" t="str">
        <f t="shared" ca="1" si="386"/>
        <v/>
      </c>
      <c r="I1194" s="54" t="str">
        <f t="shared" ca="1" si="387"/>
        <v/>
      </c>
      <c r="J1194" s="54" t="str">
        <f t="shared" ca="1" si="388"/>
        <v/>
      </c>
      <c r="K1194" s="54" t="str">
        <f t="shared" ca="1" si="389"/>
        <v/>
      </c>
      <c r="L1194" s="54" t="str">
        <f t="shared" ca="1" si="396"/>
        <v/>
      </c>
      <c r="M1194" s="54" t="str">
        <f t="shared" ca="1" si="397"/>
        <v/>
      </c>
      <c r="N1194" s="54" t="str">
        <f t="shared" ca="1" si="390"/>
        <v/>
      </c>
      <c r="O1194" s="55" t="str">
        <f t="shared" ca="1" si="398"/>
        <v/>
      </c>
      <c r="P1194" s="54" t="str">
        <f t="shared" ca="1" si="399"/>
        <v/>
      </c>
      <c r="Q1194" s="55" t="str">
        <f t="shared" ca="1" si="391"/>
        <v/>
      </c>
      <c r="R1194" s="54" t="str">
        <f t="shared" ca="1" si="392"/>
        <v/>
      </c>
      <c r="T1194" t="str">
        <f t="shared" ca="1" si="400"/>
        <v/>
      </c>
      <c r="U1194" t="str">
        <f t="shared" ca="1" si="393"/>
        <v/>
      </c>
      <c r="V1194" t="str">
        <f t="shared" ca="1" si="382"/>
        <v/>
      </c>
      <c r="W1194" t="e">
        <f t="shared" ca="1" si="401"/>
        <v>#VALUE!</v>
      </c>
    </row>
    <row r="1195" spans="2:23" x14ac:dyDescent="0.3">
      <c r="B1195" s="1">
        <f t="shared" si="394"/>
        <v>133</v>
      </c>
      <c r="C1195" s="1">
        <f t="shared" si="381"/>
        <v>6</v>
      </c>
      <c r="D1195" t="str">
        <f t="shared" ca="1" si="383"/>
        <v/>
      </c>
      <c r="E1195" s="55" t="str">
        <f t="shared" ca="1" si="395"/>
        <v/>
      </c>
      <c r="F1195" s="54" t="str">
        <f t="shared" ca="1" si="384"/>
        <v/>
      </c>
      <c r="G1195" s="54" t="str">
        <f t="shared" ca="1" si="385"/>
        <v/>
      </c>
      <c r="H1195" s="54" t="str">
        <f t="shared" ca="1" si="386"/>
        <v/>
      </c>
      <c r="I1195" s="54" t="str">
        <f t="shared" ca="1" si="387"/>
        <v/>
      </c>
      <c r="J1195" s="54" t="str">
        <f t="shared" ca="1" si="388"/>
        <v/>
      </c>
      <c r="K1195" s="54" t="str">
        <f t="shared" ca="1" si="389"/>
        <v/>
      </c>
      <c r="L1195" s="54" t="str">
        <f t="shared" ca="1" si="396"/>
        <v/>
      </c>
      <c r="M1195" s="54" t="str">
        <f t="shared" ca="1" si="397"/>
        <v/>
      </c>
      <c r="N1195" s="54" t="str">
        <f t="shared" ca="1" si="390"/>
        <v/>
      </c>
      <c r="O1195" s="55" t="str">
        <f t="shared" ca="1" si="398"/>
        <v/>
      </c>
      <c r="P1195" s="54" t="str">
        <f t="shared" ca="1" si="399"/>
        <v/>
      </c>
      <c r="Q1195" s="55" t="str">
        <f t="shared" ca="1" si="391"/>
        <v/>
      </c>
      <c r="R1195" s="54" t="str">
        <f t="shared" ca="1" si="392"/>
        <v/>
      </c>
      <c r="T1195" t="str">
        <f t="shared" ca="1" si="400"/>
        <v/>
      </c>
      <c r="U1195" t="str">
        <f t="shared" ca="1" si="393"/>
        <v/>
      </c>
      <c r="V1195" t="str">
        <f t="shared" ca="1" si="382"/>
        <v/>
      </c>
      <c r="W1195" t="e">
        <f t="shared" ca="1" si="401"/>
        <v>#VALUE!</v>
      </c>
    </row>
    <row r="1196" spans="2:23" x14ac:dyDescent="0.3">
      <c r="B1196" s="1">
        <f t="shared" si="394"/>
        <v>133</v>
      </c>
      <c r="C1196" s="1">
        <f t="shared" si="381"/>
        <v>7</v>
      </c>
      <c r="D1196" t="str">
        <f t="shared" ca="1" si="383"/>
        <v/>
      </c>
      <c r="E1196" s="55" t="str">
        <f t="shared" ca="1" si="395"/>
        <v/>
      </c>
      <c r="F1196" s="54" t="str">
        <f t="shared" ca="1" si="384"/>
        <v/>
      </c>
      <c r="G1196" s="54" t="str">
        <f t="shared" ca="1" si="385"/>
        <v/>
      </c>
      <c r="H1196" s="54" t="str">
        <f t="shared" ca="1" si="386"/>
        <v/>
      </c>
      <c r="I1196" s="54" t="str">
        <f t="shared" ca="1" si="387"/>
        <v/>
      </c>
      <c r="J1196" s="54" t="str">
        <f t="shared" ca="1" si="388"/>
        <v/>
      </c>
      <c r="K1196" s="54" t="str">
        <f t="shared" ca="1" si="389"/>
        <v/>
      </c>
      <c r="L1196" s="54" t="str">
        <f t="shared" ca="1" si="396"/>
        <v/>
      </c>
      <c r="M1196" s="54" t="str">
        <f t="shared" ca="1" si="397"/>
        <v/>
      </c>
      <c r="N1196" s="54" t="str">
        <f t="shared" ca="1" si="390"/>
        <v/>
      </c>
      <c r="O1196" s="55" t="str">
        <f t="shared" ca="1" si="398"/>
        <v/>
      </c>
      <c r="P1196" s="54" t="str">
        <f t="shared" ca="1" si="399"/>
        <v/>
      </c>
      <c r="Q1196" s="55" t="str">
        <f t="shared" ca="1" si="391"/>
        <v/>
      </c>
      <c r="R1196" s="54" t="str">
        <f t="shared" ca="1" si="392"/>
        <v/>
      </c>
      <c r="T1196" t="str">
        <f t="shared" ca="1" si="400"/>
        <v/>
      </c>
      <c r="U1196" t="str">
        <f t="shared" ca="1" si="393"/>
        <v/>
      </c>
      <c r="V1196" t="str">
        <f t="shared" ca="1" si="382"/>
        <v/>
      </c>
      <c r="W1196" t="e">
        <f t="shared" ca="1" si="401"/>
        <v>#VALUE!</v>
      </c>
    </row>
    <row r="1197" spans="2:23" x14ac:dyDescent="0.3">
      <c r="B1197" s="1">
        <f t="shared" si="394"/>
        <v>133</v>
      </c>
      <c r="C1197" s="1">
        <f t="shared" si="381"/>
        <v>8</v>
      </c>
      <c r="D1197" t="str">
        <f t="shared" ca="1" si="383"/>
        <v/>
      </c>
      <c r="E1197" s="55" t="str">
        <f t="shared" ca="1" si="395"/>
        <v/>
      </c>
      <c r="F1197" s="54" t="str">
        <f t="shared" ca="1" si="384"/>
        <v/>
      </c>
      <c r="G1197" s="54" t="str">
        <f t="shared" ca="1" si="385"/>
        <v/>
      </c>
      <c r="H1197" s="54" t="str">
        <f t="shared" ca="1" si="386"/>
        <v/>
      </c>
      <c r="I1197" s="54" t="str">
        <f t="shared" ca="1" si="387"/>
        <v/>
      </c>
      <c r="J1197" s="54" t="str">
        <f t="shared" ca="1" si="388"/>
        <v/>
      </c>
      <c r="K1197" s="54" t="str">
        <f t="shared" ca="1" si="389"/>
        <v/>
      </c>
      <c r="L1197" s="54" t="str">
        <f t="shared" ca="1" si="396"/>
        <v/>
      </c>
      <c r="M1197" s="54" t="str">
        <f t="shared" ca="1" si="397"/>
        <v/>
      </c>
      <c r="N1197" s="54" t="str">
        <f t="shared" ca="1" si="390"/>
        <v/>
      </c>
      <c r="O1197" s="55" t="str">
        <f t="shared" ca="1" si="398"/>
        <v/>
      </c>
      <c r="P1197" s="54" t="str">
        <f t="shared" ca="1" si="399"/>
        <v/>
      </c>
      <c r="Q1197" s="55" t="str">
        <f t="shared" ca="1" si="391"/>
        <v/>
      </c>
      <c r="R1197" s="54" t="str">
        <f t="shared" ca="1" si="392"/>
        <v/>
      </c>
      <c r="T1197" t="str">
        <f t="shared" ca="1" si="400"/>
        <v/>
      </c>
      <c r="U1197" t="str">
        <f t="shared" ca="1" si="393"/>
        <v/>
      </c>
      <c r="V1197" t="str">
        <f t="shared" ca="1" si="382"/>
        <v/>
      </c>
      <c r="W1197" t="e">
        <f t="shared" ca="1" si="401"/>
        <v>#VALUE!</v>
      </c>
    </row>
    <row r="1198" spans="2:23" x14ac:dyDescent="0.3">
      <c r="B1198" s="1">
        <f t="shared" si="394"/>
        <v>133</v>
      </c>
      <c r="C1198" s="1">
        <f t="shared" si="381"/>
        <v>9</v>
      </c>
      <c r="D1198" t="str">
        <f t="shared" ca="1" si="383"/>
        <v/>
      </c>
      <c r="E1198" s="55" t="str">
        <f t="shared" ca="1" si="395"/>
        <v/>
      </c>
      <c r="F1198" s="54" t="str">
        <f t="shared" ca="1" si="384"/>
        <v/>
      </c>
      <c r="G1198" s="54" t="str">
        <f t="shared" ca="1" si="385"/>
        <v/>
      </c>
      <c r="H1198" s="54" t="str">
        <f t="shared" ca="1" si="386"/>
        <v/>
      </c>
      <c r="I1198" s="54" t="str">
        <f t="shared" ca="1" si="387"/>
        <v/>
      </c>
      <c r="J1198" s="54" t="str">
        <f t="shared" ca="1" si="388"/>
        <v/>
      </c>
      <c r="K1198" s="54" t="str">
        <f t="shared" ca="1" si="389"/>
        <v/>
      </c>
      <c r="L1198" s="54" t="str">
        <f t="shared" ca="1" si="396"/>
        <v/>
      </c>
      <c r="M1198" s="54" t="str">
        <f t="shared" ca="1" si="397"/>
        <v/>
      </c>
      <c r="N1198" s="54" t="str">
        <f t="shared" ca="1" si="390"/>
        <v/>
      </c>
      <c r="O1198" s="55" t="str">
        <f t="shared" ca="1" si="398"/>
        <v/>
      </c>
      <c r="P1198" s="54" t="str">
        <f t="shared" ca="1" si="399"/>
        <v/>
      </c>
      <c r="Q1198" s="55" t="str">
        <f t="shared" ca="1" si="391"/>
        <v/>
      </c>
      <c r="R1198" s="54" t="str">
        <f t="shared" ca="1" si="392"/>
        <v/>
      </c>
      <c r="T1198" t="str">
        <f t="shared" ca="1" si="400"/>
        <v/>
      </c>
      <c r="U1198" t="str">
        <f t="shared" ca="1" si="393"/>
        <v/>
      </c>
      <c r="V1198" t="str">
        <f t="shared" ca="1" si="382"/>
        <v/>
      </c>
      <c r="W1198" t="e">
        <f t="shared" ca="1" si="401"/>
        <v>#VALUE!</v>
      </c>
    </row>
    <row r="1199" spans="2:23" x14ac:dyDescent="0.3">
      <c r="B1199" s="1">
        <f t="shared" si="394"/>
        <v>134</v>
      </c>
      <c r="C1199" s="1">
        <f t="shared" si="381"/>
        <v>1</v>
      </c>
      <c r="D1199" t="str">
        <f t="shared" ca="1" si="383"/>
        <v/>
      </c>
      <c r="E1199" s="55" t="str">
        <f t="shared" ca="1" si="395"/>
        <v/>
      </c>
      <c r="F1199" s="54" t="str">
        <f t="shared" ca="1" si="384"/>
        <v/>
      </c>
      <c r="G1199" s="54" t="str">
        <f t="shared" ca="1" si="385"/>
        <v/>
      </c>
      <c r="H1199" s="54" t="str">
        <f t="shared" ca="1" si="386"/>
        <v/>
      </c>
      <c r="I1199" s="54" t="str">
        <f t="shared" ca="1" si="387"/>
        <v/>
      </c>
      <c r="J1199" s="54" t="str">
        <f t="shared" ca="1" si="388"/>
        <v/>
      </c>
      <c r="K1199" s="54" t="str">
        <f t="shared" ca="1" si="389"/>
        <v/>
      </c>
      <c r="L1199" s="54" t="str">
        <f t="shared" ca="1" si="396"/>
        <v/>
      </c>
      <c r="M1199" s="54" t="str">
        <f t="shared" ca="1" si="397"/>
        <v/>
      </c>
      <c r="N1199" s="54" t="str">
        <f t="shared" ca="1" si="390"/>
        <v/>
      </c>
      <c r="O1199" s="55" t="str">
        <f t="shared" ca="1" si="398"/>
        <v/>
      </c>
      <c r="P1199" s="54" t="str">
        <f t="shared" ca="1" si="399"/>
        <v/>
      </c>
      <c r="Q1199" s="55" t="str">
        <f t="shared" ca="1" si="391"/>
        <v/>
      </c>
      <c r="R1199" s="54" t="str">
        <f t="shared" ca="1" si="392"/>
        <v/>
      </c>
      <c r="T1199" t="str">
        <f t="shared" ca="1" si="400"/>
        <v/>
      </c>
      <c r="U1199" t="str">
        <f t="shared" ca="1" si="393"/>
        <v/>
      </c>
      <c r="V1199" t="str">
        <f t="shared" ca="1" si="382"/>
        <v/>
      </c>
      <c r="W1199" t="e">
        <f t="shared" ca="1" si="401"/>
        <v>#VALUE!</v>
      </c>
    </row>
    <row r="1200" spans="2:23" x14ac:dyDescent="0.3">
      <c r="B1200" s="1">
        <f t="shared" si="394"/>
        <v>134</v>
      </c>
      <c r="C1200" s="1">
        <f t="shared" si="381"/>
        <v>2</v>
      </c>
      <c r="D1200" t="str">
        <f t="shared" ca="1" si="383"/>
        <v/>
      </c>
      <c r="E1200" s="55" t="str">
        <f t="shared" ca="1" si="395"/>
        <v/>
      </c>
      <c r="F1200" s="54" t="str">
        <f t="shared" ca="1" si="384"/>
        <v/>
      </c>
      <c r="G1200" s="54" t="str">
        <f t="shared" ca="1" si="385"/>
        <v/>
      </c>
      <c r="H1200" s="54" t="str">
        <f t="shared" ca="1" si="386"/>
        <v/>
      </c>
      <c r="I1200" s="54" t="str">
        <f t="shared" ca="1" si="387"/>
        <v/>
      </c>
      <c r="J1200" s="54" t="str">
        <f t="shared" ca="1" si="388"/>
        <v/>
      </c>
      <c r="K1200" s="54" t="str">
        <f t="shared" ca="1" si="389"/>
        <v/>
      </c>
      <c r="L1200" s="54" t="str">
        <f t="shared" ca="1" si="396"/>
        <v/>
      </c>
      <c r="M1200" s="54" t="str">
        <f t="shared" ca="1" si="397"/>
        <v/>
      </c>
      <c r="N1200" s="54" t="str">
        <f t="shared" ca="1" si="390"/>
        <v/>
      </c>
      <c r="O1200" s="55" t="str">
        <f t="shared" ca="1" si="398"/>
        <v/>
      </c>
      <c r="P1200" s="54" t="str">
        <f t="shared" ca="1" si="399"/>
        <v/>
      </c>
      <c r="Q1200" s="55" t="str">
        <f t="shared" ca="1" si="391"/>
        <v/>
      </c>
      <c r="R1200" s="54" t="str">
        <f t="shared" ca="1" si="392"/>
        <v/>
      </c>
      <c r="T1200" t="str">
        <f t="shared" ca="1" si="400"/>
        <v/>
      </c>
      <c r="U1200" t="str">
        <f t="shared" ca="1" si="393"/>
        <v/>
      </c>
      <c r="V1200" t="str">
        <f t="shared" ca="1" si="382"/>
        <v/>
      </c>
      <c r="W1200" t="e">
        <f t="shared" ca="1" si="401"/>
        <v>#VALUE!</v>
      </c>
    </row>
    <row r="1201" spans="2:23" x14ac:dyDescent="0.3">
      <c r="B1201" s="1">
        <f t="shared" si="394"/>
        <v>134</v>
      </c>
      <c r="C1201" s="1">
        <f t="shared" si="381"/>
        <v>3</v>
      </c>
      <c r="D1201" t="str">
        <f t="shared" ca="1" si="383"/>
        <v/>
      </c>
      <c r="E1201" s="55" t="str">
        <f t="shared" ca="1" si="395"/>
        <v/>
      </c>
      <c r="F1201" s="54" t="str">
        <f t="shared" ca="1" si="384"/>
        <v/>
      </c>
      <c r="G1201" s="54" t="str">
        <f t="shared" ca="1" si="385"/>
        <v/>
      </c>
      <c r="H1201" s="54" t="str">
        <f t="shared" ca="1" si="386"/>
        <v/>
      </c>
      <c r="I1201" s="54" t="str">
        <f t="shared" ca="1" si="387"/>
        <v/>
      </c>
      <c r="J1201" s="54" t="str">
        <f t="shared" ca="1" si="388"/>
        <v/>
      </c>
      <c r="K1201" s="54" t="str">
        <f t="shared" ca="1" si="389"/>
        <v/>
      </c>
      <c r="L1201" s="54" t="str">
        <f t="shared" ca="1" si="396"/>
        <v/>
      </c>
      <c r="M1201" s="54" t="str">
        <f t="shared" ca="1" si="397"/>
        <v/>
      </c>
      <c r="N1201" s="54" t="str">
        <f t="shared" ca="1" si="390"/>
        <v/>
      </c>
      <c r="O1201" s="55" t="str">
        <f t="shared" ca="1" si="398"/>
        <v/>
      </c>
      <c r="P1201" s="54" t="str">
        <f t="shared" ca="1" si="399"/>
        <v/>
      </c>
      <c r="Q1201" s="55" t="str">
        <f t="shared" ca="1" si="391"/>
        <v/>
      </c>
      <c r="R1201" s="54" t="str">
        <f t="shared" ca="1" si="392"/>
        <v/>
      </c>
      <c r="T1201" t="str">
        <f t="shared" ca="1" si="400"/>
        <v/>
      </c>
      <c r="U1201" t="str">
        <f t="shared" ca="1" si="393"/>
        <v/>
      </c>
      <c r="V1201" t="str">
        <f t="shared" ca="1" si="382"/>
        <v/>
      </c>
      <c r="W1201" t="e">
        <f t="shared" ca="1" si="401"/>
        <v>#VALUE!</v>
      </c>
    </row>
    <row r="1202" spans="2:23" x14ac:dyDescent="0.3">
      <c r="B1202" s="1">
        <f t="shared" si="394"/>
        <v>134</v>
      </c>
      <c r="C1202" s="1">
        <f t="shared" si="381"/>
        <v>4</v>
      </c>
      <c r="D1202" t="str">
        <f t="shared" ca="1" si="383"/>
        <v/>
      </c>
      <c r="E1202" s="55" t="str">
        <f t="shared" ca="1" si="395"/>
        <v/>
      </c>
      <c r="F1202" s="54" t="str">
        <f t="shared" ca="1" si="384"/>
        <v/>
      </c>
      <c r="G1202" s="54" t="str">
        <f t="shared" ca="1" si="385"/>
        <v/>
      </c>
      <c r="H1202" s="54" t="str">
        <f t="shared" ca="1" si="386"/>
        <v/>
      </c>
      <c r="I1202" s="54" t="str">
        <f t="shared" ca="1" si="387"/>
        <v/>
      </c>
      <c r="J1202" s="54" t="str">
        <f t="shared" ca="1" si="388"/>
        <v/>
      </c>
      <c r="K1202" s="54" t="str">
        <f t="shared" ca="1" si="389"/>
        <v/>
      </c>
      <c r="L1202" s="54" t="str">
        <f t="shared" ca="1" si="396"/>
        <v/>
      </c>
      <c r="M1202" s="54" t="str">
        <f t="shared" ca="1" si="397"/>
        <v/>
      </c>
      <c r="N1202" s="54" t="str">
        <f t="shared" ca="1" si="390"/>
        <v/>
      </c>
      <c r="O1202" s="55" t="str">
        <f t="shared" ca="1" si="398"/>
        <v/>
      </c>
      <c r="P1202" s="54" t="str">
        <f t="shared" ca="1" si="399"/>
        <v/>
      </c>
      <c r="Q1202" s="55" t="str">
        <f t="shared" ca="1" si="391"/>
        <v/>
      </c>
      <c r="R1202" s="54" t="str">
        <f t="shared" ca="1" si="392"/>
        <v/>
      </c>
      <c r="T1202" t="str">
        <f t="shared" ca="1" si="400"/>
        <v/>
      </c>
      <c r="U1202" t="str">
        <f t="shared" ca="1" si="393"/>
        <v/>
      </c>
      <c r="V1202" t="str">
        <f t="shared" ca="1" si="382"/>
        <v/>
      </c>
      <c r="W1202" t="e">
        <f t="shared" ca="1" si="401"/>
        <v>#VALUE!</v>
      </c>
    </row>
    <row r="1203" spans="2:23" x14ac:dyDescent="0.3">
      <c r="B1203" s="1">
        <f t="shared" si="394"/>
        <v>134</v>
      </c>
      <c r="C1203" s="1">
        <f t="shared" si="381"/>
        <v>5</v>
      </c>
      <c r="D1203" t="str">
        <f t="shared" ca="1" si="383"/>
        <v/>
      </c>
      <c r="E1203" s="55" t="str">
        <f t="shared" ca="1" si="395"/>
        <v/>
      </c>
      <c r="F1203" s="54" t="str">
        <f t="shared" ca="1" si="384"/>
        <v/>
      </c>
      <c r="G1203" s="54" t="str">
        <f t="shared" ca="1" si="385"/>
        <v/>
      </c>
      <c r="H1203" s="54" t="str">
        <f t="shared" ca="1" si="386"/>
        <v/>
      </c>
      <c r="I1203" s="54" t="str">
        <f t="shared" ca="1" si="387"/>
        <v/>
      </c>
      <c r="J1203" s="54" t="str">
        <f t="shared" ca="1" si="388"/>
        <v/>
      </c>
      <c r="K1203" s="54" t="str">
        <f t="shared" ca="1" si="389"/>
        <v/>
      </c>
      <c r="L1203" s="54" t="str">
        <f t="shared" ca="1" si="396"/>
        <v/>
      </c>
      <c r="M1203" s="54" t="str">
        <f t="shared" ca="1" si="397"/>
        <v/>
      </c>
      <c r="N1203" s="54" t="str">
        <f t="shared" ca="1" si="390"/>
        <v/>
      </c>
      <c r="O1203" s="55" t="str">
        <f t="shared" ca="1" si="398"/>
        <v/>
      </c>
      <c r="P1203" s="54" t="str">
        <f t="shared" ca="1" si="399"/>
        <v/>
      </c>
      <c r="Q1203" s="55" t="str">
        <f t="shared" ca="1" si="391"/>
        <v/>
      </c>
      <c r="R1203" s="54" t="str">
        <f t="shared" ca="1" si="392"/>
        <v/>
      </c>
      <c r="T1203" t="str">
        <f t="shared" ca="1" si="400"/>
        <v/>
      </c>
      <c r="U1203" t="str">
        <f t="shared" ca="1" si="393"/>
        <v/>
      </c>
      <c r="V1203" t="str">
        <f t="shared" ca="1" si="382"/>
        <v/>
      </c>
      <c r="W1203" t="e">
        <f t="shared" ca="1" si="401"/>
        <v>#VALUE!</v>
      </c>
    </row>
    <row r="1204" spans="2:23" x14ac:dyDescent="0.3">
      <c r="B1204" s="1">
        <f t="shared" si="394"/>
        <v>134</v>
      </c>
      <c r="C1204" s="1">
        <f t="shared" si="381"/>
        <v>6</v>
      </c>
      <c r="D1204" t="str">
        <f t="shared" ca="1" si="383"/>
        <v/>
      </c>
      <c r="E1204" s="55" t="str">
        <f t="shared" ca="1" si="395"/>
        <v/>
      </c>
      <c r="F1204" s="54" t="str">
        <f t="shared" ca="1" si="384"/>
        <v/>
      </c>
      <c r="G1204" s="54" t="str">
        <f t="shared" ca="1" si="385"/>
        <v/>
      </c>
      <c r="H1204" s="54" t="str">
        <f t="shared" ca="1" si="386"/>
        <v/>
      </c>
      <c r="I1204" s="54" t="str">
        <f t="shared" ca="1" si="387"/>
        <v/>
      </c>
      <c r="J1204" s="54" t="str">
        <f t="shared" ca="1" si="388"/>
        <v/>
      </c>
      <c r="K1204" s="54" t="str">
        <f t="shared" ca="1" si="389"/>
        <v/>
      </c>
      <c r="L1204" s="54" t="str">
        <f t="shared" ca="1" si="396"/>
        <v/>
      </c>
      <c r="M1204" s="54" t="str">
        <f t="shared" ca="1" si="397"/>
        <v/>
      </c>
      <c r="N1204" s="54" t="str">
        <f t="shared" ca="1" si="390"/>
        <v/>
      </c>
      <c r="O1204" s="55" t="str">
        <f t="shared" ca="1" si="398"/>
        <v/>
      </c>
      <c r="P1204" s="54" t="str">
        <f t="shared" ca="1" si="399"/>
        <v/>
      </c>
      <c r="Q1204" s="55" t="str">
        <f t="shared" ca="1" si="391"/>
        <v/>
      </c>
      <c r="R1204" s="54" t="str">
        <f t="shared" ca="1" si="392"/>
        <v/>
      </c>
      <c r="T1204" t="str">
        <f t="shared" ca="1" si="400"/>
        <v/>
      </c>
      <c r="U1204" t="str">
        <f t="shared" ca="1" si="393"/>
        <v/>
      </c>
      <c r="V1204" t="str">
        <f t="shared" ca="1" si="382"/>
        <v/>
      </c>
      <c r="W1204" t="e">
        <f t="shared" ca="1" si="401"/>
        <v>#VALUE!</v>
      </c>
    </row>
    <row r="1205" spans="2:23" x14ac:dyDescent="0.3">
      <c r="B1205" s="1">
        <f t="shared" si="394"/>
        <v>134</v>
      </c>
      <c r="C1205" s="1">
        <f t="shared" si="381"/>
        <v>7</v>
      </c>
      <c r="D1205" t="str">
        <f t="shared" ca="1" si="383"/>
        <v/>
      </c>
      <c r="E1205" s="55" t="str">
        <f t="shared" ca="1" si="395"/>
        <v/>
      </c>
      <c r="F1205" s="54" t="str">
        <f t="shared" ca="1" si="384"/>
        <v/>
      </c>
      <c r="G1205" s="54" t="str">
        <f t="shared" ca="1" si="385"/>
        <v/>
      </c>
      <c r="H1205" s="54" t="str">
        <f t="shared" ca="1" si="386"/>
        <v/>
      </c>
      <c r="I1205" s="54" t="str">
        <f t="shared" ca="1" si="387"/>
        <v/>
      </c>
      <c r="J1205" s="54" t="str">
        <f t="shared" ca="1" si="388"/>
        <v/>
      </c>
      <c r="K1205" s="54" t="str">
        <f t="shared" ca="1" si="389"/>
        <v/>
      </c>
      <c r="L1205" s="54" t="str">
        <f t="shared" ca="1" si="396"/>
        <v/>
      </c>
      <c r="M1205" s="54" t="str">
        <f t="shared" ca="1" si="397"/>
        <v/>
      </c>
      <c r="N1205" s="54" t="str">
        <f t="shared" ca="1" si="390"/>
        <v/>
      </c>
      <c r="O1205" s="55" t="str">
        <f t="shared" ca="1" si="398"/>
        <v/>
      </c>
      <c r="P1205" s="54" t="str">
        <f t="shared" ca="1" si="399"/>
        <v/>
      </c>
      <c r="Q1205" s="55" t="str">
        <f t="shared" ca="1" si="391"/>
        <v/>
      </c>
      <c r="R1205" s="54" t="str">
        <f t="shared" ca="1" si="392"/>
        <v/>
      </c>
      <c r="T1205" t="str">
        <f t="shared" ca="1" si="400"/>
        <v/>
      </c>
      <c r="U1205" t="str">
        <f t="shared" ca="1" si="393"/>
        <v/>
      </c>
      <c r="V1205" t="str">
        <f t="shared" ca="1" si="382"/>
        <v/>
      </c>
      <c r="W1205" t="e">
        <f t="shared" ca="1" si="401"/>
        <v>#VALUE!</v>
      </c>
    </row>
    <row r="1206" spans="2:23" x14ac:dyDescent="0.3">
      <c r="B1206" s="1">
        <f t="shared" si="394"/>
        <v>134</v>
      </c>
      <c r="C1206" s="1">
        <f t="shared" si="381"/>
        <v>8</v>
      </c>
      <c r="D1206" t="str">
        <f t="shared" ca="1" si="383"/>
        <v/>
      </c>
      <c r="E1206" s="55" t="str">
        <f t="shared" ca="1" si="395"/>
        <v/>
      </c>
      <c r="F1206" s="54" t="str">
        <f t="shared" ca="1" si="384"/>
        <v/>
      </c>
      <c r="G1206" s="54" t="str">
        <f t="shared" ca="1" si="385"/>
        <v/>
      </c>
      <c r="H1206" s="54" t="str">
        <f t="shared" ca="1" si="386"/>
        <v/>
      </c>
      <c r="I1206" s="54" t="str">
        <f t="shared" ca="1" si="387"/>
        <v/>
      </c>
      <c r="J1206" s="54" t="str">
        <f t="shared" ca="1" si="388"/>
        <v/>
      </c>
      <c r="K1206" s="54" t="str">
        <f t="shared" ca="1" si="389"/>
        <v/>
      </c>
      <c r="L1206" s="54" t="str">
        <f t="shared" ca="1" si="396"/>
        <v/>
      </c>
      <c r="M1206" s="54" t="str">
        <f t="shared" ca="1" si="397"/>
        <v/>
      </c>
      <c r="N1206" s="54" t="str">
        <f t="shared" ca="1" si="390"/>
        <v/>
      </c>
      <c r="O1206" s="55" t="str">
        <f t="shared" ca="1" si="398"/>
        <v/>
      </c>
      <c r="P1206" s="54" t="str">
        <f t="shared" ca="1" si="399"/>
        <v/>
      </c>
      <c r="Q1206" s="55" t="str">
        <f t="shared" ca="1" si="391"/>
        <v/>
      </c>
      <c r="R1206" s="54" t="str">
        <f t="shared" ca="1" si="392"/>
        <v/>
      </c>
      <c r="T1206" t="str">
        <f t="shared" ca="1" si="400"/>
        <v/>
      </c>
      <c r="U1206" t="str">
        <f t="shared" ca="1" si="393"/>
        <v/>
      </c>
      <c r="V1206" t="str">
        <f t="shared" ca="1" si="382"/>
        <v/>
      </c>
      <c r="W1206" t="e">
        <f t="shared" ca="1" si="401"/>
        <v>#VALUE!</v>
      </c>
    </row>
    <row r="1207" spans="2:23" x14ac:dyDescent="0.3">
      <c r="B1207" s="1">
        <f t="shared" si="394"/>
        <v>134</v>
      </c>
      <c r="C1207" s="1">
        <f t="shared" si="381"/>
        <v>9</v>
      </c>
      <c r="D1207" t="str">
        <f t="shared" ca="1" si="383"/>
        <v/>
      </c>
      <c r="E1207" s="55" t="str">
        <f t="shared" ca="1" si="395"/>
        <v/>
      </c>
      <c r="F1207" s="54" t="str">
        <f t="shared" ca="1" si="384"/>
        <v/>
      </c>
      <c r="G1207" s="54" t="str">
        <f t="shared" ca="1" si="385"/>
        <v/>
      </c>
      <c r="H1207" s="54" t="str">
        <f t="shared" ca="1" si="386"/>
        <v/>
      </c>
      <c r="I1207" s="54" t="str">
        <f t="shared" ca="1" si="387"/>
        <v/>
      </c>
      <c r="J1207" s="54" t="str">
        <f t="shared" ca="1" si="388"/>
        <v/>
      </c>
      <c r="K1207" s="54" t="str">
        <f t="shared" ca="1" si="389"/>
        <v/>
      </c>
      <c r="L1207" s="54" t="str">
        <f t="shared" ca="1" si="396"/>
        <v/>
      </c>
      <c r="M1207" s="54" t="str">
        <f t="shared" ca="1" si="397"/>
        <v/>
      </c>
      <c r="N1207" s="54" t="str">
        <f t="shared" ca="1" si="390"/>
        <v/>
      </c>
      <c r="O1207" s="55" t="str">
        <f t="shared" ca="1" si="398"/>
        <v/>
      </c>
      <c r="P1207" s="54" t="str">
        <f t="shared" ca="1" si="399"/>
        <v/>
      </c>
      <c r="Q1207" s="55" t="str">
        <f t="shared" ca="1" si="391"/>
        <v/>
      </c>
      <c r="R1207" s="54" t="str">
        <f t="shared" ca="1" si="392"/>
        <v/>
      </c>
      <c r="T1207" t="str">
        <f t="shared" ca="1" si="400"/>
        <v/>
      </c>
      <c r="U1207" t="str">
        <f t="shared" ca="1" si="393"/>
        <v/>
      </c>
      <c r="V1207" t="str">
        <f t="shared" ca="1" si="382"/>
        <v/>
      </c>
      <c r="W1207" t="e">
        <f t="shared" ca="1" si="401"/>
        <v>#VALUE!</v>
      </c>
    </row>
    <row r="1208" spans="2:23" x14ac:dyDescent="0.3">
      <c r="B1208" s="1">
        <f t="shared" si="394"/>
        <v>135</v>
      </c>
      <c r="C1208" s="1">
        <f t="shared" si="381"/>
        <v>1</v>
      </c>
      <c r="D1208" t="str">
        <f t="shared" ca="1" si="383"/>
        <v/>
      </c>
      <c r="E1208" s="55" t="str">
        <f t="shared" ca="1" si="395"/>
        <v/>
      </c>
      <c r="F1208" s="54" t="str">
        <f t="shared" ca="1" si="384"/>
        <v/>
      </c>
      <c r="G1208" s="54" t="str">
        <f t="shared" ca="1" si="385"/>
        <v/>
      </c>
      <c r="H1208" s="54" t="str">
        <f t="shared" ca="1" si="386"/>
        <v/>
      </c>
      <c r="I1208" s="54" t="str">
        <f t="shared" ca="1" si="387"/>
        <v/>
      </c>
      <c r="J1208" s="54" t="str">
        <f t="shared" ca="1" si="388"/>
        <v/>
      </c>
      <c r="K1208" s="54" t="str">
        <f t="shared" ca="1" si="389"/>
        <v/>
      </c>
      <c r="L1208" s="54" t="str">
        <f t="shared" ca="1" si="396"/>
        <v/>
      </c>
      <c r="M1208" s="54" t="str">
        <f t="shared" ca="1" si="397"/>
        <v/>
      </c>
      <c r="N1208" s="54" t="str">
        <f t="shared" ca="1" si="390"/>
        <v/>
      </c>
      <c r="O1208" s="55" t="str">
        <f t="shared" ca="1" si="398"/>
        <v/>
      </c>
      <c r="P1208" s="54" t="str">
        <f t="shared" ca="1" si="399"/>
        <v/>
      </c>
      <c r="Q1208" s="55" t="str">
        <f t="shared" ca="1" si="391"/>
        <v/>
      </c>
      <c r="R1208" s="54" t="str">
        <f t="shared" ca="1" si="392"/>
        <v/>
      </c>
      <c r="T1208" t="str">
        <f t="shared" ca="1" si="400"/>
        <v/>
      </c>
      <c r="U1208" t="str">
        <f t="shared" ca="1" si="393"/>
        <v/>
      </c>
      <c r="V1208" t="str">
        <f t="shared" ca="1" si="382"/>
        <v/>
      </c>
      <c r="W1208" t="e">
        <f t="shared" ca="1" si="401"/>
        <v>#VALUE!</v>
      </c>
    </row>
    <row r="1209" spans="2:23" x14ac:dyDescent="0.3">
      <c r="B1209" s="1">
        <f t="shared" si="394"/>
        <v>135</v>
      </c>
      <c r="C1209" s="1">
        <f t="shared" si="381"/>
        <v>2</v>
      </c>
      <c r="D1209" t="str">
        <f t="shared" ca="1" si="383"/>
        <v/>
      </c>
      <c r="E1209" s="55" t="str">
        <f t="shared" ca="1" si="395"/>
        <v/>
      </c>
      <c r="F1209" s="54" t="str">
        <f t="shared" ca="1" si="384"/>
        <v/>
      </c>
      <c r="G1209" s="54" t="str">
        <f t="shared" ca="1" si="385"/>
        <v/>
      </c>
      <c r="H1209" s="54" t="str">
        <f t="shared" ca="1" si="386"/>
        <v/>
      </c>
      <c r="I1209" s="54" t="str">
        <f t="shared" ca="1" si="387"/>
        <v/>
      </c>
      <c r="J1209" s="54" t="str">
        <f t="shared" ca="1" si="388"/>
        <v/>
      </c>
      <c r="K1209" s="54" t="str">
        <f t="shared" ca="1" si="389"/>
        <v/>
      </c>
      <c r="L1209" s="54" t="str">
        <f t="shared" ca="1" si="396"/>
        <v/>
      </c>
      <c r="M1209" s="54" t="str">
        <f t="shared" ca="1" si="397"/>
        <v/>
      </c>
      <c r="N1209" s="54" t="str">
        <f t="shared" ca="1" si="390"/>
        <v/>
      </c>
      <c r="O1209" s="55" t="str">
        <f t="shared" ca="1" si="398"/>
        <v/>
      </c>
      <c r="P1209" s="54" t="str">
        <f t="shared" ca="1" si="399"/>
        <v/>
      </c>
      <c r="Q1209" s="55" t="str">
        <f t="shared" ca="1" si="391"/>
        <v/>
      </c>
      <c r="R1209" s="54" t="str">
        <f t="shared" ca="1" si="392"/>
        <v/>
      </c>
      <c r="T1209" t="str">
        <f t="shared" ca="1" si="400"/>
        <v/>
      </c>
      <c r="U1209" t="str">
        <f t="shared" ca="1" si="393"/>
        <v/>
      </c>
      <c r="V1209" t="str">
        <f t="shared" ca="1" si="382"/>
        <v/>
      </c>
      <c r="W1209" t="e">
        <f t="shared" ca="1" si="401"/>
        <v>#VALUE!</v>
      </c>
    </row>
    <row r="1210" spans="2:23" x14ac:dyDescent="0.3">
      <c r="B1210" s="1">
        <f t="shared" si="394"/>
        <v>135</v>
      </c>
      <c r="C1210" s="1">
        <f t="shared" si="381"/>
        <v>3</v>
      </c>
      <c r="D1210" t="str">
        <f t="shared" ca="1" si="383"/>
        <v/>
      </c>
      <c r="E1210" s="55" t="str">
        <f t="shared" ca="1" si="395"/>
        <v/>
      </c>
      <c r="F1210" s="54" t="str">
        <f t="shared" ca="1" si="384"/>
        <v/>
      </c>
      <c r="G1210" s="54" t="str">
        <f t="shared" ca="1" si="385"/>
        <v/>
      </c>
      <c r="H1210" s="54" t="str">
        <f t="shared" ca="1" si="386"/>
        <v/>
      </c>
      <c r="I1210" s="54" t="str">
        <f t="shared" ca="1" si="387"/>
        <v/>
      </c>
      <c r="J1210" s="54" t="str">
        <f t="shared" ca="1" si="388"/>
        <v/>
      </c>
      <c r="K1210" s="54" t="str">
        <f t="shared" ca="1" si="389"/>
        <v/>
      </c>
      <c r="L1210" s="54" t="str">
        <f t="shared" ca="1" si="396"/>
        <v/>
      </c>
      <c r="M1210" s="54" t="str">
        <f t="shared" ca="1" si="397"/>
        <v/>
      </c>
      <c r="N1210" s="54" t="str">
        <f t="shared" ca="1" si="390"/>
        <v/>
      </c>
      <c r="O1210" s="55" t="str">
        <f t="shared" ca="1" si="398"/>
        <v/>
      </c>
      <c r="P1210" s="54" t="str">
        <f t="shared" ca="1" si="399"/>
        <v/>
      </c>
      <c r="Q1210" s="55" t="str">
        <f t="shared" ca="1" si="391"/>
        <v/>
      </c>
      <c r="R1210" s="54" t="str">
        <f t="shared" ca="1" si="392"/>
        <v/>
      </c>
      <c r="T1210" t="str">
        <f t="shared" ca="1" si="400"/>
        <v/>
      </c>
      <c r="U1210" t="str">
        <f t="shared" ca="1" si="393"/>
        <v/>
      </c>
      <c r="V1210" t="str">
        <f t="shared" ca="1" si="382"/>
        <v/>
      </c>
      <c r="W1210" t="e">
        <f t="shared" ca="1" si="401"/>
        <v>#VALUE!</v>
      </c>
    </row>
    <row r="1211" spans="2:23" x14ac:dyDescent="0.3">
      <c r="B1211" s="1">
        <f t="shared" si="394"/>
        <v>135</v>
      </c>
      <c r="C1211" s="1">
        <f t="shared" si="381"/>
        <v>4</v>
      </c>
      <c r="D1211" t="str">
        <f t="shared" ca="1" si="383"/>
        <v/>
      </c>
      <c r="E1211" s="55" t="str">
        <f t="shared" ca="1" si="395"/>
        <v/>
      </c>
      <c r="F1211" s="54" t="str">
        <f t="shared" ca="1" si="384"/>
        <v/>
      </c>
      <c r="G1211" s="54" t="str">
        <f t="shared" ca="1" si="385"/>
        <v/>
      </c>
      <c r="H1211" s="54" t="str">
        <f t="shared" ca="1" si="386"/>
        <v/>
      </c>
      <c r="I1211" s="54" t="str">
        <f t="shared" ca="1" si="387"/>
        <v/>
      </c>
      <c r="J1211" s="54" t="str">
        <f t="shared" ca="1" si="388"/>
        <v/>
      </c>
      <c r="K1211" s="54" t="str">
        <f t="shared" ca="1" si="389"/>
        <v/>
      </c>
      <c r="L1211" s="54" t="str">
        <f t="shared" ca="1" si="396"/>
        <v/>
      </c>
      <c r="M1211" s="54" t="str">
        <f t="shared" ca="1" si="397"/>
        <v/>
      </c>
      <c r="N1211" s="54" t="str">
        <f t="shared" ca="1" si="390"/>
        <v/>
      </c>
      <c r="O1211" s="55" t="str">
        <f t="shared" ca="1" si="398"/>
        <v/>
      </c>
      <c r="P1211" s="54" t="str">
        <f t="shared" ca="1" si="399"/>
        <v/>
      </c>
      <c r="Q1211" s="55" t="str">
        <f t="shared" ca="1" si="391"/>
        <v/>
      </c>
      <c r="R1211" s="54" t="str">
        <f t="shared" ca="1" si="392"/>
        <v/>
      </c>
      <c r="T1211" t="str">
        <f t="shared" ca="1" si="400"/>
        <v/>
      </c>
      <c r="U1211" t="str">
        <f t="shared" ca="1" si="393"/>
        <v/>
      </c>
      <c r="V1211" t="str">
        <f t="shared" ca="1" si="382"/>
        <v/>
      </c>
      <c r="W1211" t="e">
        <f t="shared" ca="1" si="401"/>
        <v>#VALUE!</v>
      </c>
    </row>
    <row r="1212" spans="2:23" x14ac:dyDescent="0.3">
      <c r="B1212" s="1">
        <f t="shared" si="394"/>
        <v>135</v>
      </c>
      <c r="C1212" s="1">
        <f t="shared" si="381"/>
        <v>5</v>
      </c>
      <c r="D1212" t="str">
        <f t="shared" ca="1" si="383"/>
        <v/>
      </c>
      <c r="E1212" s="55" t="str">
        <f t="shared" ca="1" si="395"/>
        <v/>
      </c>
      <c r="F1212" s="54" t="str">
        <f t="shared" ca="1" si="384"/>
        <v/>
      </c>
      <c r="G1212" s="54" t="str">
        <f t="shared" ca="1" si="385"/>
        <v/>
      </c>
      <c r="H1212" s="54" t="str">
        <f t="shared" ca="1" si="386"/>
        <v/>
      </c>
      <c r="I1212" s="54" t="str">
        <f t="shared" ca="1" si="387"/>
        <v/>
      </c>
      <c r="J1212" s="54" t="str">
        <f t="shared" ca="1" si="388"/>
        <v/>
      </c>
      <c r="K1212" s="54" t="str">
        <f t="shared" ca="1" si="389"/>
        <v/>
      </c>
      <c r="L1212" s="54" t="str">
        <f t="shared" ca="1" si="396"/>
        <v/>
      </c>
      <c r="M1212" s="54" t="str">
        <f t="shared" ca="1" si="397"/>
        <v/>
      </c>
      <c r="N1212" s="54" t="str">
        <f t="shared" ca="1" si="390"/>
        <v/>
      </c>
      <c r="O1212" s="55" t="str">
        <f t="shared" ca="1" si="398"/>
        <v/>
      </c>
      <c r="P1212" s="54" t="str">
        <f t="shared" ca="1" si="399"/>
        <v/>
      </c>
      <c r="Q1212" s="55" t="str">
        <f t="shared" ca="1" si="391"/>
        <v/>
      </c>
      <c r="R1212" s="54" t="str">
        <f t="shared" ca="1" si="392"/>
        <v/>
      </c>
      <c r="T1212" t="str">
        <f t="shared" ca="1" si="400"/>
        <v/>
      </c>
      <c r="U1212" t="str">
        <f t="shared" ca="1" si="393"/>
        <v/>
      </c>
      <c r="V1212" t="str">
        <f t="shared" ca="1" si="382"/>
        <v/>
      </c>
      <c r="W1212" t="e">
        <f t="shared" ca="1" si="401"/>
        <v>#VALUE!</v>
      </c>
    </row>
    <row r="1213" spans="2:23" x14ac:dyDescent="0.3">
      <c r="B1213" s="1">
        <f t="shared" si="394"/>
        <v>135</v>
      </c>
      <c r="C1213" s="1">
        <f t="shared" ref="C1213:C1276" si="402">C1204</f>
        <v>6</v>
      </c>
      <c r="D1213" t="str">
        <f t="shared" ca="1" si="383"/>
        <v/>
      </c>
      <c r="E1213" s="55" t="str">
        <f t="shared" ca="1" si="395"/>
        <v/>
      </c>
      <c r="F1213" s="54" t="str">
        <f t="shared" ca="1" si="384"/>
        <v/>
      </c>
      <c r="G1213" s="54" t="str">
        <f t="shared" ca="1" si="385"/>
        <v/>
      </c>
      <c r="H1213" s="54" t="str">
        <f t="shared" ca="1" si="386"/>
        <v/>
      </c>
      <c r="I1213" s="54" t="str">
        <f t="shared" ca="1" si="387"/>
        <v/>
      </c>
      <c r="J1213" s="54" t="str">
        <f t="shared" ca="1" si="388"/>
        <v/>
      </c>
      <c r="K1213" s="54" t="str">
        <f t="shared" ca="1" si="389"/>
        <v/>
      </c>
      <c r="L1213" s="54" t="str">
        <f t="shared" ca="1" si="396"/>
        <v/>
      </c>
      <c r="M1213" s="54" t="str">
        <f t="shared" ca="1" si="397"/>
        <v/>
      </c>
      <c r="N1213" s="54" t="str">
        <f t="shared" ca="1" si="390"/>
        <v/>
      </c>
      <c r="O1213" s="55" t="str">
        <f t="shared" ca="1" si="398"/>
        <v/>
      </c>
      <c r="P1213" s="54" t="str">
        <f t="shared" ca="1" si="399"/>
        <v/>
      </c>
      <c r="Q1213" s="55" t="str">
        <f t="shared" ca="1" si="391"/>
        <v/>
      </c>
      <c r="R1213" s="54" t="str">
        <f t="shared" ca="1" si="392"/>
        <v/>
      </c>
      <c r="T1213" t="str">
        <f t="shared" ca="1" si="400"/>
        <v/>
      </c>
      <c r="U1213" t="str">
        <f t="shared" ca="1" si="393"/>
        <v/>
      </c>
      <c r="V1213" t="str">
        <f t="shared" ref="V1213:V1276" ca="1" si="403">IF($E1213="","",OFFSET(EventBase,$B1213,2+C1213))</f>
        <v/>
      </c>
      <c r="W1213" t="e">
        <f t="shared" ca="1" si="401"/>
        <v>#VALUE!</v>
      </c>
    </row>
    <row r="1214" spans="2:23" x14ac:dyDescent="0.3">
      <c r="B1214" s="1">
        <f t="shared" si="394"/>
        <v>135</v>
      </c>
      <c r="C1214" s="1">
        <f t="shared" si="402"/>
        <v>7</v>
      </c>
      <c r="D1214" t="str">
        <f t="shared" ca="1" si="383"/>
        <v/>
      </c>
      <c r="E1214" s="55" t="str">
        <f t="shared" ca="1" si="395"/>
        <v/>
      </c>
      <c r="F1214" s="54" t="str">
        <f t="shared" ca="1" si="384"/>
        <v/>
      </c>
      <c r="G1214" s="54" t="str">
        <f t="shared" ca="1" si="385"/>
        <v/>
      </c>
      <c r="H1214" s="54" t="str">
        <f t="shared" ca="1" si="386"/>
        <v/>
      </c>
      <c r="I1214" s="54" t="str">
        <f t="shared" ca="1" si="387"/>
        <v/>
      </c>
      <c r="J1214" s="54" t="str">
        <f t="shared" ca="1" si="388"/>
        <v/>
      </c>
      <c r="K1214" s="54" t="str">
        <f t="shared" ca="1" si="389"/>
        <v/>
      </c>
      <c r="L1214" s="54" t="str">
        <f t="shared" ca="1" si="396"/>
        <v/>
      </c>
      <c r="M1214" s="54" t="str">
        <f t="shared" ca="1" si="397"/>
        <v/>
      </c>
      <c r="N1214" s="54" t="str">
        <f t="shared" ca="1" si="390"/>
        <v/>
      </c>
      <c r="O1214" s="55" t="str">
        <f t="shared" ca="1" si="398"/>
        <v/>
      </c>
      <c r="P1214" s="54" t="str">
        <f t="shared" ca="1" si="399"/>
        <v/>
      </c>
      <c r="Q1214" s="55" t="str">
        <f t="shared" ca="1" si="391"/>
        <v/>
      </c>
      <c r="R1214" s="54" t="str">
        <f t="shared" ca="1" si="392"/>
        <v/>
      </c>
      <c r="T1214" t="str">
        <f t="shared" ca="1" si="400"/>
        <v/>
      </c>
      <c r="U1214" t="str">
        <f t="shared" ca="1" si="393"/>
        <v/>
      </c>
      <c r="V1214" t="str">
        <f t="shared" ca="1" si="403"/>
        <v/>
      </c>
      <c r="W1214" t="e">
        <f t="shared" ca="1" si="401"/>
        <v>#VALUE!</v>
      </c>
    </row>
    <row r="1215" spans="2:23" x14ac:dyDescent="0.3">
      <c r="B1215" s="1">
        <f t="shared" si="394"/>
        <v>135</v>
      </c>
      <c r="C1215" s="1">
        <f t="shared" si="402"/>
        <v>8</v>
      </c>
      <c r="D1215" t="str">
        <f t="shared" ca="1" si="383"/>
        <v/>
      </c>
      <c r="E1215" s="55" t="str">
        <f t="shared" ca="1" si="395"/>
        <v/>
      </c>
      <c r="F1215" s="54" t="str">
        <f t="shared" ca="1" si="384"/>
        <v/>
      </c>
      <c r="G1215" s="54" t="str">
        <f t="shared" ca="1" si="385"/>
        <v/>
      </c>
      <c r="H1215" s="54" t="str">
        <f t="shared" ca="1" si="386"/>
        <v/>
      </c>
      <c r="I1215" s="54" t="str">
        <f t="shared" ca="1" si="387"/>
        <v/>
      </c>
      <c r="J1215" s="54" t="str">
        <f t="shared" ca="1" si="388"/>
        <v/>
      </c>
      <c r="K1215" s="54" t="str">
        <f t="shared" ca="1" si="389"/>
        <v/>
      </c>
      <c r="L1215" s="54" t="str">
        <f t="shared" ca="1" si="396"/>
        <v/>
      </c>
      <c r="M1215" s="54" t="str">
        <f t="shared" ca="1" si="397"/>
        <v/>
      </c>
      <c r="N1215" s="54" t="str">
        <f t="shared" ca="1" si="390"/>
        <v/>
      </c>
      <c r="O1215" s="55" t="str">
        <f t="shared" ca="1" si="398"/>
        <v/>
      </c>
      <c r="P1215" s="54" t="str">
        <f t="shared" ca="1" si="399"/>
        <v/>
      </c>
      <c r="Q1215" s="55" t="str">
        <f t="shared" ca="1" si="391"/>
        <v/>
      </c>
      <c r="R1215" s="54" t="str">
        <f t="shared" ca="1" si="392"/>
        <v/>
      </c>
      <c r="T1215" t="str">
        <f t="shared" ca="1" si="400"/>
        <v/>
      </c>
      <c r="U1215" t="str">
        <f t="shared" ca="1" si="393"/>
        <v/>
      </c>
      <c r="V1215" t="str">
        <f t="shared" ca="1" si="403"/>
        <v/>
      </c>
      <c r="W1215" t="e">
        <f t="shared" ca="1" si="401"/>
        <v>#VALUE!</v>
      </c>
    </row>
    <row r="1216" spans="2:23" x14ac:dyDescent="0.3">
      <c r="B1216" s="1">
        <f t="shared" si="394"/>
        <v>135</v>
      </c>
      <c r="C1216" s="1">
        <f t="shared" si="402"/>
        <v>9</v>
      </c>
      <c r="D1216" t="str">
        <f t="shared" ca="1" si="383"/>
        <v/>
      </c>
      <c r="E1216" s="55" t="str">
        <f t="shared" ca="1" si="395"/>
        <v/>
      </c>
      <c r="F1216" s="54" t="str">
        <f t="shared" ca="1" si="384"/>
        <v/>
      </c>
      <c r="G1216" s="54" t="str">
        <f t="shared" ca="1" si="385"/>
        <v/>
      </c>
      <c r="H1216" s="54" t="str">
        <f t="shared" ca="1" si="386"/>
        <v/>
      </c>
      <c r="I1216" s="54" t="str">
        <f t="shared" ca="1" si="387"/>
        <v/>
      </c>
      <c r="J1216" s="54" t="str">
        <f t="shared" ca="1" si="388"/>
        <v/>
      </c>
      <c r="K1216" s="54" t="str">
        <f t="shared" ca="1" si="389"/>
        <v/>
      </c>
      <c r="L1216" s="54" t="str">
        <f t="shared" ca="1" si="396"/>
        <v/>
      </c>
      <c r="M1216" s="54" t="str">
        <f t="shared" ca="1" si="397"/>
        <v/>
      </c>
      <c r="N1216" s="54" t="str">
        <f t="shared" ca="1" si="390"/>
        <v/>
      </c>
      <c r="O1216" s="55" t="str">
        <f t="shared" ca="1" si="398"/>
        <v/>
      </c>
      <c r="P1216" s="54" t="str">
        <f t="shared" ca="1" si="399"/>
        <v/>
      </c>
      <c r="Q1216" s="55" t="str">
        <f t="shared" ca="1" si="391"/>
        <v/>
      </c>
      <c r="R1216" s="54" t="str">
        <f t="shared" ca="1" si="392"/>
        <v/>
      </c>
      <c r="T1216" t="str">
        <f t="shared" ca="1" si="400"/>
        <v/>
      </c>
      <c r="U1216" t="str">
        <f t="shared" ca="1" si="393"/>
        <v/>
      </c>
      <c r="V1216" t="str">
        <f t="shared" ca="1" si="403"/>
        <v/>
      </c>
      <c r="W1216" t="e">
        <f t="shared" ca="1" si="401"/>
        <v>#VALUE!</v>
      </c>
    </row>
    <row r="1217" spans="2:23" x14ac:dyDescent="0.3">
      <c r="B1217" s="1">
        <f t="shared" si="394"/>
        <v>136</v>
      </c>
      <c r="C1217" s="1">
        <f t="shared" si="402"/>
        <v>1</v>
      </c>
      <c r="D1217" t="str">
        <f t="shared" ca="1" si="383"/>
        <v/>
      </c>
      <c r="E1217" s="55" t="str">
        <f t="shared" ca="1" si="395"/>
        <v/>
      </c>
      <c r="F1217" s="54" t="str">
        <f t="shared" ca="1" si="384"/>
        <v/>
      </c>
      <c r="G1217" s="54" t="str">
        <f t="shared" ca="1" si="385"/>
        <v/>
      </c>
      <c r="H1217" s="54" t="str">
        <f t="shared" ca="1" si="386"/>
        <v/>
      </c>
      <c r="I1217" s="54" t="str">
        <f t="shared" ca="1" si="387"/>
        <v/>
      </c>
      <c r="J1217" s="54" t="str">
        <f t="shared" ca="1" si="388"/>
        <v/>
      </c>
      <c r="K1217" s="54" t="str">
        <f t="shared" ca="1" si="389"/>
        <v/>
      </c>
      <c r="L1217" s="54" t="str">
        <f t="shared" ca="1" si="396"/>
        <v/>
      </c>
      <c r="M1217" s="54" t="str">
        <f t="shared" ca="1" si="397"/>
        <v/>
      </c>
      <c r="N1217" s="54" t="str">
        <f t="shared" ca="1" si="390"/>
        <v/>
      </c>
      <c r="O1217" s="55" t="str">
        <f t="shared" ca="1" si="398"/>
        <v/>
      </c>
      <c r="P1217" s="54" t="str">
        <f t="shared" ca="1" si="399"/>
        <v/>
      </c>
      <c r="Q1217" s="55" t="str">
        <f t="shared" ca="1" si="391"/>
        <v/>
      </c>
      <c r="R1217" s="54" t="str">
        <f t="shared" ca="1" si="392"/>
        <v/>
      </c>
      <c r="T1217" t="str">
        <f t="shared" ca="1" si="400"/>
        <v/>
      </c>
      <c r="U1217" t="str">
        <f t="shared" ca="1" si="393"/>
        <v/>
      </c>
      <c r="V1217" t="str">
        <f t="shared" ca="1" si="403"/>
        <v/>
      </c>
      <c r="W1217" t="e">
        <f t="shared" ca="1" si="401"/>
        <v>#VALUE!</v>
      </c>
    </row>
    <row r="1218" spans="2:23" x14ac:dyDescent="0.3">
      <c r="B1218" s="1">
        <f t="shared" si="394"/>
        <v>136</v>
      </c>
      <c r="C1218" s="1">
        <f t="shared" si="402"/>
        <v>2</v>
      </c>
      <c r="D1218" t="str">
        <f t="shared" ref="D1218:D1281" ca="1" si="404">IF($E1218="","",OFFSET(EventBase,$B1218,-1))</f>
        <v/>
      </c>
      <c r="E1218" s="55" t="str">
        <f t="shared" ca="1" si="395"/>
        <v/>
      </c>
      <c r="F1218" s="54" t="str">
        <f t="shared" ref="F1218:F1281" ca="1" si="405">IF($E1218="","",OFFSET(Selectbase,$B1218,0))</f>
        <v/>
      </c>
      <c r="G1218" s="54" t="str">
        <f t="shared" ref="G1218:G1281" ca="1" si="406">IF($E1218="","",OFFSET(EventBase,$B1218,T1218+2))</f>
        <v/>
      </c>
      <c r="H1218" s="54" t="str">
        <f t="shared" ref="H1218:H1281" ca="1" si="407">IF($E1218="","",OFFSET(EventBase,$B1218,19+C1218))</f>
        <v/>
      </c>
      <c r="I1218" s="54" t="str">
        <f t="shared" ref="I1218:I1281" ca="1" si="408">IF($E1218="","",OFFSET(EventBase,$B1218,19))</f>
        <v/>
      </c>
      <c r="J1218" s="54" t="str">
        <f t="shared" ref="J1218:J1281" ca="1" si="409">IF($E1218="","",OFFSET(EventBase,$B1218,2))</f>
        <v/>
      </c>
      <c r="K1218" s="54" t="str">
        <f t="shared" ref="K1218:K1281" ca="1" si="410">IF($E1218="","",OFFSET(EventBase,$B1218,59))</f>
        <v/>
      </c>
      <c r="L1218" s="54" t="str">
        <f t="shared" ca="1" si="396"/>
        <v/>
      </c>
      <c r="M1218" s="54" t="str">
        <f t="shared" ca="1" si="397"/>
        <v/>
      </c>
      <c r="N1218" s="54" t="str">
        <f t="shared" ref="N1218:N1281" ca="1" si="411">IF($E1218="","",OFFSET(EventBase,$B1218,48+C1218))</f>
        <v/>
      </c>
      <c r="O1218" s="55" t="str">
        <f t="shared" ca="1" si="398"/>
        <v/>
      </c>
      <c r="P1218" s="54" t="str">
        <f t="shared" ca="1" si="399"/>
        <v/>
      </c>
      <c r="Q1218" s="55" t="str">
        <f t="shared" ref="Q1218:Q1281" ca="1" si="412">IF($E1218="","",OFFSET(EventBase,$B1218,58))</f>
        <v/>
      </c>
      <c r="R1218" s="54" t="str">
        <f t="shared" ref="R1218:R1281" ca="1" si="413">IF($E1218="","",IF(OR(C1218=U1218,C1218&gt;T1218),IF(OFFSET(EventBase,$B1218,14)="","",OFFSET(EventBase,$B1218,14)),""))</f>
        <v/>
      </c>
      <c r="T1218" t="str">
        <f t="shared" ca="1" si="400"/>
        <v/>
      </c>
      <c r="U1218" t="str">
        <f t="shared" ref="U1218:U1281" ca="1" si="414">OFFSET(EventBase,$B1218,17)</f>
        <v/>
      </c>
      <c r="V1218" t="str">
        <f t="shared" ca="1" si="403"/>
        <v/>
      </c>
      <c r="W1218" t="e">
        <f t="shared" ca="1" si="401"/>
        <v>#VALUE!</v>
      </c>
    </row>
    <row r="1219" spans="2:23" x14ac:dyDescent="0.3">
      <c r="B1219" s="1">
        <f t="shared" ref="B1219:B1282" si="415">TRUNC((7+ROW())/9)</f>
        <v>136</v>
      </c>
      <c r="C1219" s="1">
        <f t="shared" si="402"/>
        <v>3</v>
      </c>
      <c r="D1219" t="str">
        <f t="shared" ca="1" si="404"/>
        <v/>
      </c>
      <c r="E1219" s="55" t="str">
        <f t="shared" ref="E1219:E1282" ca="1" si="416">IF(OR(C1219&lt;=T1219,AND(C1219=9,U1219&gt;T1219)),OFFSET(EventBase,$B1219,0),"")</f>
        <v/>
      </c>
      <c r="F1219" s="54" t="str">
        <f t="shared" ca="1" si="405"/>
        <v/>
      </c>
      <c r="G1219" s="54" t="str">
        <f t="shared" ca="1" si="406"/>
        <v/>
      </c>
      <c r="H1219" s="54" t="str">
        <f t="shared" ca="1" si="407"/>
        <v/>
      </c>
      <c r="I1219" s="54" t="str">
        <f t="shared" ca="1" si="408"/>
        <v/>
      </c>
      <c r="J1219" s="54" t="str">
        <f t="shared" ca="1" si="409"/>
        <v/>
      </c>
      <c r="K1219" s="54" t="str">
        <f t="shared" ca="1" si="410"/>
        <v/>
      </c>
      <c r="L1219" s="54" t="str">
        <f t="shared" ref="L1219:L1282" ca="1" si="417">IF(ISNUMBER(W1219),LEFT(V1219,W1219-1),"")</f>
        <v/>
      </c>
      <c r="M1219" s="54" t="str">
        <f t="shared" ref="M1219:M1282" ca="1" si="418">IF(ISNUMBER(W1219),RIGHT(V1219,LEN(V1219)-W1219),V1219)</f>
        <v/>
      </c>
      <c r="N1219" s="54" t="str">
        <f t="shared" ca="1" si="411"/>
        <v/>
      </c>
      <c r="O1219" s="55" t="str">
        <f t="shared" ref="O1219:O1282" ca="1" si="419">IF($E1219="","",IF(C1219=9,"C",C1219))</f>
        <v/>
      </c>
      <c r="P1219" s="54" t="str">
        <f t="shared" ref="P1219:P1282" ca="1" si="420">IF($E1219="","",OFFSET(M1219,T1219-C1219,0))</f>
        <v/>
      </c>
      <c r="Q1219" s="55" t="str">
        <f t="shared" ca="1" si="412"/>
        <v/>
      </c>
      <c r="R1219" s="54" t="str">
        <f t="shared" ca="1" si="413"/>
        <v/>
      </c>
      <c r="T1219" t="str">
        <f t="shared" ref="T1219:T1282" ca="1" si="421">IF(OR(U1219=1,U1219=2,U1219=4,U1219=""),U1219,U1219-1)</f>
        <v/>
      </c>
      <c r="U1219" t="str">
        <f t="shared" ca="1" si="414"/>
        <v/>
      </c>
      <c r="V1219" t="str">
        <f t="shared" ca="1" si="403"/>
        <v/>
      </c>
      <c r="W1219" t="e">
        <f t="shared" ref="W1219:W1282" ca="1" si="422">FIND(" ",V1219,1)</f>
        <v>#VALUE!</v>
      </c>
    </row>
    <row r="1220" spans="2:23" x14ac:dyDescent="0.3">
      <c r="B1220" s="1">
        <f t="shared" si="415"/>
        <v>136</v>
      </c>
      <c r="C1220" s="1">
        <f t="shared" si="402"/>
        <v>4</v>
      </c>
      <c r="D1220" t="str">
        <f t="shared" ca="1" si="404"/>
        <v/>
      </c>
      <c r="E1220" s="55" t="str">
        <f t="shared" ca="1" si="416"/>
        <v/>
      </c>
      <c r="F1220" s="54" t="str">
        <f t="shared" ca="1" si="405"/>
        <v/>
      </c>
      <c r="G1220" s="54" t="str">
        <f t="shared" ca="1" si="406"/>
        <v/>
      </c>
      <c r="H1220" s="54" t="str">
        <f t="shared" ca="1" si="407"/>
        <v/>
      </c>
      <c r="I1220" s="54" t="str">
        <f t="shared" ca="1" si="408"/>
        <v/>
      </c>
      <c r="J1220" s="54" t="str">
        <f t="shared" ca="1" si="409"/>
        <v/>
      </c>
      <c r="K1220" s="54" t="str">
        <f t="shared" ca="1" si="410"/>
        <v/>
      </c>
      <c r="L1220" s="54" t="str">
        <f t="shared" ca="1" si="417"/>
        <v/>
      </c>
      <c r="M1220" s="54" t="str">
        <f t="shared" ca="1" si="418"/>
        <v/>
      </c>
      <c r="N1220" s="54" t="str">
        <f t="shared" ca="1" si="411"/>
        <v/>
      </c>
      <c r="O1220" s="55" t="str">
        <f t="shared" ca="1" si="419"/>
        <v/>
      </c>
      <c r="P1220" s="54" t="str">
        <f t="shared" ca="1" si="420"/>
        <v/>
      </c>
      <c r="Q1220" s="55" t="str">
        <f t="shared" ca="1" si="412"/>
        <v/>
      </c>
      <c r="R1220" s="54" t="str">
        <f t="shared" ca="1" si="413"/>
        <v/>
      </c>
      <c r="T1220" t="str">
        <f t="shared" ca="1" si="421"/>
        <v/>
      </c>
      <c r="U1220" t="str">
        <f t="shared" ca="1" si="414"/>
        <v/>
      </c>
      <c r="V1220" t="str">
        <f t="shared" ca="1" si="403"/>
        <v/>
      </c>
      <c r="W1220" t="e">
        <f t="shared" ca="1" si="422"/>
        <v>#VALUE!</v>
      </c>
    </row>
    <row r="1221" spans="2:23" x14ac:dyDescent="0.3">
      <c r="B1221" s="1">
        <f t="shared" si="415"/>
        <v>136</v>
      </c>
      <c r="C1221" s="1">
        <f t="shared" si="402"/>
        <v>5</v>
      </c>
      <c r="D1221" t="str">
        <f t="shared" ca="1" si="404"/>
        <v/>
      </c>
      <c r="E1221" s="55" t="str">
        <f t="shared" ca="1" si="416"/>
        <v/>
      </c>
      <c r="F1221" s="54" t="str">
        <f t="shared" ca="1" si="405"/>
        <v/>
      </c>
      <c r="G1221" s="54" t="str">
        <f t="shared" ca="1" si="406"/>
        <v/>
      </c>
      <c r="H1221" s="54" t="str">
        <f t="shared" ca="1" si="407"/>
        <v/>
      </c>
      <c r="I1221" s="54" t="str">
        <f t="shared" ca="1" si="408"/>
        <v/>
      </c>
      <c r="J1221" s="54" t="str">
        <f t="shared" ca="1" si="409"/>
        <v/>
      </c>
      <c r="K1221" s="54" t="str">
        <f t="shared" ca="1" si="410"/>
        <v/>
      </c>
      <c r="L1221" s="54" t="str">
        <f t="shared" ca="1" si="417"/>
        <v/>
      </c>
      <c r="M1221" s="54" t="str">
        <f t="shared" ca="1" si="418"/>
        <v/>
      </c>
      <c r="N1221" s="54" t="str">
        <f t="shared" ca="1" si="411"/>
        <v/>
      </c>
      <c r="O1221" s="55" t="str">
        <f t="shared" ca="1" si="419"/>
        <v/>
      </c>
      <c r="P1221" s="54" t="str">
        <f t="shared" ca="1" si="420"/>
        <v/>
      </c>
      <c r="Q1221" s="55" t="str">
        <f t="shared" ca="1" si="412"/>
        <v/>
      </c>
      <c r="R1221" s="54" t="str">
        <f t="shared" ca="1" si="413"/>
        <v/>
      </c>
      <c r="T1221" t="str">
        <f t="shared" ca="1" si="421"/>
        <v/>
      </c>
      <c r="U1221" t="str">
        <f t="shared" ca="1" si="414"/>
        <v/>
      </c>
      <c r="V1221" t="str">
        <f t="shared" ca="1" si="403"/>
        <v/>
      </c>
      <c r="W1221" t="e">
        <f t="shared" ca="1" si="422"/>
        <v>#VALUE!</v>
      </c>
    </row>
    <row r="1222" spans="2:23" x14ac:dyDescent="0.3">
      <c r="B1222" s="1">
        <f t="shared" si="415"/>
        <v>136</v>
      </c>
      <c r="C1222" s="1">
        <f t="shared" si="402"/>
        <v>6</v>
      </c>
      <c r="D1222" t="str">
        <f t="shared" ca="1" si="404"/>
        <v/>
      </c>
      <c r="E1222" s="55" t="str">
        <f t="shared" ca="1" si="416"/>
        <v/>
      </c>
      <c r="F1222" s="54" t="str">
        <f t="shared" ca="1" si="405"/>
        <v/>
      </c>
      <c r="G1222" s="54" t="str">
        <f t="shared" ca="1" si="406"/>
        <v/>
      </c>
      <c r="H1222" s="54" t="str">
        <f t="shared" ca="1" si="407"/>
        <v/>
      </c>
      <c r="I1222" s="54" t="str">
        <f t="shared" ca="1" si="408"/>
        <v/>
      </c>
      <c r="J1222" s="54" t="str">
        <f t="shared" ca="1" si="409"/>
        <v/>
      </c>
      <c r="K1222" s="54" t="str">
        <f t="shared" ca="1" si="410"/>
        <v/>
      </c>
      <c r="L1222" s="54" t="str">
        <f t="shared" ca="1" si="417"/>
        <v/>
      </c>
      <c r="M1222" s="54" t="str">
        <f t="shared" ca="1" si="418"/>
        <v/>
      </c>
      <c r="N1222" s="54" t="str">
        <f t="shared" ca="1" si="411"/>
        <v/>
      </c>
      <c r="O1222" s="55" t="str">
        <f t="shared" ca="1" si="419"/>
        <v/>
      </c>
      <c r="P1222" s="54" t="str">
        <f t="shared" ca="1" si="420"/>
        <v/>
      </c>
      <c r="Q1222" s="55" t="str">
        <f t="shared" ca="1" si="412"/>
        <v/>
      </c>
      <c r="R1222" s="54" t="str">
        <f t="shared" ca="1" si="413"/>
        <v/>
      </c>
      <c r="T1222" t="str">
        <f t="shared" ca="1" si="421"/>
        <v/>
      </c>
      <c r="U1222" t="str">
        <f t="shared" ca="1" si="414"/>
        <v/>
      </c>
      <c r="V1222" t="str">
        <f t="shared" ca="1" si="403"/>
        <v/>
      </c>
      <c r="W1222" t="e">
        <f t="shared" ca="1" si="422"/>
        <v>#VALUE!</v>
      </c>
    </row>
    <row r="1223" spans="2:23" x14ac:dyDescent="0.3">
      <c r="B1223" s="1">
        <f t="shared" si="415"/>
        <v>136</v>
      </c>
      <c r="C1223" s="1">
        <f t="shared" si="402"/>
        <v>7</v>
      </c>
      <c r="D1223" t="str">
        <f t="shared" ca="1" si="404"/>
        <v/>
      </c>
      <c r="E1223" s="55" t="str">
        <f t="shared" ca="1" si="416"/>
        <v/>
      </c>
      <c r="F1223" s="54" t="str">
        <f t="shared" ca="1" si="405"/>
        <v/>
      </c>
      <c r="G1223" s="54" t="str">
        <f t="shared" ca="1" si="406"/>
        <v/>
      </c>
      <c r="H1223" s="54" t="str">
        <f t="shared" ca="1" si="407"/>
        <v/>
      </c>
      <c r="I1223" s="54" t="str">
        <f t="shared" ca="1" si="408"/>
        <v/>
      </c>
      <c r="J1223" s="54" t="str">
        <f t="shared" ca="1" si="409"/>
        <v/>
      </c>
      <c r="K1223" s="54" t="str">
        <f t="shared" ca="1" si="410"/>
        <v/>
      </c>
      <c r="L1223" s="54" t="str">
        <f t="shared" ca="1" si="417"/>
        <v/>
      </c>
      <c r="M1223" s="54" t="str">
        <f t="shared" ca="1" si="418"/>
        <v/>
      </c>
      <c r="N1223" s="54" t="str">
        <f t="shared" ca="1" si="411"/>
        <v/>
      </c>
      <c r="O1223" s="55" t="str">
        <f t="shared" ca="1" si="419"/>
        <v/>
      </c>
      <c r="P1223" s="54" t="str">
        <f t="shared" ca="1" si="420"/>
        <v/>
      </c>
      <c r="Q1223" s="55" t="str">
        <f t="shared" ca="1" si="412"/>
        <v/>
      </c>
      <c r="R1223" s="54" t="str">
        <f t="shared" ca="1" si="413"/>
        <v/>
      </c>
      <c r="T1223" t="str">
        <f t="shared" ca="1" si="421"/>
        <v/>
      </c>
      <c r="U1223" t="str">
        <f t="shared" ca="1" si="414"/>
        <v/>
      </c>
      <c r="V1223" t="str">
        <f t="shared" ca="1" si="403"/>
        <v/>
      </c>
      <c r="W1223" t="e">
        <f t="shared" ca="1" si="422"/>
        <v>#VALUE!</v>
      </c>
    </row>
    <row r="1224" spans="2:23" x14ac:dyDescent="0.3">
      <c r="B1224" s="1">
        <f t="shared" si="415"/>
        <v>136</v>
      </c>
      <c r="C1224" s="1">
        <f t="shared" si="402"/>
        <v>8</v>
      </c>
      <c r="D1224" t="str">
        <f t="shared" ca="1" si="404"/>
        <v/>
      </c>
      <c r="E1224" s="55" t="str">
        <f t="shared" ca="1" si="416"/>
        <v/>
      </c>
      <c r="F1224" s="54" t="str">
        <f t="shared" ca="1" si="405"/>
        <v/>
      </c>
      <c r="G1224" s="54" t="str">
        <f t="shared" ca="1" si="406"/>
        <v/>
      </c>
      <c r="H1224" s="54" t="str">
        <f t="shared" ca="1" si="407"/>
        <v/>
      </c>
      <c r="I1224" s="54" t="str">
        <f t="shared" ca="1" si="408"/>
        <v/>
      </c>
      <c r="J1224" s="54" t="str">
        <f t="shared" ca="1" si="409"/>
        <v/>
      </c>
      <c r="K1224" s="54" t="str">
        <f t="shared" ca="1" si="410"/>
        <v/>
      </c>
      <c r="L1224" s="54" t="str">
        <f t="shared" ca="1" si="417"/>
        <v/>
      </c>
      <c r="M1224" s="54" t="str">
        <f t="shared" ca="1" si="418"/>
        <v/>
      </c>
      <c r="N1224" s="54" t="str">
        <f t="shared" ca="1" si="411"/>
        <v/>
      </c>
      <c r="O1224" s="55" t="str">
        <f t="shared" ca="1" si="419"/>
        <v/>
      </c>
      <c r="P1224" s="54" t="str">
        <f t="shared" ca="1" si="420"/>
        <v/>
      </c>
      <c r="Q1224" s="55" t="str">
        <f t="shared" ca="1" si="412"/>
        <v/>
      </c>
      <c r="R1224" s="54" t="str">
        <f t="shared" ca="1" si="413"/>
        <v/>
      </c>
      <c r="T1224" t="str">
        <f t="shared" ca="1" si="421"/>
        <v/>
      </c>
      <c r="U1224" t="str">
        <f t="shared" ca="1" si="414"/>
        <v/>
      </c>
      <c r="V1224" t="str">
        <f t="shared" ca="1" si="403"/>
        <v/>
      </c>
      <c r="W1224" t="e">
        <f t="shared" ca="1" si="422"/>
        <v>#VALUE!</v>
      </c>
    </row>
    <row r="1225" spans="2:23" x14ac:dyDescent="0.3">
      <c r="B1225" s="1">
        <f t="shared" si="415"/>
        <v>136</v>
      </c>
      <c r="C1225" s="1">
        <f t="shared" si="402"/>
        <v>9</v>
      </c>
      <c r="D1225" t="str">
        <f t="shared" ca="1" si="404"/>
        <v/>
      </c>
      <c r="E1225" s="55" t="str">
        <f t="shared" ca="1" si="416"/>
        <v/>
      </c>
      <c r="F1225" s="54" t="str">
        <f t="shared" ca="1" si="405"/>
        <v/>
      </c>
      <c r="G1225" s="54" t="str">
        <f t="shared" ca="1" si="406"/>
        <v/>
      </c>
      <c r="H1225" s="54" t="str">
        <f t="shared" ca="1" si="407"/>
        <v/>
      </c>
      <c r="I1225" s="54" t="str">
        <f t="shared" ca="1" si="408"/>
        <v/>
      </c>
      <c r="J1225" s="54" t="str">
        <f t="shared" ca="1" si="409"/>
        <v/>
      </c>
      <c r="K1225" s="54" t="str">
        <f t="shared" ca="1" si="410"/>
        <v/>
      </c>
      <c r="L1225" s="54" t="str">
        <f t="shared" ca="1" si="417"/>
        <v/>
      </c>
      <c r="M1225" s="54" t="str">
        <f t="shared" ca="1" si="418"/>
        <v/>
      </c>
      <c r="N1225" s="54" t="str">
        <f t="shared" ca="1" si="411"/>
        <v/>
      </c>
      <c r="O1225" s="55" t="str">
        <f t="shared" ca="1" si="419"/>
        <v/>
      </c>
      <c r="P1225" s="54" t="str">
        <f t="shared" ca="1" si="420"/>
        <v/>
      </c>
      <c r="Q1225" s="55" t="str">
        <f t="shared" ca="1" si="412"/>
        <v/>
      </c>
      <c r="R1225" s="54" t="str">
        <f t="shared" ca="1" si="413"/>
        <v/>
      </c>
      <c r="T1225" t="str">
        <f t="shared" ca="1" si="421"/>
        <v/>
      </c>
      <c r="U1225" t="str">
        <f t="shared" ca="1" si="414"/>
        <v/>
      </c>
      <c r="V1225" t="str">
        <f t="shared" ca="1" si="403"/>
        <v/>
      </c>
      <c r="W1225" t="e">
        <f t="shared" ca="1" si="422"/>
        <v>#VALUE!</v>
      </c>
    </row>
    <row r="1226" spans="2:23" x14ac:dyDescent="0.3">
      <c r="B1226" s="1">
        <f t="shared" si="415"/>
        <v>137</v>
      </c>
      <c r="C1226" s="1">
        <f t="shared" si="402"/>
        <v>1</v>
      </c>
      <c r="D1226" t="str">
        <f t="shared" ca="1" si="404"/>
        <v/>
      </c>
      <c r="E1226" s="55" t="str">
        <f t="shared" ca="1" si="416"/>
        <v/>
      </c>
      <c r="F1226" s="54" t="str">
        <f t="shared" ca="1" si="405"/>
        <v/>
      </c>
      <c r="G1226" s="54" t="str">
        <f t="shared" ca="1" si="406"/>
        <v/>
      </c>
      <c r="H1226" s="54" t="str">
        <f t="shared" ca="1" si="407"/>
        <v/>
      </c>
      <c r="I1226" s="54" t="str">
        <f t="shared" ca="1" si="408"/>
        <v/>
      </c>
      <c r="J1226" s="54" t="str">
        <f t="shared" ca="1" si="409"/>
        <v/>
      </c>
      <c r="K1226" s="54" t="str">
        <f t="shared" ca="1" si="410"/>
        <v/>
      </c>
      <c r="L1226" s="54" t="str">
        <f t="shared" ca="1" si="417"/>
        <v/>
      </c>
      <c r="M1226" s="54" t="str">
        <f t="shared" ca="1" si="418"/>
        <v/>
      </c>
      <c r="N1226" s="54" t="str">
        <f t="shared" ca="1" si="411"/>
        <v/>
      </c>
      <c r="O1226" s="55" t="str">
        <f t="shared" ca="1" si="419"/>
        <v/>
      </c>
      <c r="P1226" s="54" t="str">
        <f t="shared" ca="1" si="420"/>
        <v/>
      </c>
      <c r="Q1226" s="55" t="str">
        <f t="shared" ca="1" si="412"/>
        <v/>
      </c>
      <c r="R1226" s="54" t="str">
        <f t="shared" ca="1" si="413"/>
        <v/>
      </c>
      <c r="T1226" t="str">
        <f t="shared" ca="1" si="421"/>
        <v/>
      </c>
      <c r="U1226" t="str">
        <f t="shared" ca="1" si="414"/>
        <v/>
      </c>
      <c r="V1226" t="str">
        <f t="shared" ca="1" si="403"/>
        <v/>
      </c>
      <c r="W1226" t="e">
        <f t="shared" ca="1" si="422"/>
        <v>#VALUE!</v>
      </c>
    </row>
    <row r="1227" spans="2:23" x14ac:dyDescent="0.3">
      <c r="B1227" s="1">
        <f t="shared" si="415"/>
        <v>137</v>
      </c>
      <c r="C1227" s="1">
        <f t="shared" si="402"/>
        <v>2</v>
      </c>
      <c r="D1227" t="str">
        <f t="shared" ca="1" si="404"/>
        <v/>
      </c>
      <c r="E1227" s="55" t="str">
        <f t="shared" ca="1" si="416"/>
        <v/>
      </c>
      <c r="F1227" s="54" t="str">
        <f t="shared" ca="1" si="405"/>
        <v/>
      </c>
      <c r="G1227" s="54" t="str">
        <f t="shared" ca="1" si="406"/>
        <v/>
      </c>
      <c r="H1227" s="54" t="str">
        <f t="shared" ca="1" si="407"/>
        <v/>
      </c>
      <c r="I1227" s="54" t="str">
        <f t="shared" ca="1" si="408"/>
        <v/>
      </c>
      <c r="J1227" s="54" t="str">
        <f t="shared" ca="1" si="409"/>
        <v/>
      </c>
      <c r="K1227" s="54" t="str">
        <f t="shared" ca="1" si="410"/>
        <v/>
      </c>
      <c r="L1227" s="54" t="str">
        <f t="shared" ca="1" si="417"/>
        <v/>
      </c>
      <c r="M1227" s="54" t="str">
        <f t="shared" ca="1" si="418"/>
        <v/>
      </c>
      <c r="N1227" s="54" t="str">
        <f t="shared" ca="1" si="411"/>
        <v/>
      </c>
      <c r="O1227" s="55" t="str">
        <f t="shared" ca="1" si="419"/>
        <v/>
      </c>
      <c r="P1227" s="54" t="str">
        <f t="shared" ca="1" si="420"/>
        <v/>
      </c>
      <c r="Q1227" s="55" t="str">
        <f t="shared" ca="1" si="412"/>
        <v/>
      </c>
      <c r="R1227" s="54" t="str">
        <f t="shared" ca="1" si="413"/>
        <v/>
      </c>
      <c r="T1227" t="str">
        <f t="shared" ca="1" si="421"/>
        <v/>
      </c>
      <c r="U1227" t="str">
        <f t="shared" ca="1" si="414"/>
        <v/>
      </c>
      <c r="V1227" t="str">
        <f t="shared" ca="1" si="403"/>
        <v/>
      </c>
      <c r="W1227" t="e">
        <f t="shared" ca="1" si="422"/>
        <v>#VALUE!</v>
      </c>
    </row>
    <row r="1228" spans="2:23" x14ac:dyDescent="0.3">
      <c r="B1228" s="1">
        <f t="shared" si="415"/>
        <v>137</v>
      </c>
      <c r="C1228" s="1">
        <f t="shared" si="402"/>
        <v>3</v>
      </c>
      <c r="D1228" t="str">
        <f t="shared" ca="1" si="404"/>
        <v/>
      </c>
      <c r="E1228" s="55" t="str">
        <f t="shared" ca="1" si="416"/>
        <v/>
      </c>
      <c r="F1228" s="54" t="str">
        <f t="shared" ca="1" si="405"/>
        <v/>
      </c>
      <c r="G1228" s="54" t="str">
        <f t="shared" ca="1" si="406"/>
        <v/>
      </c>
      <c r="H1228" s="54" t="str">
        <f t="shared" ca="1" si="407"/>
        <v/>
      </c>
      <c r="I1228" s="54" t="str">
        <f t="shared" ca="1" si="408"/>
        <v/>
      </c>
      <c r="J1228" s="54" t="str">
        <f t="shared" ca="1" si="409"/>
        <v/>
      </c>
      <c r="K1228" s="54" t="str">
        <f t="shared" ca="1" si="410"/>
        <v/>
      </c>
      <c r="L1228" s="54" t="str">
        <f t="shared" ca="1" si="417"/>
        <v/>
      </c>
      <c r="M1228" s="54" t="str">
        <f t="shared" ca="1" si="418"/>
        <v/>
      </c>
      <c r="N1228" s="54" t="str">
        <f t="shared" ca="1" si="411"/>
        <v/>
      </c>
      <c r="O1228" s="55" t="str">
        <f t="shared" ca="1" si="419"/>
        <v/>
      </c>
      <c r="P1228" s="54" t="str">
        <f t="shared" ca="1" si="420"/>
        <v/>
      </c>
      <c r="Q1228" s="55" t="str">
        <f t="shared" ca="1" si="412"/>
        <v/>
      </c>
      <c r="R1228" s="54" t="str">
        <f t="shared" ca="1" si="413"/>
        <v/>
      </c>
      <c r="T1228" t="str">
        <f t="shared" ca="1" si="421"/>
        <v/>
      </c>
      <c r="U1228" t="str">
        <f t="shared" ca="1" si="414"/>
        <v/>
      </c>
      <c r="V1228" t="str">
        <f t="shared" ca="1" si="403"/>
        <v/>
      </c>
      <c r="W1228" t="e">
        <f t="shared" ca="1" si="422"/>
        <v>#VALUE!</v>
      </c>
    </row>
    <row r="1229" spans="2:23" x14ac:dyDescent="0.3">
      <c r="B1229" s="1">
        <f t="shared" si="415"/>
        <v>137</v>
      </c>
      <c r="C1229" s="1">
        <f t="shared" si="402"/>
        <v>4</v>
      </c>
      <c r="D1229" t="str">
        <f t="shared" ca="1" si="404"/>
        <v/>
      </c>
      <c r="E1229" s="55" t="str">
        <f t="shared" ca="1" si="416"/>
        <v/>
      </c>
      <c r="F1229" s="54" t="str">
        <f t="shared" ca="1" si="405"/>
        <v/>
      </c>
      <c r="G1229" s="54" t="str">
        <f t="shared" ca="1" si="406"/>
        <v/>
      </c>
      <c r="H1229" s="54" t="str">
        <f t="shared" ca="1" si="407"/>
        <v/>
      </c>
      <c r="I1229" s="54" t="str">
        <f t="shared" ca="1" si="408"/>
        <v/>
      </c>
      <c r="J1229" s="54" t="str">
        <f t="shared" ca="1" si="409"/>
        <v/>
      </c>
      <c r="K1229" s="54" t="str">
        <f t="shared" ca="1" si="410"/>
        <v/>
      </c>
      <c r="L1229" s="54" t="str">
        <f t="shared" ca="1" si="417"/>
        <v/>
      </c>
      <c r="M1229" s="54" t="str">
        <f t="shared" ca="1" si="418"/>
        <v/>
      </c>
      <c r="N1229" s="54" t="str">
        <f t="shared" ca="1" si="411"/>
        <v/>
      </c>
      <c r="O1229" s="55" t="str">
        <f t="shared" ca="1" si="419"/>
        <v/>
      </c>
      <c r="P1229" s="54" t="str">
        <f t="shared" ca="1" si="420"/>
        <v/>
      </c>
      <c r="Q1229" s="55" t="str">
        <f t="shared" ca="1" si="412"/>
        <v/>
      </c>
      <c r="R1229" s="54" t="str">
        <f t="shared" ca="1" si="413"/>
        <v/>
      </c>
      <c r="T1229" t="str">
        <f t="shared" ca="1" si="421"/>
        <v/>
      </c>
      <c r="U1229" t="str">
        <f t="shared" ca="1" si="414"/>
        <v/>
      </c>
      <c r="V1229" t="str">
        <f t="shared" ca="1" si="403"/>
        <v/>
      </c>
      <c r="W1229" t="e">
        <f t="shared" ca="1" si="422"/>
        <v>#VALUE!</v>
      </c>
    </row>
    <row r="1230" spans="2:23" x14ac:dyDescent="0.3">
      <c r="B1230" s="1">
        <f t="shared" si="415"/>
        <v>137</v>
      </c>
      <c r="C1230" s="1">
        <f t="shared" si="402"/>
        <v>5</v>
      </c>
      <c r="D1230" t="str">
        <f t="shared" ca="1" si="404"/>
        <v/>
      </c>
      <c r="E1230" s="55" t="str">
        <f t="shared" ca="1" si="416"/>
        <v/>
      </c>
      <c r="F1230" s="54" t="str">
        <f t="shared" ca="1" si="405"/>
        <v/>
      </c>
      <c r="G1230" s="54" t="str">
        <f t="shared" ca="1" si="406"/>
        <v/>
      </c>
      <c r="H1230" s="54" t="str">
        <f t="shared" ca="1" si="407"/>
        <v/>
      </c>
      <c r="I1230" s="54" t="str">
        <f t="shared" ca="1" si="408"/>
        <v/>
      </c>
      <c r="J1230" s="54" t="str">
        <f t="shared" ca="1" si="409"/>
        <v/>
      </c>
      <c r="K1230" s="54" t="str">
        <f t="shared" ca="1" si="410"/>
        <v/>
      </c>
      <c r="L1230" s="54" t="str">
        <f t="shared" ca="1" si="417"/>
        <v/>
      </c>
      <c r="M1230" s="54" t="str">
        <f t="shared" ca="1" si="418"/>
        <v/>
      </c>
      <c r="N1230" s="54" t="str">
        <f t="shared" ca="1" si="411"/>
        <v/>
      </c>
      <c r="O1230" s="55" t="str">
        <f t="shared" ca="1" si="419"/>
        <v/>
      </c>
      <c r="P1230" s="54" t="str">
        <f t="shared" ca="1" si="420"/>
        <v/>
      </c>
      <c r="Q1230" s="55" t="str">
        <f t="shared" ca="1" si="412"/>
        <v/>
      </c>
      <c r="R1230" s="54" t="str">
        <f t="shared" ca="1" si="413"/>
        <v/>
      </c>
      <c r="T1230" t="str">
        <f t="shared" ca="1" si="421"/>
        <v/>
      </c>
      <c r="U1230" t="str">
        <f t="shared" ca="1" si="414"/>
        <v/>
      </c>
      <c r="V1230" t="str">
        <f t="shared" ca="1" si="403"/>
        <v/>
      </c>
      <c r="W1230" t="e">
        <f t="shared" ca="1" si="422"/>
        <v>#VALUE!</v>
      </c>
    </row>
    <row r="1231" spans="2:23" x14ac:dyDescent="0.3">
      <c r="B1231" s="1">
        <f t="shared" si="415"/>
        <v>137</v>
      </c>
      <c r="C1231" s="1">
        <f t="shared" si="402"/>
        <v>6</v>
      </c>
      <c r="D1231" t="str">
        <f t="shared" ca="1" si="404"/>
        <v/>
      </c>
      <c r="E1231" s="55" t="str">
        <f t="shared" ca="1" si="416"/>
        <v/>
      </c>
      <c r="F1231" s="54" t="str">
        <f t="shared" ca="1" si="405"/>
        <v/>
      </c>
      <c r="G1231" s="54" t="str">
        <f t="shared" ca="1" si="406"/>
        <v/>
      </c>
      <c r="H1231" s="54" t="str">
        <f t="shared" ca="1" si="407"/>
        <v/>
      </c>
      <c r="I1231" s="54" t="str">
        <f t="shared" ca="1" si="408"/>
        <v/>
      </c>
      <c r="J1231" s="54" t="str">
        <f t="shared" ca="1" si="409"/>
        <v/>
      </c>
      <c r="K1231" s="54" t="str">
        <f t="shared" ca="1" si="410"/>
        <v/>
      </c>
      <c r="L1231" s="54" t="str">
        <f t="shared" ca="1" si="417"/>
        <v/>
      </c>
      <c r="M1231" s="54" t="str">
        <f t="shared" ca="1" si="418"/>
        <v/>
      </c>
      <c r="N1231" s="54" t="str">
        <f t="shared" ca="1" si="411"/>
        <v/>
      </c>
      <c r="O1231" s="55" t="str">
        <f t="shared" ca="1" si="419"/>
        <v/>
      </c>
      <c r="P1231" s="54" t="str">
        <f t="shared" ca="1" si="420"/>
        <v/>
      </c>
      <c r="Q1231" s="55" t="str">
        <f t="shared" ca="1" si="412"/>
        <v/>
      </c>
      <c r="R1231" s="54" t="str">
        <f t="shared" ca="1" si="413"/>
        <v/>
      </c>
      <c r="T1231" t="str">
        <f t="shared" ca="1" si="421"/>
        <v/>
      </c>
      <c r="U1231" t="str">
        <f t="shared" ca="1" si="414"/>
        <v/>
      </c>
      <c r="V1231" t="str">
        <f t="shared" ca="1" si="403"/>
        <v/>
      </c>
      <c r="W1231" t="e">
        <f t="shared" ca="1" si="422"/>
        <v>#VALUE!</v>
      </c>
    </row>
    <row r="1232" spans="2:23" x14ac:dyDescent="0.3">
      <c r="B1232" s="1">
        <f t="shared" si="415"/>
        <v>137</v>
      </c>
      <c r="C1232" s="1">
        <f t="shared" si="402"/>
        <v>7</v>
      </c>
      <c r="D1232" t="str">
        <f t="shared" ca="1" si="404"/>
        <v/>
      </c>
      <c r="E1232" s="55" t="str">
        <f t="shared" ca="1" si="416"/>
        <v/>
      </c>
      <c r="F1232" s="54" t="str">
        <f t="shared" ca="1" si="405"/>
        <v/>
      </c>
      <c r="G1232" s="54" t="str">
        <f t="shared" ca="1" si="406"/>
        <v/>
      </c>
      <c r="H1232" s="54" t="str">
        <f t="shared" ca="1" si="407"/>
        <v/>
      </c>
      <c r="I1232" s="54" t="str">
        <f t="shared" ca="1" si="408"/>
        <v/>
      </c>
      <c r="J1232" s="54" t="str">
        <f t="shared" ca="1" si="409"/>
        <v/>
      </c>
      <c r="K1232" s="54" t="str">
        <f t="shared" ca="1" si="410"/>
        <v/>
      </c>
      <c r="L1232" s="54" t="str">
        <f t="shared" ca="1" si="417"/>
        <v/>
      </c>
      <c r="M1232" s="54" t="str">
        <f t="shared" ca="1" si="418"/>
        <v/>
      </c>
      <c r="N1232" s="54" t="str">
        <f t="shared" ca="1" si="411"/>
        <v/>
      </c>
      <c r="O1232" s="55" t="str">
        <f t="shared" ca="1" si="419"/>
        <v/>
      </c>
      <c r="P1232" s="54" t="str">
        <f t="shared" ca="1" si="420"/>
        <v/>
      </c>
      <c r="Q1232" s="55" t="str">
        <f t="shared" ca="1" si="412"/>
        <v/>
      </c>
      <c r="R1232" s="54" t="str">
        <f t="shared" ca="1" si="413"/>
        <v/>
      </c>
      <c r="T1232" t="str">
        <f t="shared" ca="1" si="421"/>
        <v/>
      </c>
      <c r="U1232" t="str">
        <f t="shared" ca="1" si="414"/>
        <v/>
      </c>
      <c r="V1232" t="str">
        <f t="shared" ca="1" si="403"/>
        <v/>
      </c>
      <c r="W1232" t="e">
        <f t="shared" ca="1" si="422"/>
        <v>#VALUE!</v>
      </c>
    </row>
    <row r="1233" spans="2:23" x14ac:dyDescent="0.3">
      <c r="B1233" s="1">
        <f t="shared" si="415"/>
        <v>137</v>
      </c>
      <c r="C1233" s="1">
        <f t="shared" si="402"/>
        <v>8</v>
      </c>
      <c r="D1233" t="str">
        <f t="shared" ca="1" si="404"/>
        <v/>
      </c>
      <c r="E1233" s="55" t="str">
        <f t="shared" ca="1" si="416"/>
        <v/>
      </c>
      <c r="F1233" s="54" t="str">
        <f t="shared" ca="1" si="405"/>
        <v/>
      </c>
      <c r="G1233" s="54" t="str">
        <f t="shared" ca="1" si="406"/>
        <v/>
      </c>
      <c r="H1233" s="54" t="str">
        <f t="shared" ca="1" si="407"/>
        <v/>
      </c>
      <c r="I1233" s="54" t="str">
        <f t="shared" ca="1" si="408"/>
        <v/>
      </c>
      <c r="J1233" s="54" t="str">
        <f t="shared" ca="1" si="409"/>
        <v/>
      </c>
      <c r="K1233" s="54" t="str">
        <f t="shared" ca="1" si="410"/>
        <v/>
      </c>
      <c r="L1233" s="54" t="str">
        <f t="shared" ca="1" si="417"/>
        <v/>
      </c>
      <c r="M1233" s="54" t="str">
        <f t="shared" ca="1" si="418"/>
        <v/>
      </c>
      <c r="N1233" s="54" t="str">
        <f t="shared" ca="1" si="411"/>
        <v/>
      </c>
      <c r="O1233" s="55" t="str">
        <f t="shared" ca="1" si="419"/>
        <v/>
      </c>
      <c r="P1233" s="54" t="str">
        <f t="shared" ca="1" si="420"/>
        <v/>
      </c>
      <c r="Q1233" s="55" t="str">
        <f t="shared" ca="1" si="412"/>
        <v/>
      </c>
      <c r="R1233" s="54" t="str">
        <f t="shared" ca="1" si="413"/>
        <v/>
      </c>
      <c r="T1233" t="str">
        <f t="shared" ca="1" si="421"/>
        <v/>
      </c>
      <c r="U1233" t="str">
        <f t="shared" ca="1" si="414"/>
        <v/>
      </c>
      <c r="V1233" t="str">
        <f t="shared" ca="1" si="403"/>
        <v/>
      </c>
      <c r="W1233" t="e">
        <f t="shared" ca="1" si="422"/>
        <v>#VALUE!</v>
      </c>
    </row>
    <row r="1234" spans="2:23" x14ac:dyDescent="0.3">
      <c r="B1234" s="1">
        <f t="shared" si="415"/>
        <v>137</v>
      </c>
      <c r="C1234" s="1">
        <f t="shared" si="402"/>
        <v>9</v>
      </c>
      <c r="D1234" t="str">
        <f t="shared" ca="1" si="404"/>
        <v/>
      </c>
      <c r="E1234" s="55" t="str">
        <f t="shared" ca="1" si="416"/>
        <v/>
      </c>
      <c r="F1234" s="54" t="str">
        <f t="shared" ca="1" si="405"/>
        <v/>
      </c>
      <c r="G1234" s="54" t="str">
        <f t="shared" ca="1" si="406"/>
        <v/>
      </c>
      <c r="H1234" s="54" t="str">
        <f t="shared" ca="1" si="407"/>
        <v/>
      </c>
      <c r="I1234" s="54" t="str">
        <f t="shared" ca="1" si="408"/>
        <v/>
      </c>
      <c r="J1234" s="54" t="str">
        <f t="shared" ca="1" si="409"/>
        <v/>
      </c>
      <c r="K1234" s="54" t="str">
        <f t="shared" ca="1" si="410"/>
        <v/>
      </c>
      <c r="L1234" s="54" t="str">
        <f t="shared" ca="1" si="417"/>
        <v/>
      </c>
      <c r="M1234" s="54" t="str">
        <f t="shared" ca="1" si="418"/>
        <v/>
      </c>
      <c r="N1234" s="54" t="str">
        <f t="shared" ca="1" si="411"/>
        <v/>
      </c>
      <c r="O1234" s="55" t="str">
        <f t="shared" ca="1" si="419"/>
        <v/>
      </c>
      <c r="P1234" s="54" t="str">
        <f t="shared" ca="1" si="420"/>
        <v/>
      </c>
      <c r="Q1234" s="55" t="str">
        <f t="shared" ca="1" si="412"/>
        <v/>
      </c>
      <c r="R1234" s="54" t="str">
        <f t="shared" ca="1" si="413"/>
        <v/>
      </c>
      <c r="T1234" t="str">
        <f t="shared" ca="1" si="421"/>
        <v/>
      </c>
      <c r="U1234" t="str">
        <f t="shared" ca="1" si="414"/>
        <v/>
      </c>
      <c r="V1234" t="str">
        <f t="shared" ca="1" si="403"/>
        <v/>
      </c>
      <c r="W1234" t="e">
        <f t="shared" ca="1" si="422"/>
        <v>#VALUE!</v>
      </c>
    </row>
    <row r="1235" spans="2:23" x14ac:dyDescent="0.3">
      <c r="B1235" s="1">
        <f t="shared" si="415"/>
        <v>138</v>
      </c>
      <c r="C1235" s="1">
        <f t="shared" si="402"/>
        <v>1</v>
      </c>
      <c r="D1235" t="str">
        <f t="shared" ca="1" si="404"/>
        <v/>
      </c>
      <c r="E1235" s="55" t="str">
        <f t="shared" ca="1" si="416"/>
        <v/>
      </c>
      <c r="F1235" s="54" t="str">
        <f t="shared" ca="1" si="405"/>
        <v/>
      </c>
      <c r="G1235" s="54" t="str">
        <f t="shared" ca="1" si="406"/>
        <v/>
      </c>
      <c r="H1235" s="54" t="str">
        <f t="shared" ca="1" si="407"/>
        <v/>
      </c>
      <c r="I1235" s="54" t="str">
        <f t="shared" ca="1" si="408"/>
        <v/>
      </c>
      <c r="J1235" s="54" t="str">
        <f t="shared" ca="1" si="409"/>
        <v/>
      </c>
      <c r="K1235" s="54" t="str">
        <f t="shared" ca="1" si="410"/>
        <v/>
      </c>
      <c r="L1235" s="54" t="str">
        <f t="shared" ca="1" si="417"/>
        <v/>
      </c>
      <c r="M1235" s="54" t="str">
        <f t="shared" ca="1" si="418"/>
        <v/>
      </c>
      <c r="N1235" s="54" t="str">
        <f t="shared" ca="1" si="411"/>
        <v/>
      </c>
      <c r="O1235" s="55" t="str">
        <f t="shared" ca="1" si="419"/>
        <v/>
      </c>
      <c r="P1235" s="54" t="str">
        <f t="shared" ca="1" si="420"/>
        <v/>
      </c>
      <c r="Q1235" s="55" t="str">
        <f t="shared" ca="1" si="412"/>
        <v/>
      </c>
      <c r="R1235" s="54" t="str">
        <f t="shared" ca="1" si="413"/>
        <v/>
      </c>
      <c r="T1235" t="str">
        <f t="shared" ca="1" si="421"/>
        <v/>
      </c>
      <c r="U1235" t="str">
        <f t="shared" ca="1" si="414"/>
        <v/>
      </c>
      <c r="V1235" t="str">
        <f t="shared" ca="1" si="403"/>
        <v/>
      </c>
      <c r="W1235" t="e">
        <f t="shared" ca="1" si="422"/>
        <v>#VALUE!</v>
      </c>
    </row>
    <row r="1236" spans="2:23" x14ac:dyDescent="0.3">
      <c r="B1236" s="1">
        <f t="shared" si="415"/>
        <v>138</v>
      </c>
      <c r="C1236" s="1">
        <f t="shared" si="402"/>
        <v>2</v>
      </c>
      <c r="D1236" t="str">
        <f t="shared" ca="1" si="404"/>
        <v/>
      </c>
      <c r="E1236" s="55" t="str">
        <f t="shared" ca="1" si="416"/>
        <v/>
      </c>
      <c r="F1236" s="54" t="str">
        <f t="shared" ca="1" si="405"/>
        <v/>
      </c>
      <c r="G1236" s="54" t="str">
        <f t="shared" ca="1" si="406"/>
        <v/>
      </c>
      <c r="H1236" s="54" t="str">
        <f t="shared" ca="1" si="407"/>
        <v/>
      </c>
      <c r="I1236" s="54" t="str">
        <f t="shared" ca="1" si="408"/>
        <v/>
      </c>
      <c r="J1236" s="54" t="str">
        <f t="shared" ca="1" si="409"/>
        <v/>
      </c>
      <c r="K1236" s="54" t="str">
        <f t="shared" ca="1" si="410"/>
        <v/>
      </c>
      <c r="L1236" s="54" t="str">
        <f t="shared" ca="1" si="417"/>
        <v/>
      </c>
      <c r="M1236" s="54" t="str">
        <f t="shared" ca="1" si="418"/>
        <v/>
      </c>
      <c r="N1236" s="54" t="str">
        <f t="shared" ca="1" si="411"/>
        <v/>
      </c>
      <c r="O1236" s="55" t="str">
        <f t="shared" ca="1" si="419"/>
        <v/>
      </c>
      <c r="P1236" s="54" t="str">
        <f t="shared" ca="1" si="420"/>
        <v/>
      </c>
      <c r="Q1236" s="55" t="str">
        <f t="shared" ca="1" si="412"/>
        <v/>
      </c>
      <c r="R1236" s="54" t="str">
        <f t="shared" ca="1" si="413"/>
        <v/>
      </c>
      <c r="T1236" t="str">
        <f t="shared" ca="1" si="421"/>
        <v/>
      </c>
      <c r="U1236" t="str">
        <f t="shared" ca="1" si="414"/>
        <v/>
      </c>
      <c r="V1236" t="str">
        <f t="shared" ca="1" si="403"/>
        <v/>
      </c>
      <c r="W1236" t="e">
        <f t="shared" ca="1" si="422"/>
        <v>#VALUE!</v>
      </c>
    </row>
    <row r="1237" spans="2:23" x14ac:dyDescent="0.3">
      <c r="B1237" s="1">
        <f t="shared" si="415"/>
        <v>138</v>
      </c>
      <c r="C1237" s="1">
        <f t="shared" si="402"/>
        <v>3</v>
      </c>
      <c r="D1237" t="str">
        <f t="shared" ca="1" si="404"/>
        <v/>
      </c>
      <c r="E1237" s="55" t="str">
        <f t="shared" ca="1" si="416"/>
        <v/>
      </c>
      <c r="F1237" s="54" t="str">
        <f t="shared" ca="1" si="405"/>
        <v/>
      </c>
      <c r="G1237" s="54" t="str">
        <f t="shared" ca="1" si="406"/>
        <v/>
      </c>
      <c r="H1237" s="54" t="str">
        <f t="shared" ca="1" si="407"/>
        <v/>
      </c>
      <c r="I1237" s="54" t="str">
        <f t="shared" ca="1" si="408"/>
        <v/>
      </c>
      <c r="J1237" s="54" t="str">
        <f t="shared" ca="1" si="409"/>
        <v/>
      </c>
      <c r="K1237" s="54" t="str">
        <f t="shared" ca="1" si="410"/>
        <v/>
      </c>
      <c r="L1237" s="54" t="str">
        <f t="shared" ca="1" si="417"/>
        <v/>
      </c>
      <c r="M1237" s="54" t="str">
        <f t="shared" ca="1" si="418"/>
        <v/>
      </c>
      <c r="N1237" s="54" t="str">
        <f t="shared" ca="1" si="411"/>
        <v/>
      </c>
      <c r="O1237" s="55" t="str">
        <f t="shared" ca="1" si="419"/>
        <v/>
      </c>
      <c r="P1237" s="54" t="str">
        <f t="shared" ca="1" si="420"/>
        <v/>
      </c>
      <c r="Q1237" s="55" t="str">
        <f t="shared" ca="1" si="412"/>
        <v/>
      </c>
      <c r="R1237" s="54" t="str">
        <f t="shared" ca="1" si="413"/>
        <v/>
      </c>
      <c r="T1237" t="str">
        <f t="shared" ca="1" si="421"/>
        <v/>
      </c>
      <c r="U1237" t="str">
        <f t="shared" ca="1" si="414"/>
        <v/>
      </c>
      <c r="V1237" t="str">
        <f t="shared" ca="1" si="403"/>
        <v/>
      </c>
      <c r="W1237" t="e">
        <f t="shared" ca="1" si="422"/>
        <v>#VALUE!</v>
      </c>
    </row>
    <row r="1238" spans="2:23" x14ac:dyDescent="0.3">
      <c r="B1238" s="1">
        <f t="shared" si="415"/>
        <v>138</v>
      </c>
      <c r="C1238" s="1">
        <f t="shared" si="402"/>
        <v>4</v>
      </c>
      <c r="D1238" t="str">
        <f t="shared" ca="1" si="404"/>
        <v/>
      </c>
      <c r="E1238" s="55" t="str">
        <f t="shared" ca="1" si="416"/>
        <v/>
      </c>
      <c r="F1238" s="54" t="str">
        <f t="shared" ca="1" si="405"/>
        <v/>
      </c>
      <c r="G1238" s="54" t="str">
        <f t="shared" ca="1" si="406"/>
        <v/>
      </c>
      <c r="H1238" s="54" t="str">
        <f t="shared" ca="1" si="407"/>
        <v/>
      </c>
      <c r="I1238" s="54" t="str">
        <f t="shared" ca="1" si="408"/>
        <v/>
      </c>
      <c r="J1238" s="54" t="str">
        <f t="shared" ca="1" si="409"/>
        <v/>
      </c>
      <c r="K1238" s="54" t="str">
        <f t="shared" ca="1" si="410"/>
        <v/>
      </c>
      <c r="L1238" s="54" t="str">
        <f t="shared" ca="1" si="417"/>
        <v/>
      </c>
      <c r="M1238" s="54" t="str">
        <f t="shared" ca="1" si="418"/>
        <v/>
      </c>
      <c r="N1238" s="54" t="str">
        <f t="shared" ca="1" si="411"/>
        <v/>
      </c>
      <c r="O1238" s="55" t="str">
        <f t="shared" ca="1" si="419"/>
        <v/>
      </c>
      <c r="P1238" s="54" t="str">
        <f t="shared" ca="1" si="420"/>
        <v/>
      </c>
      <c r="Q1238" s="55" t="str">
        <f t="shared" ca="1" si="412"/>
        <v/>
      </c>
      <c r="R1238" s="54" t="str">
        <f t="shared" ca="1" si="413"/>
        <v/>
      </c>
      <c r="T1238" t="str">
        <f t="shared" ca="1" si="421"/>
        <v/>
      </c>
      <c r="U1238" t="str">
        <f t="shared" ca="1" si="414"/>
        <v/>
      </c>
      <c r="V1238" t="str">
        <f t="shared" ca="1" si="403"/>
        <v/>
      </c>
      <c r="W1238" t="e">
        <f t="shared" ca="1" si="422"/>
        <v>#VALUE!</v>
      </c>
    </row>
    <row r="1239" spans="2:23" x14ac:dyDescent="0.3">
      <c r="B1239" s="1">
        <f t="shared" si="415"/>
        <v>138</v>
      </c>
      <c r="C1239" s="1">
        <f t="shared" si="402"/>
        <v>5</v>
      </c>
      <c r="D1239" t="str">
        <f t="shared" ca="1" si="404"/>
        <v/>
      </c>
      <c r="E1239" s="55" t="str">
        <f t="shared" ca="1" si="416"/>
        <v/>
      </c>
      <c r="F1239" s="54" t="str">
        <f t="shared" ca="1" si="405"/>
        <v/>
      </c>
      <c r="G1239" s="54" t="str">
        <f t="shared" ca="1" si="406"/>
        <v/>
      </c>
      <c r="H1239" s="54" t="str">
        <f t="shared" ca="1" si="407"/>
        <v/>
      </c>
      <c r="I1239" s="54" t="str">
        <f t="shared" ca="1" si="408"/>
        <v/>
      </c>
      <c r="J1239" s="54" t="str">
        <f t="shared" ca="1" si="409"/>
        <v/>
      </c>
      <c r="K1239" s="54" t="str">
        <f t="shared" ca="1" si="410"/>
        <v/>
      </c>
      <c r="L1239" s="54" t="str">
        <f t="shared" ca="1" si="417"/>
        <v/>
      </c>
      <c r="M1239" s="54" t="str">
        <f t="shared" ca="1" si="418"/>
        <v/>
      </c>
      <c r="N1239" s="54" t="str">
        <f t="shared" ca="1" si="411"/>
        <v/>
      </c>
      <c r="O1239" s="55" t="str">
        <f t="shared" ca="1" si="419"/>
        <v/>
      </c>
      <c r="P1239" s="54" t="str">
        <f t="shared" ca="1" si="420"/>
        <v/>
      </c>
      <c r="Q1239" s="55" t="str">
        <f t="shared" ca="1" si="412"/>
        <v/>
      </c>
      <c r="R1239" s="54" t="str">
        <f t="shared" ca="1" si="413"/>
        <v/>
      </c>
      <c r="T1239" t="str">
        <f t="shared" ca="1" si="421"/>
        <v/>
      </c>
      <c r="U1239" t="str">
        <f t="shared" ca="1" si="414"/>
        <v/>
      </c>
      <c r="V1239" t="str">
        <f t="shared" ca="1" si="403"/>
        <v/>
      </c>
      <c r="W1239" t="e">
        <f t="shared" ca="1" si="422"/>
        <v>#VALUE!</v>
      </c>
    </row>
    <row r="1240" spans="2:23" x14ac:dyDescent="0.3">
      <c r="B1240" s="1">
        <f t="shared" si="415"/>
        <v>138</v>
      </c>
      <c r="C1240" s="1">
        <f t="shared" si="402"/>
        <v>6</v>
      </c>
      <c r="D1240" t="str">
        <f t="shared" ca="1" si="404"/>
        <v/>
      </c>
      <c r="E1240" s="55" t="str">
        <f t="shared" ca="1" si="416"/>
        <v/>
      </c>
      <c r="F1240" s="54" t="str">
        <f t="shared" ca="1" si="405"/>
        <v/>
      </c>
      <c r="G1240" s="54" t="str">
        <f t="shared" ca="1" si="406"/>
        <v/>
      </c>
      <c r="H1240" s="54" t="str">
        <f t="shared" ca="1" si="407"/>
        <v/>
      </c>
      <c r="I1240" s="54" t="str">
        <f t="shared" ca="1" si="408"/>
        <v/>
      </c>
      <c r="J1240" s="54" t="str">
        <f t="shared" ca="1" si="409"/>
        <v/>
      </c>
      <c r="K1240" s="54" t="str">
        <f t="shared" ca="1" si="410"/>
        <v/>
      </c>
      <c r="L1240" s="54" t="str">
        <f t="shared" ca="1" si="417"/>
        <v/>
      </c>
      <c r="M1240" s="54" t="str">
        <f t="shared" ca="1" si="418"/>
        <v/>
      </c>
      <c r="N1240" s="54" t="str">
        <f t="shared" ca="1" si="411"/>
        <v/>
      </c>
      <c r="O1240" s="55" t="str">
        <f t="shared" ca="1" si="419"/>
        <v/>
      </c>
      <c r="P1240" s="54" t="str">
        <f t="shared" ca="1" si="420"/>
        <v/>
      </c>
      <c r="Q1240" s="55" t="str">
        <f t="shared" ca="1" si="412"/>
        <v/>
      </c>
      <c r="R1240" s="54" t="str">
        <f t="shared" ca="1" si="413"/>
        <v/>
      </c>
      <c r="T1240" t="str">
        <f t="shared" ca="1" si="421"/>
        <v/>
      </c>
      <c r="U1240" t="str">
        <f t="shared" ca="1" si="414"/>
        <v/>
      </c>
      <c r="V1240" t="str">
        <f t="shared" ca="1" si="403"/>
        <v/>
      </c>
      <c r="W1240" t="e">
        <f t="shared" ca="1" si="422"/>
        <v>#VALUE!</v>
      </c>
    </row>
    <row r="1241" spans="2:23" x14ac:dyDescent="0.3">
      <c r="B1241" s="1">
        <f t="shared" si="415"/>
        <v>138</v>
      </c>
      <c r="C1241" s="1">
        <f t="shared" si="402"/>
        <v>7</v>
      </c>
      <c r="D1241" t="str">
        <f t="shared" ca="1" si="404"/>
        <v/>
      </c>
      <c r="E1241" s="55" t="str">
        <f t="shared" ca="1" si="416"/>
        <v/>
      </c>
      <c r="F1241" s="54" t="str">
        <f t="shared" ca="1" si="405"/>
        <v/>
      </c>
      <c r="G1241" s="54" t="str">
        <f t="shared" ca="1" si="406"/>
        <v/>
      </c>
      <c r="H1241" s="54" t="str">
        <f t="shared" ca="1" si="407"/>
        <v/>
      </c>
      <c r="I1241" s="54" t="str">
        <f t="shared" ca="1" si="408"/>
        <v/>
      </c>
      <c r="J1241" s="54" t="str">
        <f t="shared" ca="1" si="409"/>
        <v/>
      </c>
      <c r="K1241" s="54" t="str">
        <f t="shared" ca="1" si="410"/>
        <v/>
      </c>
      <c r="L1241" s="54" t="str">
        <f t="shared" ca="1" si="417"/>
        <v/>
      </c>
      <c r="M1241" s="54" t="str">
        <f t="shared" ca="1" si="418"/>
        <v/>
      </c>
      <c r="N1241" s="54" t="str">
        <f t="shared" ca="1" si="411"/>
        <v/>
      </c>
      <c r="O1241" s="55" t="str">
        <f t="shared" ca="1" si="419"/>
        <v/>
      </c>
      <c r="P1241" s="54" t="str">
        <f t="shared" ca="1" si="420"/>
        <v/>
      </c>
      <c r="Q1241" s="55" t="str">
        <f t="shared" ca="1" si="412"/>
        <v/>
      </c>
      <c r="R1241" s="54" t="str">
        <f t="shared" ca="1" si="413"/>
        <v/>
      </c>
      <c r="T1241" t="str">
        <f t="shared" ca="1" si="421"/>
        <v/>
      </c>
      <c r="U1241" t="str">
        <f t="shared" ca="1" si="414"/>
        <v/>
      </c>
      <c r="V1241" t="str">
        <f t="shared" ca="1" si="403"/>
        <v/>
      </c>
      <c r="W1241" t="e">
        <f t="shared" ca="1" si="422"/>
        <v>#VALUE!</v>
      </c>
    </row>
    <row r="1242" spans="2:23" x14ac:dyDescent="0.3">
      <c r="B1242" s="1">
        <f t="shared" si="415"/>
        <v>138</v>
      </c>
      <c r="C1242" s="1">
        <f t="shared" si="402"/>
        <v>8</v>
      </c>
      <c r="D1242" t="str">
        <f t="shared" ca="1" si="404"/>
        <v/>
      </c>
      <c r="E1242" s="55" t="str">
        <f t="shared" ca="1" si="416"/>
        <v/>
      </c>
      <c r="F1242" s="54" t="str">
        <f t="shared" ca="1" si="405"/>
        <v/>
      </c>
      <c r="G1242" s="54" t="str">
        <f t="shared" ca="1" si="406"/>
        <v/>
      </c>
      <c r="H1242" s="54" t="str">
        <f t="shared" ca="1" si="407"/>
        <v/>
      </c>
      <c r="I1242" s="54" t="str">
        <f t="shared" ca="1" si="408"/>
        <v/>
      </c>
      <c r="J1242" s="54" t="str">
        <f t="shared" ca="1" si="409"/>
        <v/>
      </c>
      <c r="K1242" s="54" t="str">
        <f t="shared" ca="1" si="410"/>
        <v/>
      </c>
      <c r="L1242" s="54" t="str">
        <f t="shared" ca="1" si="417"/>
        <v/>
      </c>
      <c r="M1242" s="54" t="str">
        <f t="shared" ca="1" si="418"/>
        <v/>
      </c>
      <c r="N1242" s="54" t="str">
        <f t="shared" ca="1" si="411"/>
        <v/>
      </c>
      <c r="O1242" s="55" t="str">
        <f t="shared" ca="1" si="419"/>
        <v/>
      </c>
      <c r="P1242" s="54" t="str">
        <f t="shared" ca="1" si="420"/>
        <v/>
      </c>
      <c r="Q1242" s="55" t="str">
        <f t="shared" ca="1" si="412"/>
        <v/>
      </c>
      <c r="R1242" s="54" t="str">
        <f t="shared" ca="1" si="413"/>
        <v/>
      </c>
      <c r="T1242" t="str">
        <f t="shared" ca="1" si="421"/>
        <v/>
      </c>
      <c r="U1242" t="str">
        <f t="shared" ca="1" si="414"/>
        <v/>
      </c>
      <c r="V1242" t="str">
        <f t="shared" ca="1" si="403"/>
        <v/>
      </c>
      <c r="W1242" t="e">
        <f t="shared" ca="1" si="422"/>
        <v>#VALUE!</v>
      </c>
    </row>
    <row r="1243" spans="2:23" x14ac:dyDescent="0.3">
      <c r="B1243" s="1">
        <f t="shared" si="415"/>
        <v>138</v>
      </c>
      <c r="C1243" s="1">
        <f t="shared" si="402"/>
        <v>9</v>
      </c>
      <c r="D1243" t="str">
        <f t="shared" ca="1" si="404"/>
        <v/>
      </c>
      <c r="E1243" s="55" t="str">
        <f t="shared" ca="1" si="416"/>
        <v/>
      </c>
      <c r="F1243" s="54" t="str">
        <f t="shared" ca="1" si="405"/>
        <v/>
      </c>
      <c r="G1243" s="54" t="str">
        <f t="shared" ca="1" si="406"/>
        <v/>
      </c>
      <c r="H1243" s="54" t="str">
        <f t="shared" ca="1" si="407"/>
        <v/>
      </c>
      <c r="I1243" s="54" t="str">
        <f t="shared" ca="1" si="408"/>
        <v/>
      </c>
      <c r="J1243" s="54" t="str">
        <f t="shared" ca="1" si="409"/>
        <v/>
      </c>
      <c r="K1243" s="54" t="str">
        <f t="shared" ca="1" si="410"/>
        <v/>
      </c>
      <c r="L1243" s="54" t="str">
        <f t="shared" ca="1" si="417"/>
        <v/>
      </c>
      <c r="M1243" s="54" t="str">
        <f t="shared" ca="1" si="418"/>
        <v/>
      </c>
      <c r="N1243" s="54" t="str">
        <f t="shared" ca="1" si="411"/>
        <v/>
      </c>
      <c r="O1243" s="55" t="str">
        <f t="shared" ca="1" si="419"/>
        <v/>
      </c>
      <c r="P1243" s="54" t="str">
        <f t="shared" ca="1" si="420"/>
        <v/>
      </c>
      <c r="Q1243" s="55" t="str">
        <f t="shared" ca="1" si="412"/>
        <v/>
      </c>
      <c r="R1243" s="54" t="str">
        <f t="shared" ca="1" si="413"/>
        <v/>
      </c>
      <c r="T1243" t="str">
        <f t="shared" ca="1" si="421"/>
        <v/>
      </c>
      <c r="U1243" t="str">
        <f t="shared" ca="1" si="414"/>
        <v/>
      </c>
      <c r="V1243" t="str">
        <f t="shared" ca="1" si="403"/>
        <v/>
      </c>
      <c r="W1243" t="e">
        <f t="shared" ca="1" si="422"/>
        <v>#VALUE!</v>
      </c>
    </row>
    <row r="1244" spans="2:23" x14ac:dyDescent="0.3">
      <c r="B1244" s="1">
        <f t="shared" si="415"/>
        <v>139</v>
      </c>
      <c r="C1244" s="1">
        <f t="shared" si="402"/>
        <v>1</v>
      </c>
      <c r="D1244" t="str">
        <f t="shared" ca="1" si="404"/>
        <v/>
      </c>
      <c r="E1244" s="55" t="str">
        <f t="shared" ca="1" si="416"/>
        <v/>
      </c>
      <c r="F1244" s="54" t="str">
        <f t="shared" ca="1" si="405"/>
        <v/>
      </c>
      <c r="G1244" s="54" t="str">
        <f t="shared" ca="1" si="406"/>
        <v/>
      </c>
      <c r="H1244" s="54" t="str">
        <f t="shared" ca="1" si="407"/>
        <v/>
      </c>
      <c r="I1244" s="54" t="str">
        <f t="shared" ca="1" si="408"/>
        <v/>
      </c>
      <c r="J1244" s="54" t="str">
        <f t="shared" ca="1" si="409"/>
        <v/>
      </c>
      <c r="K1244" s="54" t="str">
        <f t="shared" ca="1" si="410"/>
        <v/>
      </c>
      <c r="L1244" s="54" t="str">
        <f t="shared" ca="1" si="417"/>
        <v/>
      </c>
      <c r="M1244" s="54" t="str">
        <f t="shared" ca="1" si="418"/>
        <v/>
      </c>
      <c r="N1244" s="54" t="str">
        <f t="shared" ca="1" si="411"/>
        <v/>
      </c>
      <c r="O1244" s="55" t="str">
        <f t="shared" ca="1" si="419"/>
        <v/>
      </c>
      <c r="P1244" s="54" t="str">
        <f t="shared" ca="1" si="420"/>
        <v/>
      </c>
      <c r="Q1244" s="55" t="str">
        <f t="shared" ca="1" si="412"/>
        <v/>
      </c>
      <c r="R1244" s="54" t="str">
        <f t="shared" ca="1" si="413"/>
        <v/>
      </c>
      <c r="T1244" t="str">
        <f t="shared" ca="1" si="421"/>
        <v/>
      </c>
      <c r="U1244" t="str">
        <f t="shared" ca="1" si="414"/>
        <v/>
      </c>
      <c r="V1244" t="str">
        <f t="shared" ca="1" si="403"/>
        <v/>
      </c>
      <c r="W1244" t="e">
        <f t="shared" ca="1" si="422"/>
        <v>#VALUE!</v>
      </c>
    </row>
    <row r="1245" spans="2:23" x14ac:dyDescent="0.3">
      <c r="B1245" s="1">
        <f t="shared" si="415"/>
        <v>139</v>
      </c>
      <c r="C1245" s="1">
        <f t="shared" si="402"/>
        <v>2</v>
      </c>
      <c r="D1245" t="str">
        <f t="shared" ca="1" si="404"/>
        <v/>
      </c>
      <c r="E1245" s="55" t="str">
        <f t="shared" ca="1" si="416"/>
        <v/>
      </c>
      <c r="F1245" s="54" t="str">
        <f t="shared" ca="1" si="405"/>
        <v/>
      </c>
      <c r="G1245" s="54" t="str">
        <f t="shared" ca="1" si="406"/>
        <v/>
      </c>
      <c r="H1245" s="54" t="str">
        <f t="shared" ca="1" si="407"/>
        <v/>
      </c>
      <c r="I1245" s="54" t="str">
        <f t="shared" ca="1" si="408"/>
        <v/>
      </c>
      <c r="J1245" s="54" t="str">
        <f t="shared" ca="1" si="409"/>
        <v/>
      </c>
      <c r="K1245" s="54" t="str">
        <f t="shared" ca="1" si="410"/>
        <v/>
      </c>
      <c r="L1245" s="54" t="str">
        <f t="shared" ca="1" si="417"/>
        <v/>
      </c>
      <c r="M1245" s="54" t="str">
        <f t="shared" ca="1" si="418"/>
        <v/>
      </c>
      <c r="N1245" s="54" t="str">
        <f t="shared" ca="1" si="411"/>
        <v/>
      </c>
      <c r="O1245" s="55" t="str">
        <f t="shared" ca="1" si="419"/>
        <v/>
      </c>
      <c r="P1245" s="54" t="str">
        <f t="shared" ca="1" si="420"/>
        <v/>
      </c>
      <c r="Q1245" s="55" t="str">
        <f t="shared" ca="1" si="412"/>
        <v/>
      </c>
      <c r="R1245" s="54" t="str">
        <f t="shared" ca="1" si="413"/>
        <v/>
      </c>
      <c r="T1245" t="str">
        <f t="shared" ca="1" si="421"/>
        <v/>
      </c>
      <c r="U1245" t="str">
        <f t="shared" ca="1" si="414"/>
        <v/>
      </c>
      <c r="V1245" t="str">
        <f t="shared" ca="1" si="403"/>
        <v/>
      </c>
      <c r="W1245" t="e">
        <f t="shared" ca="1" si="422"/>
        <v>#VALUE!</v>
      </c>
    </row>
    <row r="1246" spans="2:23" x14ac:dyDescent="0.3">
      <c r="B1246" s="1">
        <f t="shared" si="415"/>
        <v>139</v>
      </c>
      <c r="C1246" s="1">
        <f t="shared" si="402"/>
        <v>3</v>
      </c>
      <c r="D1246" t="str">
        <f t="shared" ca="1" si="404"/>
        <v/>
      </c>
      <c r="E1246" s="55" t="str">
        <f t="shared" ca="1" si="416"/>
        <v/>
      </c>
      <c r="F1246" s="54" t="str">
        <f t="shared" ca="1" si="405"/>
        <v/>
      </c>
      <c r="G1246" s="54" t="str">
        <f t="shared" ca="1" si="406"/>
        <v/>
      </c>
      <c r="H1246" s="54" t="str">
        <f t="shared" ca="1" si="407"/>
        <v/>
      </c>
      <c r="I1246" s="54" t="str">
        <f t="shared" ca="1" si="408"/>
        <v/>
      </c>
      <c r="J1246" s="54" t="str">
        <f t="shared" ca="1" si="409"/>
        <v/>
      </c>
      <c r="K1246" s="54" t="str">
        <f t="shared" ca="1" si="410"/>
        <v/>
      </c>
      <c r="L1246" s="54" t="str">
        <f t="shared" ca="1" si="417"/>
        <v/>
      </c>
      <c r="M1246" s="54" t="str">
        <f t="shared" ca="1" si="418"/>
        <v/>
      </c>
      <c r="N1246" s="54" t="str">
        <f t="shared" ca="1" si="411"/>
        <v/>
      </c>
      <c r="O1246" s="55" t="str">
        <f t="shared" ca="1" si="419"/>
        <v/>
      </c>
      <c r="P1246" s="54" t="str">
        <f t="shared" ca="1" si="420"/>
        <v/>
      </c>
      <c r="Q1246" s="55" t="str">
        <f t="shared" ca="1" si="412"/>
        <v/>
      </c>
      <c r="R1246" s="54" t="str">
        <f t="shared" ca="1" si="413"/>
        <v/>
      </c>
      <c r="T1246" t="str">
        <f t="shared" ca="1" si="421"/>
        <v/>
      </c>
      <c r="U1246" t="str">
        <f t="shared" ca="1" si="414"/>
        <v/>
      </c>
      <c r="V1246" t="str">
        <f t="shared" ca="1" si="403"/>
        <v/>
      </c>
      <c r="W1246" t="e">
        <f t="shared" ca="1" si="422"/>
        <v>#VALUE!</v>
      </c>
    </row>
    <row r="1247" spans="2:23" x14ac:dyDescent="0.3">
      <c r="B1247" s="1">
        <f t="shared" si="415"/>
        <v>139</v>
      </c>
      <c r="C1247" s="1">
        <f t="shared" si="402"/>
        <v>4</v>
      </c>
      <c r="D1247" t="str">
        <f t="shared" ca="1" si="404"/>
        <v/>
      </c>
      <c r="E1247" s="55" t="str">
        <f t="shared" ca="1" si="416"/>
        <v/>
      </c>
      <c r="F1247" s="54" t="str">
        <f t="shared" ca="1" si="405"/>
        <v/>
      </c>
      <c r="G1247" s="54" t="str">
        <f t="shared" ca="1" si="406"/>
        <v/>
      </c>
      <c r="H1247" s="54" t="str">
        <f t="shared" ca="1" si="407"/>
        <v/>
      </c>
      <c r="I1247" s="54" t="str">
        <f t="shared" ca="1" si="408"/>
        <v/>
      </c>
      <c r="J1247" s="54" t="str">
        <f t="shared" ca="1" si="409"/>
        <v/>
      </c>
      <c r="K1247" s="54" t="str">
        <f t="shared" ca="1" si="410"/>
        <v/>
      </c>
      <c r="L1247" s="54" t="str">
        <f t="shared" ca="1" si="417"/>
        <v/>
      </c>
      <c r="M1247" s="54" t="str">
        <f t="shared" ca="1" si="418"/>
        <v/>
      </c>
      <c r="N1247" s="54" t="str">
        <f t="shared" ca="1" si="411"/>
        <v/>
      </c>
      <c r="O1247" s="55" t="str">
        <f t="shared" ca="1" si="419"/>
        <v/>
      </c>
      <c r="P1247" s="54" t="str">
        <f t="shared" ca="1" si="420"/>
        <v/>
      </c>
      <c r="Q1247" s="55" t="str">
        <f t="shared" ca="1" si="412"/>
        <v/>
      </c>
      <c r="R1247" s="54" t="str">
        <f t="shared" ca="1" si="413"/>
        <v/>
      </c>
      <c r="T1247" t="str">
        <f t="shared" ca="1" si="421"/>
        <v/>
      </c>
      <c r="U1247" t="str">
        <f t="shared" ca="1" si="414"/>
        <v/>
      </c>
      <c r="V1247" t="str">
        <f t="shared" ca="1" si="403"/>
        <v/>
      </c>
      <c r="W1247" t="e">
        <f t="shared" ca="1" si="422"/>
        <v>#VALUE!</v>
      </c>
    </row>
    <row r="1248" spans="2:23" x14ac:dyDescent="0.3">
      <c r="B1248" s="1">
        <f t="shared" si="415"/>
        <v>139</v>
      </c>
      <c r="C1248" s="1">
        <f t="shared" si="402"/>
        <v>5</v>
      </c>
      <c r="D1248" t="str">
        <f t="shared" ca="1" si="404"/>
        <v/>
      </c>
      <c r="E1248" s="55" t="str">
        <f t="shared" ca="1" si="416"/>
        <v/>
      </c>
      <c r="F1248" s="54" t="str">
        <f t="shared" ca="1" si="405"/>
        <v/>
      </c>
      <c r="G1248" s="54" t="str">
        <f t="shared" ca="1" si="406"/>
        <v/>
      </c>
      <c r="H1248" s="54" t="str">
        <f t="shared" ca="1" si="407"/>
        <v/>
      </c>
      <c r="I1248" s="54" t="str">
        <f t="shared" ca="1" si="408"/>
        <v/>
      </c>
      <c r="J1248" s="54" t="str">
        <f t="shared" ca="1" si="409"/>
        <v/>
      </c>
      <c r="K1248" s="54" t="str">
        <f t="shared" ca="1" si="410"/>
        <v/>
      </c>
      <c r="L1248" s="54" t="str">
        <f t="shared" ca="1" si="417"/>
        <v/>
      </c>
      <c r="M1248" s="54" t="str">
        <f t="shared" ca="1" si="418"/>
        <v/>
      </c>
      <c r="N1248" s="54" t="str">
        <f t="shared" ca="1" si="411"/>
        <v/>
      </c>
      <c r="O1248" s="55" t="str">
        <f t="shared" ca="1" si="419"/>
        <v/>
      </c>
      <c r="P1248" s="54" t="str">
        <f t="shared" ca="1" si="420"/>
        <v/>
      </c>
      <c r="Q1248" s="55" t="str">
        <f t="shared" ca="1" si="412"/>
        <v/>
      </c>
      <c r="R1248" s="54" t="str">
        <f t="shared" ca="1" si="413"/>
        <v/>
      </c>
      <c r="T1248" t="str">
        <f t="shared" ca="1" si="421"/>
        <v/>
      </c>
      <c r="U1248" t="str">
        <f t="shared" ca="1" si="414"/>
        <v/>
      </c>
      <c r="V1248" t="str">
        <f t="shared" ca="1" si="403"/>
        <v/>
      </c>
      <c r="W1248" t="e">
        <f t="shared" ca="1" si="422"/>
        <v>#VALUE!</v>
      </c>
    </row>
    <row r="1249" spans="2:23" x14ac:dyDescent="0.3">
      <c r="B1249" s="1">
        <f t="shared" si="415"/>
        <v>139</v>
      </c>
      <c r="C1249" s="1">
        <f t="shared" si="402"/>
        <v>6</v>
      </c>
      <c r="D1249" t="str">
        <f t="shared" ca="1" si="404"/>
        <v/>
      </c>
      <c r="E1249" s="55" t="str">
        <f t="shared" ca="1" si="416"/>
        <v/>
      </c>
      <c r="F1249" s="54" t="str">
        <f t="shared" ca="1" si="405"/>
        <v/>
      </c>
      <c r="G1249" s="54" t="str">
        <f t="shared" ca="1" si="406"/>
        <v/>
      </c>
      <c r="H1249" s="54" t="str">
        <f t="shared" ca="1" si="407"/>
        <v/>
      </c>
      <c r="I1249" s="54" t="str">
        <f t="shared" ca="1" si="408"/>
        <v/>
      </c>
      <c r="J1249" s="54" t="str">
        <f t="shared" ca="1" si="409"/>
        <v/>
      </c>
      <c r="K1249" s="54" t="str">
        <f t="shared" ca="1" si="410"/>
        <v/>
      </c>
      <c r="L1249" s="54" t="str">
        <f t="shared" ca="1" si="417"/>
        <v/>
      </c>
      <c r="M1249" s="54" t="str">
        <f t="shared" ca="1" si="418"/>
        <v/>
      </c>
      <c r="N1249" s="54" t="str">
        <f t="shared" ca="1" si="411"/>
        <v/>
      </c>
      <c r="O1249" s="55" t="str">
        <f t="shared" ca="1" si="419"/>
        <v/>
      </c>
      <c r="P1249" s="54" t="str">
        <f t="shared" ca="1" si="420"/>
        <v/>
      </c>
      <c r="Q1249" s="55" t="str">
        <f t="shared" ca="1" si="412"/>
        <v/>
      </c>
      <c r="R1249" s="54" t="str">
        <f t="shared" ca="1" si="413"/>
        <v/>
      </c>
      <c r="T1249" t="str">
        <f t="shared" ca="1" si="421"/>
        <v/>
      </c>
      <c r="U1249" t="str">
        <f t="shared" ca="1" si="414"/>
        <v/>
      </c>
      <c r="V1249" t="str">
        <f t="shared" ca="1" si="403"/>
        <v/>
      </c>
      <c r="W1249" t="e">
        <f t="shared" ca="1" si="422"/>
        <v>#VALUE!</v>
      </c>
    </row>
    <row r="1250" spans="2:23" x14ac:dyDescent="0.3">
      <c r="B1250" s="1">
        <f t="shared" si="415"/>
        <v>139</v>
      </c>
      <c r="C1250" s="1">
        <f t="shared" si="402"/>
        <v>7</v>
      </c>
      <c r="D1250" t="str">
        <f t="shared" ca="1" si="404"/>
        <v/>
      </c>
      <c r="E1250" s="55" t="str">
        <f t="shared" ca="1" si="416"/>
        <v/>
      </c>
      <c r="F1250" s="54" t="str">
        <f t="shared" ca="1" si="405"/>
        <v/>
      </c>
      <c r="G1250" s="54" t="str">
        <f t="shared" ca="1" si="406"/>
        <v/>
      </c>
      <c r="H1250" s="54" t="str">
        <f t="shared" ca="1" si="407"/>
        <v/>
      </c>
      <c r="I1250" s="54" t="str">
        <f t="shared" ca="1" si="408"/>
        <v/>
      </c>
      <c r="J1250" s="54" t="str">
        <f t="shared" ca="1" si="409"/>
        <v/>
      </c>
      <c r="K1250" s="54" t="str">
        <f t="shared" ca="1" si="410"/>
        <v/>
      </c>
      <c r="L1250" s="54" t="str">
        <f t="shared" ca="1" si="417"/>
        <v/>
      </c>
      <c r="M1250" s="54" t="str">
        <f t="shared" ca="1" si="418"/>
        <v/>
      </c>
      <c r="N1250" s="54" t="str">
        <f t="shared" ca="1" si="411"/>
        <v/>
      </c>
      <c r="O1250" s="55" t="str">
        <f t="shared" ca="1" si="419"/>
        <v/>
      </c>
      <c r="P1250" s="54" t="str">
        <f t="shared" ca="1" si="420"/>
        <v/>
      </c>
      <c r="Q1250" s="55" t="str">
        <f t="shared" ca="1" si="412"/>
        <v/>
      </c>
      <c r="R1250" s="54" t="str">
        <f t="shared" ca="1" si="413"/>
        <v/>
      </c>
      <c r="T1250" t="str">
        <f t="shared" ca="1" si="421"/>
        <v/>
      </c>
      <c r="U1250" t="str">
        <f t="shared" ca="1" si="414"/>
        <v/>
      </c>
      <c r="V1250" t="str">
        <f t="shared" ca="1" si="403"/>
        <v/>
      </c>
      <c r="W1250" t="e">
        <f t="shared" ca="1" si="422"/>
        <v>#VALUE!</v>
      </c>
    </row>
    <row r="1251" spans="2:23" x14ac:dyDescent="0.3">
      <c r="B1251" s="1">
        <f t="shared" si="415"/>
        <v>139</v>
      </c>
      <c r="C1251" s="1">
        <f t="shared" si="402"/>
        <v>8</v>
      </c>
      <c r="D1251" t="str">
        <f t="shared" ca="1" si="404"/>
        <v/>
      </c>
      <c r="E1251" s="55" t="str">
        <f t="shared" ca="1" si="416"/>
        <v/>
      </c>
      <c r="F1251" s="54" t="str">
        <f t="shared" ca="1" si="405"/>
        <v/>
      </c>
      <c r="G1251" s="54" t="str">
        <f t="shared" ca="1" si="406"/>
        <v/>
      </c>
      <c r="H1251" s="54" t="str">
        <f t="shared" ca="1" si="407"/>
        <v/>
      </c>
      <c r="I1251" s="54" t="str">
        <f t="shared" ca="1" si="408"/>
        <v/>
      </c>
      <c r="J1251" s="54" t="str">
        <f t="shared" ca="1" si="409"/>
        <v/>
      </c>
      <c r="K1251" s="54" t="str">
        <f t="shared" ca="1" si="410"/>
        <v/>
      </c>
      <c r="L1251" s="54" t="str">
        <f t="shared" ca="1" si="417"/>
        <v/>
      </c>
      <c r="M1251" s="54" t="str">
        <f t="shared" ca="1" si="418"/>
        <v/>
      </c>
      <c r="N1251" s="54" t="str">
        <f t="shared" ca="1" si="411"/>
        <v/>
      </c>
      <c r="O1251" s="55" t="str">
        <f t="shared" ca="1" si="419"/>
        <v/>
      </c>
      <c r="P1251" s="54" t="str">
        <f t="shared" ca="1" si="420"/>
        <v/>
      </c>
      <c r="Q1251" s="55" t="str">
        <f t="shared" ca="1" si="412"/>
        <v/>
      </c>
      <c r="R1251" s="54" t="str">
        <f t="shared" ca="1" si="413"/>
        <v/>
      </c>
      <c r="T1251" t="str">
        <f t="shared" ca="1" si="421"/>
        <v/>
      </c>
      <c r="U1251" t="str">
        <f t="shared" ca="1" si="414"/>
        <v/>
      </c>
      <c r="V1251" t="str">
        <f t="shared" ca="1" si="403"/>
        <v/>
      </c>
      <c r="W1251" t="e">
        <f t="shared" ca="1" si="422"/>
        <v>#VALUE!</v>
      </c>
    </row>
    <row r="1252" spans="2:23" x14ac:dyDescent="0.3">
      <c r="B1252" s="1">
        <f t="shared" si="415"/>
        <v>139</v>
      </c>
      <c r="C1252" s="1">
        <f t="shared" si="402"/>
        <v>9</v>
      </c>
      <c r="D1252" t="str">
        <f t="shared" ca="1" si="404"/>
        <v/>
      </c>
      <c r="E1252" s="55" t="str">
        <f t="shared" ca="1" si="416"/>
        <v/>
      </c>
      <c r="F1252" s="54" t="str">
        <f t="shared" ca="1" si="405"/>
        <v/>
      </c>
      <c r="G1252" s="54" t="str">
        <f t="shared" ca="1" si="406"/>
        <v/>
      </c>
      <c r="H1252" s="54" t="str">
        <f t="shared" ca="1" si="407"/>
        <v/>
      </c>
      <c r="I1252" s="54" t="str">
        <f t="shared" ca="1" si="408"/>
        <v/>
      </c>
      <c r="J1252" s="54" t="str">
        <f t="shared" ca="1" si="409"/>
        <v/>
      </c>
      <c r="K1252" s="54" t="str">
        <f t="shared" ca="1" si="410"/>
        <v/>
      </c>
      <c r="L1252" s="54" t="str">
        <f t="shared" ca="1" si="417"/>
        <v/>
      </c>
      <c r="M1252" s="54" t="str">
        <f t="shared" ca="1" si="418"/>
        <v/>
      </c>
      <c r="N1252" s="54" t="str">
        <f t="shared" ca="1" si="411"/>
        <v/>
      </c>
      <c r="O1252" s="55" t="str">
        <f t="shared" ca="1" si="419"/>
        <v/>
      </c>
      <c r="P1252" s="54" t="str">
        <f t="shared" ca="1" si="420"/>
        <v/>
      </c>
      <c r="Q1252" s="55" t="str">
        <f t="shared" ca="1" si="412"/>
        <v/>
      </c>
      <c r="R1252" s="54" t="str">
        <f t="shared" ca="1" si="413"/>
        <v/>
      </c>
      <c r="T1252" t="str">
        <f t="shared" ca="1" si="421"/>
        <v/>
      </c>
      <c r="U1252" t="str">
        <f t="shared" ca="1" si="414"/>
        <v/>
      </c>
      <c r="V1252" t="str">
        <f t="shared" ca="1" si="403"/>
        <v/>
      </c>
      <c r="W1252" t="e">
        <f t="shared" ca="1" si="422"/>
        <v>#VALUE!</v>
      </c>
    </row>
    <row r="1253" spans="2:23" x14ac:dyDescent="0.3">
      <c r="B1253" s="1">
        <f t="shared" si="415"/>
        <v>140</v>
      </c>
      <c r="C1253" s="1">
        <f t="shared" si="402"/>
        <v>1</v>
      </c>
      <c r="D1253" t="str">
        <f t="shared" ca="1" si="404"/>
        <v/>
      </c>
      <c r="E1253" s="55" t="str">
        <f t="shared" ca="1" si="416"/>
        <v/>
      </c>
      <c r="F1253" s="54" t="str">
        <f t="shared" ca="1" si="405"/>
        <v/>
      </c>
      <c r="G1253" s="54" t="str">
        <f t="shared" ca="1" si="406"/>
        <v/>
      </c>
      <c r="H1253" s="54" t="str">
        <f t="shared" ca="1" si="407"/>
        <v/>
      </c>
      <c r="I1253" s="54" t="str">
        <f t="shared" ca="1" si="408"/>
        <v/>
      </c>
      <c r="J1253" s="54" t="str">
        <f t="shared" ca="1" si="409"/>
        <v/>
      </c>
      <c r="K1253" s="54" t="str">
        <f t="shared" ca="1" si="410"/>
        <v/>
      </c>
      <c r="L1253" s="54" t="str">
        <f t="shared" ca="1" si="417"/>
        <v/>
      </c>
      <c r="M1253" s="54" t="str">
        <f t="shared" ca="1" si="418"/>
        <v/>
      </c>
      <c r="N1253" s="54" t="str">
        <f t="shared" ca="1" si="411"/>
        <v/>
      </c>
      <c r="O1253" s="55" t="str">
        <f t="shared" ca="1" si="419"/>
        <v/>
      </c>
      <c r="P1253" s="54" t="str">
        <f t="shared" ca="1" si="420"/>
        <v/>
      </c>
      <c r="Q1253" s="55" t="str">
        <f t="shared" ca="1" si="412"/>
        <v/>
      </c>
      <c r="R1253" s="54" t="str">
        <f t="shared" ca="1" si="413"/>
        <v/>
      </c>
      <c r="T1253" t="str">
        <f t="shared" ca="1" si="421"/>
        <v/>
      </c>
      <c r="U1253" t="str">
        <f t="shared" ca="1" si="414"/>
        <v/>
      </c>
      <c r="V1253" t="str">
        <f t="shared" ca="1" si="403"/>
        <v/>
      </c>
      <c r="W1253" t="e">
        <f t="shared" ca="1" si="422"/>
        <v>#VALUE!</v>
      </c>
    </row>
    <row r="1254" spans="2:23" x14ac:dyDescent="0.3">
      <c r="B1254" s="1">
        <f t="shared" si="415"/>
        <v>140</v>
      </c>
      <c r="C1254" s="1">
        <f t="shared" si="402"/>
        <v>2</v>
      </c>
      <c r="D1254" t="str">
        <f t="shared" ca="1" si="404"/>
        <v/>
      </c>
      <c r="E1254" s="55" t="str">
        <f t="shared" ca="1" si="416"/>
        <v/>
      </c>
      <c r="F1254" s="54" t="str">
        <f t="shared" ca="1" si="405"/>
        <v/>
      </c>
      <c r="G1254" s="54" t="str">
        <f t="shared" ca="1" si="406"/>
        <v/>
      </c>
      <c r="H1254" s="54" t="str">
        <f t="shared" ca="1" si="407"/>
        <v/>
      </c>
      <c r="I1254" s="54" t="str">
        <f t="shared" ca="1" si="408"/>
        <v/>
      </c>
      <c r="J1254" s="54" t="str">
        <f t="shared" ca="1" si="409"/>
        <v/>
      </c>
      <c r="K1254" s="54" t="str">
        <f t="shared" ca="1" si="410"/>
        <v/>
      </c>
      <c r="L1254" s="54" t="str">
        <f t="shared" ca="1" si="417"/>
        <v/>
      </c>
      <c r="M1254" s="54" t="str">
        <f t="shared" ca="1" si="418"/>
        <v/>
      </c>
      <c r="N1254" s="54" t="str">
        <f t="shared" ca="1" si="411"/>
        <v/>
      </c>
      <c r="O1254" s="55" t="str">
        <f t="shared" ca="1" si="419"/>
        <v/>
      </c>
      <c r="P1254" s="54" t="str">
        <f t="shared" ca="1" si="420"/>
        <v/>
      </c>
      <c r="Q1254" s="55" t="str">
        <f t="shared" ca="1" si="412"/>
        <v/>
      </c>
      <c r="R1254" s="54" t="str">
        <f t="shared" ca="1" si="413"/>
        <v/>
      </c>
      <c r="T1254" t="str">
        <f t="shared" ca="1" si="421"/>
        <v/>
      </c>
      <c r="U1254" t="str">
        <f t="shared" ca="1" si="414"/>
        <v/>
      </c>
      <c r="V1254" t="str">
        <f t="shared" ca="1" si="403"/>
        <v/>
      </c>
      <c r="W1254" t="e">
        <f t="shared" ca="1" si="422"/>
        <v>#VALUE!</v>
      </c>
    </row>
    <row r="1255" spans="2:23" x14ac:dyDescent="0.3">
      <c r="B1255" s="1">
        <f t="shared" si="415"/>
        <v>140</v>
      </c>
      <c r="C1255" s="1">
        <f t="shared" si="402"/>
        <v>3</v>
      </c>
      <c r="D1255" t="str">
        <f t="shared" ca="1" si="404"/>
        <v/>
      </c>
      <c r="E1255" s="55" t="str">
        <f t="shared" ca="1" si="416"/>
        <v/>
      </c>
      <c r="F1255" s="54" t="str">
        <f t="shared" ca="1" si="405"/>
        <v/>
      </c>
      <c r="G1255" s="54" t="str">
        <f t="shared" ca="1" si="406"/>
        <v/>
      </c>
      <c r="H1255" s="54" t="str">
        <f t="shared" ca="1" si="407"/>
        <v/>
      </c>
      <c r="I1255" s="54" t="str">
        <f t="shared" ca="1" si="408"/>
        <v/>
      </c>
      <c r="J1255" s="54" t="str">
        <f t="shared" ca="1" si="409"/>
        <v/>
      </c>
      <c r="K1255" s="54" t="str">
        <f t="shared" ca="1" si="410"/>
        <v/>
      </c>
      <c r="L1255" s="54" t="str">
        <f t="shared" ca="1" si="417"/>
        <v/>
      </c>
      <c r="M1255" s="54" t="str">
        <f t="shared" ca="1" si="418"/>
        <v/>
      </c>
      <c r="N1255" s="54" t="str">
        <f t="shared" ca="1" si="411"/>
        <v/>
      </c>
      <c r="O1255" s="55" t="str">
        <f t="shared" ca="1" si="419"/>
        <v/>
      </c>
      <c r="P1255" s="54" t="str">
        <f t="shared" ca="1" si="420"/>
        <v/>
      </c>
      <c r="Q1255" s="55" t="str">
        <f t="shared" ca="1" si="412"/>
        <v/>
      </c>
      <c r="R1255" s="54" t="str">
        <f t="shared" ca="1" si="413"/>
        <v/>
      </c>
      <c r="T1255" t="str">
        <f t="shared" ca="1" si="421"/>
        <v/>
      </c>
      <c r="U1255" t="str">
        <f t="shared" ca="1" si="414"/>
        <v/>
      </c>
      <c r="V1255" t="str">
        <f t="shared" ca="1" si="403"/>
        <v/>
      </c>
      <c r="W1255" t="e">
        <f t="shared" ca="1" si="422"/>
        <v>#VALUE!</v>
      </c>
    </row>
    <row r="1256" spans="2:23" x14ac:dyDescent="0.3">
      <c r="B1256" s="1">
        <f t="shared" si="415"/>
        <v>140</v>
      </c>
      <c r="C1256" s="1">
        <f t="shared" si="402"/>
        <v>4</v>
      </c>
      <c r="D1256" t="str">
        <f t="shared" ca="1" si="404"/>
        <v/>
      </c>
      <c r="E1256" s="55" t="str">
        <f t="shared" ca="1" si="416"/>
        <v/>
      </c>
      <c r="F1256" s="54" t="str">
        <f t="shared" ca="1" si="405"/>
        <v/>
      </c>
      <c r="G1256" s="54" t="str">
        <f t="shared" ca="1" si="406"/>
        <v/>
      </c>
      <c r="H1256" s="54" t="str">
        <f t="shared" ca="1" si="407"/>
        <v/>
      </c>
      <c r="I1256" s="54" t="str">
        <f t="shared" ca="1" si="408"/>
        <v/>
      </c>
      <c r="J1256" s="54" t="str">
        <f t="shared" ca="1" si="409"/>
        <v/>
      </c>
      <c r="K1256" s="54" t="str">
        <f t="shared" ca="1" si="410"/>
        <v/>
      </c>
      <c r="L1256" s="54" t="str">
        <f t="shared" ca="1" si="417"/>
        <v/>
      </c>
      <c r="M1256" s="54" t="str">
        <f t="shared" ca="1" si="418"/>
        <v/>
      </c>
      <c r="N1256" s="54" t="str">
        <f t="shared" ca="1" si="411"/>
        <v/>
      </c>
      <c r="O1256" s="55" t="str">
        <f t="shared" ca="1" si="419"/>
        <v/>
      </c>
      <c r="P1256" s="54" t="str">
        <f t="shared" ca="1" si="420"/>
        <v/>
      </c>
      <c r="Q1256" s="55" t="str">
        <f t="shared" ca="1" si="412"/>
        <v/>
      </c>
      <c r="R1256" s="54" t="str">
        <f t="shared" ca="1" si="413"/>
        <v/>
      </c>
      <c r="T1256" t="str">
        <f t="shared" ca="1" si="421"/>
        <v/>
      </c>
      <c r="U1256" t="str">
        <f t="shared" ca="1" si="414"/>
        <v/>
      </c>
      <c r="V1256" t="str">
        <f t="shared" ca="1" si="403"/>
        <v/>
      </c>
      <c r="W1256" t="e">
        <f t="shared" ca="1" si="422"/>
        <v>#VALUE!</v>
      </c>
    </row>
    <row r="1257" spans="2:23" x14ac:dyDescent="0.3">
      <c r="B1257" s="1">
        <f t="shared" si="415"/>
        <v>140</v>
      </c>
      <c r="C1257" s="1">
        <f t="shared" si="402"/>
        <v>5</v>
      </c>
      <c r="D1257" t="str">
        <f t="shared" ca="1" si="404"/>
        <v/>
      </c>
      <c r="E1257" s="55" t="str">
        <f t="shared" ca="1" si="416"/>
        <v/>
      </c>
      <c r="F1257" s="54" t="str">
        <f t="shared" ca="1" si="405"/>
        <v/>
      </c>
      <c r="G1257" s="54" t="str">
        <f t="shared" ca="1" si="406"/>
        <v/>
      </c>
      <c r="H1257" s="54" t="str">
        <f t="shared" ca="1" si="407"/>
        <v/>
      </c>
      <c r="I1257" s="54" t="str">
        <f t="shared" ca="1" si="408"/>
        <v/>
      </c>
      <c r="J1257" s="54" t="str">
        <f t="shared" ca="1" si="409"/>
        <v/>
      </c>
      <c r="K1257" s="54" t="str">
        <f t="shared" ca="1" si="410"/>
        <v/>
      </c>
      <c r="L1257" s="54" t="str">
        <f t="shared" ca="1" si="417"/>
        <v/>
      </c>
      <c r="M1257" s="54" t="str">
        <f t="shared" ca="1" si="418"/>
        <v/>
      </c>
      <c r="N1257" s="54" t="str">
        <f t="shared" ca="1" si="411"/>
        <v/>
      </c>
      <c r="O1257" s="55" t="str">
        <f t="shared" ca="1" si="419"/>
        <v/>
      </c>
      <c r="P1257" s="54" t="str">
        <f t="shared" ca="1" si="420"/>
        <v/>
      </c>
      <c r="Q1257" s="55" t="str">
        <f t="shared" ca="1" si="412"/>
        <v/>
      </c>
      <c r="R1257" s="54" t="str">
        <f t="shared" ca="1" si="413"/>
        <v/>
      </c>
      <c r="T1257" t="str">
        <f t="shared" ca="1" si="421"/>
        <v/>
      </c>
      <c r="U1257" t="str">
        <f t="shared" ca="1" si="414"/>
        <v/>
      </c>
      <c r="V1257" t="str">
        <f t="shared" ca="1" si="403"/>
        <v/>
      </c>
      <c r="W1257" t="e">
        <f t="shared" ca="1" si="422"/>
        <v>#VALUE!</v>
      </c>
    </row>
    <row r="1258" spans="2:23" x14ac:dyDescent="0.3">
      <c r="B1258" s="1">
        <f t="shared" si="415"/>
        <v>140</v>
      </c>
      <c r="C1258" s="1">
        <f t="shared" si="402"/>
        <v>6</v>
      </c>
      <c r="D1258" t="str">
        <f t="shared" ca="1" si="404"/>
        <v/>
      </c>
      <c r="E1258" s="55" t="str">
        <f t="shared" ca="1" si="416"/>
        <v/>
      </c>
      <c r="F1258" s="54" t="str">
        <f t="shared" ca="1" si="405"/>
        <v/>
      </c>
      <c r="G1258" s="54" t="str">
        <f t="shared" ca="1" si="406"/>
        <v/>
      </c>
      <c r="H1258" s="54" t="str">
        <f t="shared" ca="1" si="407"/>
        <v/>
      </c>
      <c r="I1258" s="54" t="str">
        <f t="shared" ca="1" si="408"/>
        <v/>
      </c>
      <c r="J1258" s="54" t="str">
        <f t="shared" ca="1" si="409"/>
        <v/>
      </c>
      <c r="K1258" s="54" t="str">
        <f t="shared" ca="1" si="410"/>
        <v/>
      </c>
      <c r="L1258" s="54" t="str">
        <f t="shared" ca="1" si="417"/>
        <v/>
      </c>
      <c r="M1258" s="54" t="str">
        <f t="shared" ca="1" si="418"/>
        <v/>
      </c>
      <c r="N1258" s="54" t="str">
        <f t="shared" ca="1" si="411"/>
        <v/>
      </c>
      <c r="O1258" s="55" t="str">
        <f t="shared" ca="1" si="419"/>
        <v/>
      </c>
      <c r="P1258" s="54" t="str">
        <f t="shared" ca="1" si="420"/>
        <v/>
      </c>
      <c r="Q1258" s="55" t="str">
        <f t="shared" ca="1" si="412"/>
        <v/>
      </c>
      <c r="R1258" s="54" t="str">
        <f t="shared" ca="1" si="413"/>
        <v/>
      </c>
      <c r="T1258" t="str">
        <f t="shared" ca="1" si="421"/>
        <v/>
      </c>
      <c r="U1258" t="str">
        <f t="shared" ca="1" si="414"/>
        <v/>
      </c>
      <c r="V1258" t="str">
        <f t="shared" ca="1" si="403"/>
        <v/>
      </c>
      <c r="W1258" t="e">
        <f t="shared" ca="1" si="422"/>
        <v>#VALUE!</v>
      </c>
    </row>
    <row r="1259" spans="2:23" x14ac:dyDescent="0.3">
      <c r="B1259" s="1">
        <f t="shared" si="415"/>
        <v>140</v>
      </c>
      <c r="C1259" s="1">
        <f t="shared" si="402"/>
        <v>7</v>
      </c>
      <c r="D1259" t="str">
        <f t="shared" ca="1" si="404"/>
        <v/>
      </c>
      <c r="E1259" s="55" t="str">
        <f t="shared" ca="1" si="416"/>
        <v/>
      </c>
      <c r="F1259" s="54" t="str">
        <f t="shared" ca="1" si="405"/>
        <v/>
      </c>
      <c r="G1259" s="54" t="str">
        <f t="shared" ca="1" si="406"/>
        <v/>
      </c>
      <c r="H1259" s="54" t="str">
        <f t="shared" ca="1" si="407"/>
        <v/>
      </c>
      <c r="I1259" s="54" t="str">
        <f t="shared" ca="1" si="408"/>
        <v/>
      </c>
      <c r="J1259" s="54" t="str">
        <f t="shared" ca="1" si="409"/>
        <v/>
      </c>
      <c r="K1259" s="54" t="str">
        <f t="shared" ca="1" si="410"/>
        <v/>
      </c>
      <c r="L1259" s="54" t="str">
        <f t="shared" ca="1" si="417"/>
        <v/>
      </c>
      <c r="M1259" s="54" t="str">
        <f t="shared" ca="1" si="418"/>
        <v/>
      </c>
      <c r="N1259" s="54" t="str">
        <f t="shared" ca="1" si="411"/>
        <v/>
      </c>
      <c r="O1259" s="55" t="str">
        <f t="shared" ca="1" si="419"/>
        <v/>
      </c>
      <c r="P1259" s="54" t="str">
        <f t="shared" ca="1" si="420"/>
        <v/>
      </c>
      <c r="Q1259" s="55" t="str">
        <f t="shared" ca="1" si="412"/>
        <v/>
      </c>
      <c r="R1259" s="54" t="str">
        <f t="shared" ca="1" si="413"/>
        <v/>
      </c>
      <c r="T1259" t="str">
        <f t="shared" ca="1" si="421"/>
        <v/>
      </c>
      <c r="U1259" t="str">
        <f t="shared" ca="1" si="414"/>
        <v/>
      </c>
      <c r="V1259" t="str">
        <f t="shared" ca="1" si="403"/>
        <v/>
      </c>
      <c r="W1259" t="e">
        <f t="shared" ca="1" si="422"/>
        <v>#VALUE!</v>
      </c>
    </row>
    <row r="1260" spans="2:23" x14ac:dyDescent="0.3">
      <c r="B1260" s="1">
        <f t="shared" si="415"/>
        <v>140</v>
      </c>
      <c r="C1260" s="1">
        <f t="shared" si="402"/>
        <v>8</v>
      </c>
      <c r="D1260" t="str">
        <f t="shared" ca="1" si="404"/>
        <v/>
      </c>
      <c r="E1260" s="55" t="str">
        <f t="shared" ca="1" si="416"/>
        <v/>
      </c>
      <c r="F1260" s="54" t="str">
        <f t="shared" ca="1" si="405"/>
        <v/>
      </c>
      <c r="G1260" s="54" t="str">
        <f t="shared" ca="1" si="406"/>
        <v/>
      </c>
      <c r="H1260" s="54" t="str">
        <f t="shared" ca="1" si="407"/>
        <v/>
      </c>
      <c r="I1260" s="54" t="str">
        <f t="shared" ca="1" si="408"/>
        <v/>
      </c>
      <c r="J1260" s="54" t="str">
        <f t="shared" ca="1" si="409"/>
        <v/>
      </c>
      <c r="K1260" s="54" t="str">
        <f t="shared" ca="1" si="410"/>
        <v/>
      </c>
      <c r="L1260" s="54" t="str">
        <f t="shared" ca="1" si="417"/>
        <v/>
      </c>
      <c r="M1260" s="54" t="str">
        <f t="shared" ca="1" si="418"/>
        <v/>
      </c>
      <c r="N1260" s="54" t="str">
        <f t="shared" ca="1" si="411"/>
        <v/>
      </c>
      <c r="O1260" s="55" t="str">
        <f t="shared" ca="1" si="419"/>
        <v/>
      </c>
      <c r="P1260" s="54" t="str">
        <f t="shared" ca="1" si="420"/>
        <v/>
      </c>
      <c r="Q1260" s="55" t="str">
        <f t="shared" ca="1" si="412"/>
        <v/>
      </c>
      <c r="R1260" s="54" t="str">
        <f t="shared" ca="1" si="413"/>
        <v/>
      </c>
      <c r="T1260" t="str">
        <f t="shared" ca="1" si="421"/>
        <v/>
      </c>
      <c r="U1260" t="str">
        <f t="shared" ca="1" si="414"/>
        <v/>
      </c>
      <c r="V1260" t="str">
        <f t="shared" ca="1" si="403"/>
        <v/>
      </c>
      <c r="W1260" t="e">
        <f t="shared" ca="1" si="422"/>
        <v>#VALUE!</v>
      </c>
    </row>
    <row r="1261" spans="2:23" x14ac:dyDescent="0.3">
      <c r="B1261" s="1">
        <f t="shared" si="415"/>
        <v>140</v>
      </c>
      <c r="C1261" s="1">
        <f t="shared" si="402"/>
        <v>9</v>
      </c>
      <c r="D1261" t="str">
        <f t="shared" ca="1" si="404"/>
        <v/>
      </c>
      <c r="E1261" s="55" t="str">
        <f t="shared" ca="1" si="416"/>
        <v/>
      </c>
      <c r="F1261" s="54" t="str">
        <f t="shared" ca="1" si="405"/>
        <v/>
      </c>
      <c r="G1261" s="54" t="str">
        <f t="shared" ca="1" si="406"/>
        <v/>
      </c>
      <c r="H1261" s="54" t="str">
        <f t="shared" ca="1" si="407"/>
        <v/>
      </c>
      <c r="I1261" s="54" t="str">
        <f t="shared" ca="1" si="408"/>
        <v/>
      </c>
      <c r="J1261" s="54" t="str">
        <f t="shared" ca="1" si="409"/>
        <v/>
      </c>
      <c r="K1261" s="54" t="str">
        <f t="shared" ca="1" si="410"/>
        <v/>
      </c>
      <c r="L1261" s="54" t="str">
        <f t="shared" ca="1" si="417"/>
        <v/>
      </c>
      <c r="M1261" s="54" t="str">
        <f t="shared" ca="1" si="418"/>
        <v/>
      </c>
      <c r="N1261" s="54" t="str">
        <f t="shared" ca="1" si="411"/>
        <v/>
      </c>
      <c r="O1261" s="55" t="str">
        <f t="shared" ca="1" si="419"/>
        <v/>
      </c>
      <c r="P1261" s="54" t="str">
        <f t="shared" ca="1" si="420"/>
        <v/>
      </c>
      <c r="Q1261" s="55" t="str">
        <f t="shared" ca="1" si="412"/>
        <v/>
      </c>
      <c r="R1261" s="54" t="str">
        <f t="shared" ca="1" si="413"/>
        <v/>
      </c>
      <c r="T1261" t="str">
        <f t="shared" ca="1" si="421"/>
        <v/>
      </c>
      <c r="U1261" t="str">
        <f t="shared" ca="1" si="414"/>
        <v/>
      </c>
      <c r="V1261" t="str">
        <f t="shared" ca="1" si="403"/>
        <v/>
      </c>
      <c r="W1261" t="e">
        <f t="shared" ca="1" si="422"/>
        <v>#VALUE!</v>
      </c>
    </row>
    <row r="1262" spans="2:23" x14ac:dyDescent="0.3">
      <c r="B1262" s="1">
        <f t="shared" si="415"/>
        <v>141</v>
      </c>
      <c r="C1262" s="1">
        <f t="shared" si="402"/>
        <v>1</v>
      </c>
      <c r="D1262" t="str">
        <f t="shared" ca="1" si="404"/>
        <v/>
      </c>
      <c r="E1262" s="55" t="str">
        <f t="shared" ca="1" si="416"/>
        <v/>
      </c>
      <c r="F1262" s="54" t="str">
        <f t="shared" ca="1" si="405"/>
        <v/>
      </c>
      <c r="G1262" s="54" t="str">
        <f t="shared" ca="1" si="406"/>
        <v/>
      </c>
      <c r="H1262" s="54" t="str">
        <f t="shared" ca="1" si="407"/>
        <v/>
      </c>
      <c r="I1262" s="54" t="str">
        <f t="shared" ca="1" si="408"/>
        <v/>
      </c>
      <c r="J1262" s="54" t="str">
        <f t="shared" ca="1" si="409"/>
        <v/>
      </c>
      <c r="K1262" s="54" t="str">
        <f t="shared" ca="1" si="410"/>
        <v/>
      </c>
      <c r="L1262" s="54" t="str">
        <f t="shared" ca="1" si="417"/>
        <v/>
      </c>
      <c r="M1262" s="54" t="str">
        <f t="shared" ca="1" si="418"/>
        <v/>
      </c>
      <c r="N1262" s="54" t="str">
        <f t="shared" ca="1" si="411"/>
        <v/>
      </c>
      <c r="O1262" s="55" t="str">
        <f t="shared" ca="1" si="419"/>
        <v/>
      </c>
      <c r="P1262" s="54" t="str">
        <f t="shared" ca="1" si="420"/>
        <v/>
      </c>
      <c r="Q1262" s="55" t="str">
        <f t="shared" ca="1" si="412"/>
        <v/>
      </c>
      <c r="R1262" s="54" t="str">
        <f t="shared" ca="1" si="413"/>
        <v/>
      </c>
      <c r="T1262" t="str">
        <f t="shared" ca="1" si="421"/>
        <v/>
      </c>
      <c r="U1262" t="str">
        <f t="shared" ca="1" si="414"/>
        <v/>
      </c>
      <c r="V1262" t="str">
        <f t="shared" ca="1" si="403"/>
        <v/>
      </c>
      <c r="W1262" t="e">
        <f t="shared" ca="1" si="422"/>
        <v>#VALUE!</v>
      </c>
    </row>
    <row r="1263" spans="2:23" x14ac:dyDescent="0.3">
      <c r="B1263" s="1">
        <f t="shared" si="415"/>
        <v>141</v>
      </c>
      <c r="C1263" s="1">
        <f t="shared" si="402"/>
        <v>2</v>
      </c>
      <c r="D1263" t="str">
        <f t="shared" ca="1" si="404"/>
        <v/>
      </c>
      <c r="E1263" s="55" t="str">
        <f t="shared" ca="1" si="416"/>
        <v/>
      </c>
      <c r="F1263" s="54" t="str">
        <f t="shared" ca="1" si="405"/>
        <v/>
      </c>
      <c r="G1263" s="54" t="str">
        <f t="shared" ca="1" si="406"/>
        <v/>
      </c>
      <c r="H1263" s="54" t="str">
        <f t="shared" ca="1" si="407"/>
        <v/>
      </c>
      <c r="I1263" s="54" t="str">
        <f t="shared" ca="1" si="408"/>
        <v/>
      </c>
      <c r="J1263" s="54" t="str">
        <f t="shared" ca="1" si="409"/>
        <v/>
      </c>
      <c r="K1263" s="54" t="str">
        <f t="shared" ca="1" si="410"/>
        <v/>
      </c>
      <c r="L1263" s="54" t="str">
        <f t="shared" ca="1" si="417"/>
        <v/>
      </c>
      <c r="M1263" s="54" t="str">
        <f t="shared" ca="1" si="418"/>
        <v/>
      </c>
      <c r="N1263" s="54" t="str">
        <f t="shared" ca="1" si="411"/>
        <v/>
      </c>
      <c r="O1263" s="55" t="str">
        <f t="shared" ca="1" si="419"/>
        <v/>
      </c>
      <c r="P1263" s="54" t="str">
        <f t="shared" ca="1" si="420"/>
        <v/>
      </c>
      <c r="Q1263" s="55" t="str">
        <f t="shared" ca="1" si="412"/>
        <v/>
      </c>
      <c r="R1263" s="54" t="str">
        <f t="shared" ca="1" si="413"/>
        <v/>
      </c>
      <c r="T1263" t="str">
        <f t="shared" ca="1" si="421"/>
        <v/>
      </c>
      <c r="U1263" t="str">
        <f t="shared" ca="1" si="414"/>
        <v/>
      </c>
      <c r="V1263" t="str">
        <f t="shared" ca="1" si="403"/>
        <v/>
      </c>
      <c r="W1263" t="e">
        <f t="shared" ca="1" si="422"/>
        <v>#VALUE!</v>
      </c>
    </row>
    <row r="1264" spans="2:23" x14ac:dyDescent="0.3">
      <c r="B1264" s="1">
        <f t="shared" si="415"/>
        <v>141</v>
      </c>
      <c r="C1264" s="1">
        <f t="shared" si="402"/>
        <v>3</v>
      </c>
      <c r="D1264" t="str">
        <f t="shared" ca="1" si="404"/>
        <v/>
      </c>
      <c r="E1264" s="55" t="str">
        <f t="shared" ca="1" si="416"/>
        <v/>
      </c>
      <c r="F1264" s="54" t="str">
        <f t="shared" ca="1" si="405"/>
        <v/>
      </c>
      <c r="G1264" s="54" t="str">
        <f t="shared" ca="1" si="406"/>
        <v/>
      </c>
      <c r="H1264" s="54" t="str">
        <f t="shared" ca="1" si="407"/>
        <v/>
      </c>
      <c r="I1264" s="54" t="str">
        <f t="shared" ca="1" si="408"/>
        <v/>
      </c>
      <c r="J1264" s="54" t="str">
        <f t="shared" ca="1" si="409"/>
        <v/>
      </c>
      <c r="K1264" s="54" t="str">
        <f t="shared" ca="1" si="410"/>
        <v/>
      </c>
      <c r="L1264" s="54" t="str">
        <f t="shared" ca="1" si="417"/>
        <v/>
      </c>
      <c r="M1264" s="54" t="str">
        <f t="shared" ca="1" si="418"/>
        <v/>
      </c>
      <c r="N1264" s="54" t="str">
        <f t="shared" ca="1" si="411"/>
        <v/>
      </c>
      <c r="O1264" s="55" t="str">
        <f t="shared" ca="1" si="419"/>
        <v/>
      </c>
      <c r="P1264" s="54" t="str">
        <f t="shared" ca="1" si="420"/>
        <v/>
      </c>
      <c r="Q1264" s="55" t="str">
        <f t="shared" ca="1" si="412"/>
        <v/>
      </c>
      <c r="R1264" s="54" t="str">
        <f t="shared" ca="1" si="413"/>
        <v/>
      </c>
      <c r="T1264" t="str">
        <f t="shared" ca="1" si="421"/>
        <v/>
      </c>
      <c r="U1264" t="str">
        <f t="shared" ca="1" si="414"/>
        <v/>
      </c>
      <c r="V1264" t="str">
        <f t="shared" ca="1" si="403"/>
        <v/>
      </c>
      <c r="W1264" t="e">
        <f t="shared" ca="1" si="422"/>
        <v>#VALUE!</v>
      </c>
    </row>
    <row r="1265" spans="2:23" x14ac:dyDescent="0.3">
      <c r="B1265" s="1">
        <f t="shared" si="415"/>
        <v>141</v>
      </c>
      <c r="C1265" s="1">
        <f t="shared" si="402"/>
        <v>4</v>
      </c>
      <c r="D1265" t="str">
        <f t="shared" ca="1" si="404"/>
        <v/>
      </c>
      <c r="E1265" s="55" t="str">
        <f t="shared" ca="1" si="416"/>
        <v/>
      </c>
      <c r="F1265" s="54" t="str">
        <f t="shared" ca="1" si="405"/>
        <v/>
      </c>
      <c r="G1265" s="54" t="str">
        <f t="shared" ca="1" si="406"/>
        <v/>
      </c>
      <c r="H1265" s="54" t="str">
        <f t="shared" ca="1" si="407"/>
        <v/>
      </c>
      <c r="I1265" s="54" t="str">
        <f t="shared" ca="1" si="408"/>
        <v/>
      </c>
      <c r="J1265" s="54" t="str">
        <f t="shared" ca="1" si="409"/>
        <v/>
      </c>
      <c r="K1265" s="54" t="str">
        <f t="shared" ca="1" si="410"/>
        <v/>
      </c>
      <c r="L1265" s="54" t="str">
        <f t="shared" ca="1" si="417"/>
        <v/>
      </c>
      <c r="M1265" s="54" t="str">
        <f t="shared" ca="1" si="418"/>
        <v/>
      </c>
      <c r="N1265" s="54" t="str">
        <f t="shared" ca="1" si="411"/>
        <v/>
      </c>
      <c r="O1265" s="55" t="str">
        <f t="shared" ca="1" si="419"/>
        <v/>
      </c>
      <c r="P1265" s="54" t="str">
        <f t="shared" ca="1" si="420"/>
        <v/>
      </c>
      <c r="Q1265" s="55" t="str">
        <f t="shared" ca="1" si="412"/>
        <v/>
      </c>
      <c r="R1265" s="54" t="str">
        <f t="shared" ca="1" si="413"/>
        <v/>
      </c>
      <c r="T1265" t="str">
        <f t="shared" ca="1" si="421"/>
        <v/>
      </c>
      <c r="U1265" t="str">
        <f t="shared" ca="1" si="414"/>
        <v/>
      </c>
      <c r="V1265" t="str">
        <f t="shared" ca="1" si="403"/>
        <v/>
      </c>
      <c r="W1265" t="e">
        <f t="shared" ca="1" si="422"/>
        <v>#VALUE!</v>
      </c>
    </row>
    <row r="1266" spans="2:23" x14ac:dyDescent="0.3">
      <c r="B1266" s="1">
        <f t="shared" si="415"/>
        <v>141</v>
      </c>
      <c r="C1266" s="1">
        <f t="shared" si="402"/>
        <v>5</v>
      </c>
      <c r="D1266" t="str">
        <f t="shared" ca="1" si="404"/>
        <v/>
      </c>
      <c r="E1266" s="55" t="str">
        <f t="shared" ca="1" si="416"/>
        <v/>
      </c>
      <c r="F1266" s="54" t="str">
        <f t="shared" ca="1" si="405"/>
        <v/>
      </c>
      <c r="G1266" s="54" t="str">
        <f t="shared" ca="1" si="406"/>
        <v/>
      </c>
      <c r="H1266" s="54" t="str">
        <f t="shared" ca="1" si="407"/>
        <v/>
      </c>
      <c r="I1266" s="54" t="str">
        <f t="shared" ca="1" si="408"/>
        <v/>
      </c>
      <c r="J1266" s="54" t="str">
        <f t="shared" ca="1" si="409"/>
        <v/>
      </c>
      <c r="K1266" s="54" t="str">
        <f t="shared" ca="1" si="410"/>
        <v/>
      </c>
      <c r="L1266" s="54" t="str">
        <f t="shared" ca="1" si="417"/>
        <v/>
      </c>
      <c r="M1266" s="54" t="str">
        <f t="shared" ca="1" si="418"/>
        <v/>
      </c>
      <c r="N1266" s="54" t="str">
        <f t="shared" ca="1" si="411"/>
        <v/>
      </c>
      <c r="O1266" s="55" t="str">
        <f t="shared" ca="1" si="419"/>
        <v/>
      </c>
      <c r="P1266" s="54" t="str">
        <f t="shared" ca="1" si="420"/>
        <v/>
      </c>
      <c r="Q1266" s="55" t="str">
        <f t="shared" ca="1" si="412"/>
        <v/>
      </c>
      <c r="R1266" s="54" t="str">
        <f t="shared" ca="1" si="413"/>
        <v/>
      </c>
      <c r="T1266" t="str">
        <f t="shared" ca="1" si="421"/>
        <v/>
      </c>
      <c r="U1266" t="str">
        <f t="shared" ca="1" si="414"/>
        <v/>
      </c>
      <c r="V1266" t="str">
        <f t="shared" ca="1" si="403"/>
        <v/>
      </c>
      <c r="W1266" t="e">
        <f t="shared" ca="1" si="422"/>
        <v>#VALUE!</v>
      </c>
    </row>
    <row r="1267" spans="2:23" x14ac:dyDescent="0.3">
      <c r="B1267" s="1">
        <f t="shared" si="415"/>
        <v>141</v>
      </c>
      <c r="C1267" s="1">
        <f t="shared" si="402"/>
        <v>6</v>
      </c>
      <c r="D1267" t="str">
        <f t="shared" ca="1" si="404"/>
        <v/>
      </c>
      <c r="E1267" s="55" t="str">
        <f t="shared" ca="1" si="416"/>
        <v/>
      </c>
      <c r="F1267" s="54" t="str">
        <f t="shared" ca="1" si="405"/>
        <v/>
      </c>
      <c r="G1267" s="54" t="str">
        <f t="shared" ca="1" si="406"/>
        <v/>
      </c>
      <c r="H1267" s="54" t="str">
        <f t="shared" ca="1" si="407"/>
        <v/>
      </c>
      <c r="I1267" s="54" t="str">
        <f t="shared" ca="1" si="408"/>
        <v/>
      </c>
      <c r="J1267" s="54" t="str">
        <f t="shared" ca="1" si="409"/>
        <v/>
      </c>
      <c r="K1267" s="54" t="str">
        <f t="shared" ca="1" si="410"/>
        <v/>
      </c>
      <c r="L1267" s="54" t="str">
        <f t="shared" ca="1" si="417"/>
        <v/>
      </c>
      <c r="M1267" s="54" t="str">
        <f t="shared" ca="1" si="418"/>
        <v/>
      </c>
      <c r="N1267" s="54" t="str">
        <f t="shared" ca="1" si="411"/>
        <v/>
      </c>
      <c r="O1267" s="55" t="str">
        <f t="shared" ca="1" si="419"/>
        <v/>
      </c>
      <c r="P1267" s="54" t="str">
        <f t="shared" ca="1" si="420"/>
        <v/>
      </c>
      <c r="Q1267" s="55" t="str">
        <f t="shared" ca="1" si="412"/>
        <v/>
      </c>
      <c r="R1267" s="54" t="str">
        <f t="shared" ca="1" si="413"/>
        <v/>
      </c>
      <c r="T1267" t="str">
        <f t="shared" ca="1" si="421"/>
        <v/>
      </c>
      <c r="U1267" t="str">
        <f t="shared" ca="1" si="414"/>
        <v/>
      </c>
      <c r="V1267" t="str">
        <f t="shared" ca="1" si="403"/>
        <v/>
      </c>
      <c r="W1267" t="e">
        <f t="shared" ca="1" si="422"/>
        <v>#VALUE!</v>
      </c>
    </row>
    <row r="1268" spans="2:23" x14ac:dyDescent="0.3">
      <c r="B1268" s="1">
        <f t="shared" si="415"/>
        <v>141</v>
      </c>
      <c r="C1268" s="1">
        <f t="shared" si="402"/>
        <v>7</v>
      </c>
      <c r="D1268" t="str">
        <f t="shared" ca="1" si="404"/>
        <v/>
      </c>
      <c r="E1268" s="55" t="str">
        <f t="shared" ca="1" si="416"/>
        <v/>
      </c>
      <c r="F1268" s="54" t="str">
        <f t="shared" ca="1" si="405"/>
        <v/>
      </c>
      <c r="G1268" s="54" t="str">
        <f t="shared" ca="1" si="406"/>
        <v/>
      </c>
      <c r="H1268" s="54" t="str">
        <f t="shared" ca="1" si="407"/>
        <v/>
      </c>
      <c r="I1268" s="54" t="str">
        <f t="shared" ca="1" si="408"/>
        <v/>
      </c>
      <c r="J1268" s="54" t="str">
        <f t="shared" ca="1" si="409"/>
        <v/>
      </c>
      <c r="K1268" s="54" t="str">
        <f t="shared" ca="1" si="410"/>
        <v/>
      </c>
      <c r="L1268" s="54" t="str">
        <f t="shared" ca="1" si="417"/>
        <v/>
      </c>
      <c r="M1268" s="54" t="str">
        <f t="shared" ca="1" si="418"/>
        <v/>
      </c>
      <c r="N1268" s="54" t="str">
        <f t="shared" ca="1" si="411"/>
        <v/>
      </c>
      <c r="O1268" s="55" t="str">
        <f t="shared" ca="1" si="419"/>
        <v/>
      </c>
      <c r="P1268" s="54" t="str">
        <f t="shared" ca="1" si="420"/>
        <v/>
      </c>
      <c r="Q1268" s="55" t="str">
        <f t="shared" ca="1" si="412"/>
        <v/>
      </c>
      <c r="R1268" s="54" t="str">
        <f t="shared" ca="1" si="413"/>
        <v/>
      </c>
      <c r="T1268" t="str">
        <f t="shared" ca="1" si="421"/>
        <v/>
      </c>
      <c r="U1268" t="str">
        <f t="shared" ca="1" si="414"/>
        <v/>
      </c>
      <c r="V1268" t="str">
        <f t="shared" ca="1" si="403"/>
        <v/>
      </c>
      <c r="W1268" t="e">
        <f t="shared" ca="1" si="422"/>
        <v>#VALUE!</v>
      </c>
    </row>
    <row r="1269" spans="2:23" x14ac:dyDescent="0.3">
      <c r="B1269" s="1">
        <f t="shared" si="415"/>
        <v>141</v>
      </c>
      <c r="C1269" s="1">
        <f t="shared" si="402"/>
        <v>8</v>
      </c>
      <c r="D1269" t="str">
        <f t="shared" ca="1" si="404"/>
        <v/>
      </c>
      <c r="E1269" s="55" t="str">
        <f t="shared" ca="1" si="416"/>
        <v/>
      </c>
      <c r="F1269" s="54" t="str">
        <f t="shared" ca="1" si="405"/>
        <v/>
      </c>
      <c r="G1269" s="54" t="str">
        <f t="shared" ca="1" si="406"/>
        <v/>
      </c>
      <c r="H1269" s="54" t="str">
        <f t="shared" ca="1" si="407"/>
        <v/>
      </c>
      <c r="I1269" s="54" t="str">
        <f t="shared" ca="1" si="408"/>
        <v/>
      </c>
      <c r="J1269" s="54" t="str">
        <f t="shared" ca="1" si="409"/>
        <v/>
      </c>
      <c r="K1269" s="54" t="str">
        <f t="shared" ca="1" si="410"/>
        <v/>
      </c>
      <c r="L1269" s="54" t="str">
        <f t="shared" ca="1" si="417"/>
        <v/>
      </c>
      <c r="M1269" s="54" t="str">
        <f t="shared" ca="1" si="418"/>
        <v/>
      </c>
      <c r="N1269" s="54" t="str">
        <f t="shared" ca="1" si="411"/>
        <v/>
      </c>
      <c r="O1269" s="55" t="str">
        <f t="shared" ca="1" si="419"/>
        <v/>
      </c>
      <c r="P1269" s="54" t="str">
        <f t="shared" ca="1" si="420"/>
        <v/>
      </c>
      <c r="Q1269" s="55" t="str">
        <f t="shared" ca="1" si="412"/>
        <v/>
      </c>
      <c r="R1269" s="54" t="str">
        <f t="shared" ca="1" si="413"/>
        <v/>
      </c>
      <c r="T1269" t="str">
        <f t="shared" ca="1" si="421"/>
        <v/>
      </c>
      <c r="U1269" t="str">
        <f t="shared" ca="1" si="414"/>
        <v/>
      </c>
      <c r="V1269" t="str">
        <f t="shared" ca="1" si="403"/>
        <v/>
      </c>
      <c r="W1269" t="e">
        <f t="shared" ca="1" si="422"/>
        <v>#VALUE!</v>
      </c>
    </row>
    <row r="1270" spans="2:23" x14ac:dyDescent="0.3">
      <c r="B1270" s="1">
        <f t="shared" si="415"/>
        <v>141</v>
      </c>
      <c r="C1270" s="1">
        <f t="shared" si="402"/>
        <v>9</v>
      </c>
      <c r="D1270" t="str">
        <f t="shared" ca="1" si="404"/>
        <v/>
      </c>
      <c r="E1270" s="55" t="str">
        <f t="shared" ca="1" si="416"/>
        <v/>
      </c>
      <c r="F1270" s="54" t="str">
        <f t="shared" ca="1" si="405"/>
        <v/>
      </c>
      <c r="G1270" s="54" t="str">
        <f t="shared" ca="1" si="406"/>
        <v/>
      </c>
      <c r="H1270" s="54" t="str">
        <f t="shared" ca="1" si="407"/>
        <v/>
      </c>
      <c r="I1270" s="54" t="str">
        <f t="shared" ca="1" si="408"/>
        <v/>
      </c>
      <c r="J1270" s="54" t="str">
        <f t="shared" ca="1" si="409"/>
        <v/>
      </c>
      <c r="K1270" s="54" t="str">
        <f t="shared" ca="1" si="410"/>
        <v/>
      </c>
      <c r="L1270" s="54" t="str">
        <f t="shared" ca="1" si="417"/>
        <v/>
      </c>
      <c r="M1270" s="54" t="str">
        <f t="shared" ca="1" si="418"/>
        <v/>
      </c>
      <c r="N1270" s="54" t="str">
        <f t="shared" ca="1" si="411"/>
        <v/>
      </c>
      <c r="O1270" s="55" t="str">
        <f t="shared" ca="1" si="419"/>
        <v/>
      </c>
      <c r="P1270" s="54" t="str">
        <f t="shared" ca="1" si="420"/>
        <v/>
      </c>
      <c r="Q1270" s="55" t="str">
        <f t="shared" ca="1" si="412"/>
        <v/>
      </c>
      <c r="R1270" s="54" t="str">
        <f t="shared" ca="1" si="413"/>
        <v/>
      </c>
      <c r="T1270" t="str">
        <f t="shared" ca="1" si="421"/>
        <v/>
      </c>
      <c r="U1270" t="str">
        <f t="shared" ca="1" si="414"/>
        <v/>
      </c>
      <c r="V1270" t="str">
        <f t="shared" ca="1" si="403"/>
        <v/>
      </c>
      <c r="W1270" t="e">
        <f t="shared" ca="1" si="422"/>
        <v>#VALUE!</v>
      </c>
    </row>
    <row r="1271" spans="2:23" x14ac:dyDescent="0.3">
      <c r="B1271" s="1">
        <f t="shared" si="415"/>
        <v>142</v>
      </c>
      <c r="C1271" s="1">
        <f t="shared" si="402"/>
        <v>1</v>
      </c>
      <c r="D1271" t="str">
        <f t="shared" ca="1" si="404"/>
        <v/>
      </c>
      <c r="E1271" s="55" t="str">
        <f t="shared" ca="1" si="416"/>
        <v/>
      </c>
      <c r="F1271" s="54" t="str">
        <f t="shared" ca="1" si="405"/>
        <v/>
      </c>
      <c r="G1271" s="54" t="str">
        <f t="shared" ca="1" si="406"/>
        <v/>
      </c>
      <c r="H1271" s="54" t="str">
        <f t="shared" ca="1" si="407"/>
        <v/>
      </c>
      <c r="I1271" s="54" t="str">
        <f t="shared" ca="1" si="408"/>
        <v/>
      </c>
      <c r="J1271" s="54" t="str">
        <f t="shared" ca="1" si="409"/>
        <v/>
      </c>
      <c r="K1271" s="54" t="str">
        <f t="shared" ca="1" si="410"/>
        <v/>
      </c>
      <c r="L1271" s="54" t="str">
        <f t="shared" ca="1" si="417"/>
        <v/>
      </c>
      <c r="M1271" s="54" t="str">
        <f t="shared" ca="1" si="418"/>
        <v/>
      </c>
      <c r="N1271" s="54" t="str">
        <f t="shared" ca="1" si="411"/>
        <v/>
      </c>
      <c r="O1271" s="55" t="str">
        <f t="shared" ca="1" si="419"/>
        <v/>
      </c>
      <c r="P1271" s="54" t="str">
        <f t="shared" ca="1" si="420"/>
        <v/>
      </c>
      <c r="Q1271" s="55" t="str">
        <f t="shared" ca="1" si="412"/>
        <v/>
      </c>
      <c r="R1271" s="54" t="str">
        <f t="shared" ca="1" si="413"/>
        <v/>
      </c>
      <c r="T1271" t="str">
        <f t="shared" ca="1" si="421"/>
        <v/>
      </c>
      <c r="U1271" t="str">
        <f t="shared" ca="1" si="414"/>
        <v/>
      </c>
      <c r="V1271" t="str">
        <f t="shared" ca="1" si="403"/>
        <v/>
      </c>
      <c r="W1271" t="e">
        <f t="shared" ca="1" si="422"/>
        <v>#VALUE!</v>
      </c>
    </row>
    <row r="1272" spans="2:23" x14ac:dyDescent="0.3">
      <c r="B1272" s="1">
        <f t="shared" si="415"/>
        <v>142</v>
      </c>
      <c r="C1272" s="1">
        <f t="shared" si="402"/>
        <v>2</v>
      </c>
      <c r="D1272" t="str">
        <f t="shared" ca="1" si="404"/>
        <v/>
      </c>
      <c r="E1272" s="55" t="str">
        <f t="shared" ca="1" si="416"/>
        <v/>
      </c>
      <c r="F1272" s="54" t="str">
        <f t="shared" ca="1" si="405"/>
        <v/>
      </c>
      <c r="G1272" s="54" t="str">
        <f t="shared" ca="1" si="406"/>
        <v/>
      </c>
      <c r="H1272" s="54" t="str">
        <f t="shared" ca="1" si="407"/>
        <v/>
      </c>
      <c r="I1272" s="54" t="str">
        <f t="shared" ca="1" si="408"/>
        <v/>
      </c>
      <c r="J1272" s="54" t="str">
        <f t="shared" ca="1" si="409"/>
        <v/>
      </c>
      <c r="K1272" s="54" t="str">
        <f t="shared" ca="1" si="410"/>
        <v/>
      </c>
      <c r="L1272" s="54" t="str">
        <f t="shared" ca="1" si="417"/>
        <v/>
      </c>
      <c r="M1272" s="54" t="str">
        <f t="shared" ca="1" si="418"/>
        <v/>
      </c>
      <c r="N1272" s="54" t="str">
        <f t="shared" ca="1" si="411"/>
        <v/>
      </c>
      <c r="O1272" s="55" t="str">
        <f t="shared" ca="1" si="419"/>
        <v/>
      </c>
      <c r="P1272" s="54" t="str">
        <f t="shared" ca="1" si="420"/>
        <v/>
      </c>
      <c r="Q1272" s="55" t="str">
        <f t="shared" ca="1" si="412"/>
        <v/>
      </c>
      <c r="R1272" s="54" t="str">
        <f t="shared" ca="1" si="413"/>
        <v/>
      </c>
      <c r="T1272" t="str">
        <f t="shared" ca="1" si="421"/>
        <v/>
      </c>
      <c r="U1272" t="str">
        <f t="shared" ca="1" si="414"/>
        <v/>
      </c>
      <c r="V1272" t="str">
        <f t="shared" ca="1" si="403"/>
        <v/>
      </c>
      <c r="W1272" t="e">
        <f t="shared" ca="1" si="422"/>
        <v>#VALUE!</v>
      </c>
    </row>
    <row r="1273" spans="2:23" x14ac:dyDescent="0.3">
      <c r="B1273" s="1">
        <f t="shared" si="415"/>
        <v>142</v>
      </c>
      <c r="C1273" s="1">
        <f t="shared" si="402"/>
        <v>3</v>
      </c>
      <c r="D1273" t="str">
        <f t="shared" ca="1" si="404"/>
        <v/>
      </c>
      <c r="E1273" s="55" t="str">
        <f t="shared" ca="1" si="416"/>
        <v/>
      </c>
      <c r="F1273" s="54" t="str">
        <f t="shared" ca="1" si="405"/>
        <v/>
      </c>
      <c r="G1273" s="54" t="str">
        <f t="shared" ca="1" si="406"/>
        <v/>
      </c>
      <c r="H1273" s="54" t="str">
        <f t="shared" ca="1" si="407"/>
        <v/>
      </c>
      <c r="I1273" s="54" t="str">
        <f t="shared" ca="1" si="408"/>
        <v/>
      </c>
      <c r="J1273" s="54" t="str">
        <f t="shared" ca="1" si="409"/>
        <v/>
      </c>
      <c r="K1273" s="54" t="str">
        <f t="shared" ca="1" si="410"/>
        <v/>
      </c>
      <c r="L1273" s="54" t="str">
        <f t="shared" ca="1" si="417"/>
        <v/>
      </c>
      <c r="M1273" s="54" t="str">
        <f t="shared" ca="1" si="418"/>
        <v/>
      </c>
      <c r="N1273" s="54" t="str">
        <f t="shared" ca="1" si="411"/>
        <v/>
      </c>
      <c r="O1273" s="55" t="str">
        <f t="shared" ca="1" si="419"/>
        <v/>
      </c>
      <c r="P1273" s="54" t="str">
        <f t="shared" ca="1" si="420"/>
        <v/>
      </c>
      <c r="Q1273" s="55" t="str">
        <f t="shared" ca="1" si="412"/>
        <v/>
      </c>
      <c r="R1273" s="54" t="str">
        <f t="shared" ca="1" si="413"/>
        <v/>
      </c>
      <c r="T1273" t="str">
        <f t="shared" ca="1" si="421"/>
        <v/>
      </c>
      <c r="U1273" t="str">
        <f t="shared" ca="1" si="414"/>
        <v/>
      </c>
      <c r="V1273" t="str">
        <f t="shared" ca="1" si="403"/>
        <v/>
      </c>
      <c r="W1273" t="e">
        <f t="shared" ca="1" si="422"/>
        <v>#VALUE!</v>
      </c>
    </row>
    <row r="1274" spans="2:23" x14ac:dyDescent="0.3">
      <c r="B1274" s="1">
        <f t="shared" si="415"/>
        <v>142</v>
      </c>
      <c r="C1274" s="1">
        <f t="shared" si="402"/>
        <v>4</v>
      </c>
      <c r="D1274" t="str">
        <f t="shared" ca="1" si="404"/>
        <v/>
      </c>
      <c r="E1274" s="55" t="str">
        <f t="shared" ca="1" si="416"/>
        <v/>
      </c>
      <c r="F1274" s="54" t="str">
        <f t="shared" ca="1" si="405"/>
        <v/>
      </c>
      <c r="G1274" s="54" t="str">
        <f t="shared" ca="1" si="406"/>
        <v/>
      </c>
      <c r="H1274" s="54" t="str">
        <f t="shared" ca="1" si="407"/>
        <v/>
      </c>
      <c r="I1274" s="54" t="str">
        <f t="shared" ca="1" si="408"/>
        <v/>
      </c>
      <c r="J1274" s="54" t="str">
        <f t="shared" ca="1" si="409"/>
        <v/>
      </c>
      <c r="K1274" s="54" t="str">
        <f t="shared" ca="1" si="410"/>
        <v/>
      </c>
      <c r="L1274" s="54" t="str">
        <f t="shared" ca="1" si="417"/>
        <v/>
      </c>
      <c r="M1274" s="54" t="str">
        <f t="shared" ca="1" si="418"/>
        <v/>
      </c>
      <c r="N1274" s="54" t="str">
        <f t="shared" ca="1" si="411"/>
        <v/>
      </c>
      <c r="O1274" s="55" t="str">
        <f t="shared" ca="1" si="419"/>
        <v/>
      </c>
      <c r="P1274" s="54" t="str">
        <f t="shared" ca="1" si="420"/>
        <v/>
      </c>
      <c r="Q1274" s="55" t="str">
        <f t="shared" ca="1" si="412"/>
        <v/>
      </c>
      <c r="R1274" s="54" t="str">
        <f t="shared" ca="1" si="413"/>
        <v/>
      </c>
      <c r="T1274" t="str">
        <f t="shared" ca="1" si="421"/>
        <v/>
      </c>
      <c r="U1274" t="str">
        <f t="shared" ca="1" si="414"/>
        <v/>
      </c>
      <c r="V1274" t="str">
        <f t="shared" ca="1" si="403"/>
        <v/>
      </c>
      <c r="W1274" t="e">
        <f t="shared" ca="1" si="422"/>
        <v>#VALUE!</v>
      </c>
    </row>
    <row r="1275" spans="2:23" x14ac:dyDescent="0.3">
      <c r="B1275" s="1">
        <f t="shared" si="415"/>
        <v>142</v>
      </c>
      <c r="C1275" s="1">
        <f t="shared" si="402"/>
        <v>5</v>
      </c>
      <c r="D1275" t="str">
        <f t="shared" ca="1" si="404"/>
        <v/>
      </c>
      <c r="E1275" s="55" t="str">
        <f t="shared" ca="1" si="416"/>
        <v/>
      </c>
      <c r="F1275" s="54" t="str">
        <f t="shared" ca="1" si="405"/>
        <v/>
      </c>
      <c r="G1275" s="54" t="str">
        <f t="shared" ca="1" si="406"/>
        <v/>
      </c>
      <c r="H1275" s="54" t="str">
        <f t="shared" ca="1" si="407"/>
        <v/>
      </c>
      <c r="I1275" s="54" t="str">
        <f t="shared" ca="1" si="408"/>
        <v/>
      </c>
      <c r="J1275" s="54" t="str">
        <f t="shared" ca="1" si="409"/>
        <v/>
      </c>
      <c r="K1275" s="54" t="str">
        <f t="shared" ca="1" si="410"/>
        <v/>
      </c>
      <c r="L1275" s="54" t="str">
        <f t="shared" ca="1" si="417"/>
        <v/>
      </c>
      <c r="M1275" s="54" t="str">
        <f t="shared" ca="1" si="418"/>
        <v/>
      </c>
      <c r="N1275" s="54" t="str">
        <f t="shared" ca="1" si="411"/>
        <v/>
      </c>
      <c r="O1275" s="55" t="str">
        <f t="shared" ca="1" si="419"/>
        <v/>
      </c>
      <c r="P1275" s="54" t="str">
        <f t="shared" ca="1" si="420"/>
        <v/>
      </c>
      <c r="Q1275" s="55" t="str">
        <f t="shared" ca="1" si="412"/>
        <v/>
      </c>
      <c r="R1275" s="54" t="str">
        <f t="shared" ca="1" si="413"/>
        <v/>
      </c>
      <c r="T1275" t="str">
        <f t="shared" ca="1" si="421"/>
        <v/>
      </c>
      <c r="U1275" t="str">
        <f t="shared" ca="1" si="414"/>
        <v/>
      </c>
      <c r="V1275" t="str">
        <f t="shared" ca="1" si="403"/>
        <v/>
      </c>
      <c r="W1275" t="e">
        <f t="shared" ca="1" si="422"/>
        <v>#VALUE!</v>
      </c>
    </row>
    <row r="1276" spans="2:23" x14ac:dyDescent="0.3">
      <c r="B1276" s="1">
        <f t="shared" si="415"/>
        <v>142</v>
      </c>
      <c r="C1276" s="1">
        <f t="shared" si="402"/>
        <v>6</v>
      </c>
      <c r="D1276" t="str">
        <f t="shared" ca="1" si="404"/>
        <v/>
      </c>
      <c r="E1276" s="55" t="str">
        <f t="shared" ca="1" si="416"/>
        <v/>
      </c>
      <c r="F1276" s="54" t="str">
        <f t="shared" ca="1" si="405"/>
        <v/>
      </c>
      <c r="G1276" s="54" t="str">
        <f t="shared" ca="1" si="406"/>
        <v/>
      </c>
      <c r="H1276" s="54" t="str">
        <f t="shared" ca="1" si="407"/>
        <v/>
      </c>
      <c r="I1276" s="54" t="str">
        <f t="shared" ca="1" si="408"/>
        <v/>
      </c>
      <c r="J1276" s="54" t="str">
        <f t="shared" ca="1" si="409"/>
        <v/>
      </c>
      <c r="K1276" s="54" t="str">
        <f t="shared" ca="1" si="410"/>
        <v/>
      </c>
      <c r="L1276" s="54" t="str">
        <f t="shared" ca="1" si="417"/>
        <v/>
      </c>
      <c r="M1276" s="54" t="str">
        <f t="shared" ca="1" si="418"/>
        <v/>
      </c>
      <c r="N1276" s="54" t="str">
        <f t="shared" ca="1" si="411"/>
        <v/>
      </c>
      <c r="O1276" s="55" t="str">
        <f t="shared" ca="1" si="419"/>
        <v/>
      </c>
      <c r="P1276" s="54" t="str">
        <f t="shared" ca="1" si="420"/>
        <v/>
      </c>
      <c r="Q1276" s="55" t="str">
        <f t="shared" ca="1" si="412"/>
        <v/>
      </c>
      <c r="R1276" s="54" t="str">
        <f t="shared" ca="1" si="413"/>
        <v/>
      </c>
      <c r="T1276" t="str">
        <f t="shared" ca="1" si="421"/>
        <v/>
      </c>
      <c r="U1276" t="str">
        <f t="shared" ca="1" si="414"/>
        <v/>
      </c>
      <c r="V1276" t="str">
        <f t="shared" ca="1" si="403"/>
        <v/>
      </c>
      <c r="W1276" t="e">
        <f t="shared" ca="1" si="422"/>
        <v>#VALUE!</v>
      </c>
    </row>
    <row r="1277" spans="2:23" x14ac:dyDescent="0.3">
      <c r="B1277" s="1">
        <f t="shared" si="415"/>
        <v>142</v>
      </c>
      <c r="C1277" s="1">
        <f t="shared" ref="C1277:C1340" si="423">C1268</f>
        <v>7</v>
      </c>
      <c r="D1277" t="str">
        <f t="shared" ca="1" si="404"/>
        <v/>
      </c>
      <c r="E1277" s="55" t="str">
        <f t="shared" ca="1" si="416"/>
        <v/>
      </c>
      <c r="F1277" s="54" t="str">
        <f t="shared" ca="1" si="405"/>
        <v/>
      </c>
      <c r="G1277" s="54" t="str">
        <f t="shared" ca="1" si="406"/>
        <v/>
      </c>
      <c r="H1277" s="54" t="str">
        <f t="shared" ca="1" si="407"/>
        <v/>
      </c>
      <c r="I1277" s="54" t="str">
        <f t="shared" ca="1" si="408"/>
        <v/>
      </c>
      <c r="J1277" s="54" t="str">
        <f t="shared" ca="1" si="409"/>
        <v/>
      </c>
      <c r="K1277" s="54" t="str">
        <f t="shared" ca="1" si="410"/>
        <v/>
      </c>
      <c r="L1277" s="54" t="str">
        <f t="shared" ca="1" si="417"/>
        <v/>
      </c>
      <c r="M1277" s="54" t="str">
        <f t="shared" ca="1" si="418"/>
        <v/>
      </c>
      <c r="N1277" s="54" t="str">
        <f t="shared" ca="1" si="411"/>
        <v/>
      </c>
      <c r="O1277" s="55" t="str">
        <f t="shared" ca="1" si="419"/>
        <v/>
      </c>
      <c r="P1277" s="54" t="str">
        <f t="shared" ca="1" si="420"/>
        <v/>
      </c>
      <c r="Q1277" s="55" t="str">
        <f t="shared" ca="1" si="412"/>
        <v/>
      </c>
      <c r="R1277" s="54" t="str">
        <f t="shared" ca="1" si="413"/>
        <v/>
      </c>
      <c r="T1277" t="str">
        <f t="shared" ca="1" si="421"/>
        <v/>
      </c>
      <c r="U1277" t="str">
        <f t="shared" ca="1" si="414"/>
        <v/>
      </c>
      <c r="V1277" t="str">
        <f t="shared" ref="V1277:V1340" ca="1" si="424">IF($E1277="","",OFFSET(EventBase,$B1277,2+C1277))</f>
        <v/>
      </c>
      <c r="W1277" t="e">
        <f t="shared" ca="1" si="422"/>
        <v>#VALUE!</v>
      </c>
    </row>
    <row r="1278" spans="2:23" x14ac:dyDescent="0.3">
      <c r="B1278" s="1">
        <f t="shared" si="415"/>
        <v>142</v>
      </c>
      <c r="C1278" s="1">
        <f t="shared" si="423"/>
        <v>8</v>
      </c>
      <c r="D1278" t="str">
        <f t="shared" ca="1" si="404"/>
        <v/>
      </c>
      <c r="E1278" s="55" t="str">
        <f t="shared" ca="1" si="416"/>
        <v/>
      </c>
      <c r="F1278" s="54" t="str">
        <f t="shared" ca="1" si="405"/>
        <v/>
      </c>
      <c r="G1278" s="54" t="str">
        <f t="shared" ca="1" si="406"/>
        <v/>
      </c>
      <c r="H1278" s="54" t="str">
        <f t="shared" ca="1" si="407"/>
        <v/>
      </c>
      <c r="I1278" s="54" t="str">
        <f t="shared" ca="1" si="408"/>
        <v/>
      </c>
      <c r="J1278" s="54" t="str">
        <f t="shared" ca="1" si="409"/>
        <v/>
      </c>
      <c r="K1278" s="54" t="str">
        <f t="shared" ca="1" si="410"/>
        <v/>
      </c>
      <c r="L1278" s="54" t="str">
        <f t="shared" ca="1" si="417"/>
        <v/>
      </c>
      <c r="M1278" s="54" t="str">
        <f t="shared" ca="1" si="418"/>
        <v/>
      </c>
      <c r="N1278" s="54" t="str">
        <f t="shared" ca="1" si="411"/>
        <v/>
      </c>
      <c r="O1278" s="55" t="str">
        <f t="shared" ca="1" si="419"/>
        <v/>
      </c>
      <c r="P1278" s="54" t="str">
        <f t="shared" ca="1" si="420"/>
        <v/>
      </c>
      <c r="Q1278" s="55" t="str">
        <f t="shared" ca="1" si="412"/>
        <v/>
      </c>
      <c r="R1278" s="54" t="str">
        <f t="shared" ca="1" si="413"/>
        <v/>
      </c>
      <c r="T1278" t="str">
        <f t="shared" ca="1" si="421"/>
        <v/>
      </c>
      <c r="U1278" t="str">
        <f t="shared" ca="1" si="414"/>
        <v/>
      </c>
      <c r="V1278" t="str">
        <f t="shared" ca="1" si="424"/>
        <v/>
      </c>
      <c r="W1278" t="e">
        <f t="shared" ca="1" si="422"/>
        <v>#VALUE!</v>
      </c>
    </row>
    <row r="1279" spans="2:23" x14ac:dyDescent="0.3">
      <c r="B1279" s="1">
        <f t="shared" si="415"/>
        <v>142</v>
      </c>
      <c r="C1279" s="1">
        <f t="shared" si="423"/>
        <v>9</v>
      </c>
      <c r="D1279" t="str">
        <f t="shared" ca="1" si="404"/>
        <v/>
      </c>
      <c r="E1279" s="55" t="str">
        <f t="shared" ca="1" si="416"/>
        <v/>
      </c>
      <c r="F1279" s="54" t="str">
        <f t="shared" ca="1" si="405"/>
        <v/>
      </c>
      <c r="G1279" s="54" t="str">
        <f t="shared" ca="1" si="406"/>
        <v/>
      </c>
      <c r="H1279" s="54" t="str">
        <f t="shared" ca="1" si="407"/>
        <v/>
      </c>
      <c r="I1279" s="54" t="str">
        <f t="shared" ca="1" si="408"/>
        <v/>
      </c>
      <c r="J1279" s="54" t="str">
        <f t="shared" ca="1" si="409"/>
        <v/>
      </c>
      <c r="K1279" s="54" t="str">
        <f t="shared" ca="1" si="410"/>
        <v/>
      </c>
      <c r="L1279" s="54" t="str">
        <f t="shared" ca="1" si="417"/>
        <v/>
      </c>
      <c r="M1279" s="54" t="str">
        <f t="shared" ca="1" si="418"/>
        <v/>
      </c>
      <c r="N1279" s="54" t="str">
        <f t="shared" ca="1" si="411"/>
        <v/>
      </c>
      <c r="O1279" s="55" t="str">
        <f t="shared" ca="1" si="419"/>
        <v/>
      </c>
      <c r="P1279" s="54" t="str">
        <f t="shared" ca="1" si="420"/>
        <v/>
      </c>
      <c r="Q1279" s="55" t="str">
        <f t="shared" ca="1" si="412"/>
        <v/>
      </c>
      <c r="R1279" s="54" t="str">
        <f t="shared" ca="1" si="413"/>
        <v/>
      </c>
      <c r="T1279" t="str">
        <f t="shared" ca="1" si="421"/>
        <v/>
      </c>
      <c r="U1279" t="str">
        <f t="shared" ca="1" si="414"/>
        <v/>
      </c>
      <c r="V1279" t="str">
        <f t="shared" ca="1" si="424"/>
        <v/>
      </c>
      <c r="W1279" t="e">
        <f t="shared" ca="1" si="422"/>
        <v>#VALUE!</v>
      </c>
    </row>
    <row r="1280" spans="2:23" x14ac:dyDescent="0.3">
      <c r="B1280" s="1">
        <f t="shared" si="415"/>
        <v>143</v>
      </c>
      <c r="C1280" s="1">
        <f t="shared" si="423"/>
        <v>1</v>
      </c>
      <c r="D1280" t="str">
        <f t="shared" ca="1" si="404"/>
        <v/>
      </c>
      <c r="E1280" s="55" t="str">
        <f t="shared" ca="1" si="416"/>
        <v/>
      </c>
      <c r="F1280" s="54" t="str">
        <f t="shared" ca="1" si="405"/>
        <v/>
      </c>
      <c r="G1280" s="54" t="str">
        <f t="shared" ca="1" si="406"/>
        <v/>
      </c>
      <c r="H1280" s="54" t="str">
        <f t="shared" ca="1" si="407"/>
        <v/>
      </c>
      <c r="I1280" s="54" t="str">
        <f t="shared" ca="1" si="408"/>
        <v/>
      </c>
      <c r="J1280" s="54" t="str">
        <f t="shared" ca="1" si="409"/>
        <v/>
      </c>
      <c r="K1280" s="54" t="str">
        <f t="shared" ca="1" si="410"/>
        <v/>
      </c>
      <c r="L1280" s="54" t="str">
        <f t="shared" ca="1" si="417"/>
        <v/>
      </c>
      <c r="M1280" s="54" t="str">
        <f t="shared" ca="1" si="418"/>
        <v/>
      </c>
      <c r="N1280" s="54" t="str">
        <f t="shared" ca="1" si="411"/>
        <v/>
      </c>
      <c r="O1280" s="55" t="str">
        <f t="shared" ca="1" si="419"/>
        <v/>
      </c>
      <c r="P1280" s="54" t="str">
        <f t="shared" ca="1" si="420"/>
        <v/>
      </c>
      <c r="Q1280" s="55" t="str">
        <f t="shared" ca="1" si="412"/>
        <v/>
      </c>
      <c r="R1280" s="54" t="str">
        <f t="shared" ca="1" si="413"/>
        <v/>
      </c>
      <c r="T1280" t="str">
        <f t="shared" ca="1" si="421"/>
        <v/>
      </c>
      <c r="U1280" t="str">
        <f t="shared" ca="1" si="414"/>
        <v/>
      </c>
      <c r="V1280" t="str">
        <f t="shared" ca="1" si="424"/>
        <v/>
      </c>
      <c r="W1280" t="e">
        <f t="shared" ca="1" si="422"/>
        <v>#VALUE!</v>
      </c>
    </row>
    <row r="1281" spans="2:23" x14ac:dyDescent="0.3">
      <c r="B1281" s="1">
        <f t="shared" si="415"/>
        <v>143</v>
      </c>
      <c r="C1281" s="1">
        <f t="shared" si="423"/>
        <v>2</v>
      </c>
      <c r="D1281" t="str">
        <f t="shared" ca="1" si="404"/>
        <v/>
      </c>
      <c r="E1281" s="55" t="str">
        <f t="shared" ca="1" si="416"/>
        <v/>
      </c>
      <c r="F1281" s="54" t="str">
        <f t="shared" ca="1" si="405"/>
        <v/>
      </c>
      <c r="G1281" s="54" t="str">
        <f t="shared" ca="1" si="406"/>
        <v/>
      </c>
      <c r="H1281" s="54" t="str">
        <f t="shared" ca="1" si="407"/>
        <v/>
      </c>
      <c r="I1281" s="54" t="str">
        <f t="shared" ca="1" si="408"/>
        <v/>
      </c>
      <c r="J1281" s="54" t="str">
        <f t="shared" ca="1" si="409"/>
        <v/>
      </c>
      <c r="K1281" s="54" t="str">
        <f t="shared" ca="1" si="410"/>
        <v/>
      </c>
      <c r="L1281" s="54" t="str">
        <f t="shared" ca="1" si="417"/>
        <v/>
      </c>
      <c r="M1281" s="54" t="str">
        <f t="shared" ca="1" si="418"/>
        <v/>
      </c>
      <c r="N1281" s="54" t="str">
        <f t="shared" ca="1" si="411"/>
        <v/>
      </c>
      <c r="O1281" s="55" t="str">
        <f t="shared" ca="1" si="419"/>
        <v/>
      </c>
      <c r="P1281" s="54" t="str">
        <f t="shared" ca="1" si="420"/>
        <v/>
      </c>
      <c r="Q1281" s="55" t="str">
        <f t="shared" ca="1" si="412"/>
        <v/>
      </c>
      <c r="R1281" s="54" t="str">
        <f t="shared" ca="1" si="413"/>
        <v/>
      </c>
      <c r="T1281" t="str">
        <f t="shared" ca="1" si="421"/>
        <v/>
      </c>
      <c r="U1281" t="str">
        <f t="shared" ca="1" si="414"/>
        <v/>
      </c>
      <c r="V1281" t="str">
        <f t="shared" ca="1" si="424"/>
        <v/>
      </c>
      <c r="W1281" t="e">
        <f t="shared" ca="1" si="422"/>
        <v>#VALUE!</v>
      </c>
    </row>
    <row r="1282" spans="2:23" x14ac:dyDescent="0.3">
      <c r="B1282" s="1">
        <f t="shared" si="415"/>
        <v>143</v>
      </c>
      <c r="C1282" s="1">
        <f t="shared" si="423"/>
        <v>3</v>
      </c>
      <c r="D1282" t="str">
        <f t="shared" ref="D1282:D1345" ca="1" si="425">IF($E1282="","",OFFSET(EventBase,$B1282,-1))</f>
        <v/>
      </c>
      <c r="E1282" s="55" t="str">
        <f t="shared" ca="1" si="416"/>
        <v/>
      </c>
      <c r="F1282" s="54" t="str">
        <f t="shared" ref="F1282:F1345" ca="1" si="426">IF($E1282="","",OFFSET(Selectbase,$B1282,0))</f>
        <v/>
      </c>
      <c r="G1282" s="54" t="str">
        <f t="shared" ref="G1282:G1345" ca="1" si="427">IF($E1282="","",OFFSET(EventBase,$B1282,T1282+2))</f>
        <v/>
      </c>
      <c r="H1282" s="54" t="str">
        <f t="shared" ref="H1282:H1345" ca="1" si="428">IF($E1282="","",OFFSET(EventBase,$B1282,19+C1282))</f>
        <v/>
      </c>
      <c r="I1282" s="54" t="str">
        <f t="shared" ref="I1282:I1345" ca="1" si="429">IF($E1282="","",OFFSET(EventBase,$B1282,19))</f>
        <v/>
      </c>
      <c r="J1282" s="54" t="str">
        <f t="shared" ref="J1282:J1345" ca="1" si="430">IF($E1282="","",OFFSET(EventBase,$B1282,2))</f>
        <v/>
      </c>
      <c r="K1282" s="54" t="str">
        <f t="shared" ref="K1282:K1345" ca="1" si="431">IF($E1282="","",OFFSET(EventBase,$B1282,59))</f>
        <v/>
      </c>
      <c r="L1282" s="54" t="str">
        <f t="shared" ca="1" si="417"/>
        <v/>
      </c>
      <c r="M1282" s="54" t="str">
        <f t="shared" ca="1" si="418"/>
        <v/>
      </c>
      <c r="N1282" s="54" t="str">
        <f t="shared" ref="N1282:N1345" ca="1" si="432">IF($E1282="","",OFFSET(EventBase,$B1282,48+C1282))</f>
        <v/>
      </c>
      <c r="O1282" s="55" t="str">
        <f t="shared" ca="1" si="419"/>
        <v/>
      </c>
      <c r="P1282" s="54" t="str">
        <f t="shared" ca="1" si="420"/>
        <v/>
      </c>
      <c r="Q1282" s="55" t="str">
        <f t="shared" ref="Q1282:Q1345" ca="1" si="433">IF($E1282="","",OFFSET(EventBase,$B1282,58))</f>
        <v/>
      </c>
      <c r="R1282" s="54" t="str">
        <f t="shared" ref="R1282:R1345" ca="1" si="434">IF($E1282="","",IF(OR(C1282=U1282,C1282&gt;T1282),IF(OFFSET(EventBase,$B1282,14)="","",OFFSET(EventBase,$B1282,14)),""))</f>
        <v/>
      </c>
      <c r="T1282" t="str">
        <f t="shared" ca="1" si="421"/>
        <v/>
      </c>
      <c r="U1282" t="str">
        <f t="shared" ref="U1282:U1345" ca="1" si="435">OFFSET(EventBase,$B1282,17)</f>
        <v/>
      </c>
      <c r="V1282" t="str">
        <f t="shared" ca="1" si="424"/>
        <v/>
      </c>
      <c r="W1282" t="e">
        <f t="shared" ca="1" si="422"/>
        <v>#VALUE!</v>
      </c>
    </row>
    <row r="1283" spans="2:23" x14ac:dyDescent="0.3">
      <c r="B1283" s="1">
        <f t="shared" ref="B1283:B1346" si="436">TRUNC((7+ROW())/9)</f>
        <v>143</v>
      </c>
      <c r="C1283" s="1">
        <f t="shared" si="423"/>
        <v>4</v>
      </c>
      <c r="D1283" t="str">
        <f t="shared" ca="1" si="425"/>
        <v/>
      </c>
      <c r="E1283" s="55" t="str">
        <f t="shared" ref="E1283:E1346" ca="1" si="437">IF(OR(C1283&lt;=T1283,AND(C1283=9,U1283&gt;T1283)),OFFSET(EventBase,$B1283,0),"")</f>
        <v/>
      </c>
      <c r="F1283" s="54" t="str">
        <f t="shared" ca="1" si="426"/>
        <v/>
      </c>
      <c r="G1283" s="54" t="str">
        <f t="shared" ca="1" si="427"/>
        <v/>
      </c>
      <c r="H1283" s="54" t="str">
        <f t="shared" ca="1" si="428"/>
        <v/>
      </c>
      <c r="I1283" s="54" t="str">
        <f t="shared" ca="1" si="429"/>
        <v/>
      </c>
      <c r="J1283" s="54" t="str">
        <f t="shared" ca="1" si="430"/>
        <v/>
      </c>
      <c r="K1283" s="54" t="str">
        <f t="shared" ca="1" si="431"/>
        <v/>
      </c>
      <c r="L1283" s="54" t="str">
        <f t="shared" ref="L1283:L1346" ca="1" si="438">IF(ISNUMBER(W1283),LEFT(V1283,W1283-1),"")</f>
        <v/>
      </c>
      <c r="M1283" s="54" t="str">
        <f t="shared" ref="M1283:M1346" ca="1" si="439">IF(ISNUMBER(W1283),RIGHT(V1283,LEN(V1283)-W1283),V1283)</f>
        <v/>
      </c>
      <c r="N1283" s="54" t="str">
        <f t="shared" ca="1" si="432"/>
        <v/>
      </c>
      <c r="O1283" s="55" t="str">
        <f t="shared" ref="O1283:O1346" ca="1" si="440">IF($E1283="","",IF(C1283=9,"C",C1283))</f>
        <v/>
      </c>
      <c r="P1283" s="54" t="str">
        <f t="shared" ref="P1283:P1346" ca="1" si="441">IF($E1283="","",OFFSET(M1283,T1283-C1283,0))</f>
        <v/>
      </c>
      <c r="Q1283" s="55" t="str">
        <f t="shared" ca="1" si="433"/>
        <v/>
      </c>
      <c r="R1283" s="54" t="str">
        <f t="shared" ca="1" si="434"/>
        <v/>
      </c>
      <c r="T1283" t="str">
        <f t="shared" ref="T1283:T1346" ca="1" si="442">IF(OR(U1283=1,U1283=2,U1283=4,U1283=""),U1283,U1283-1)</f>
        <v/>
      </c>
      <c r="U1283" t="str">
        <f t="shared" ca="1" si="435"/>
        <v/>
      </c>
      <c r="V1283" t="str">
        <f t="shared" ca="1" si="424"/>
        <v/>
      </c>
      <c r="W1283" t="e">
        <f t="shared" ref="W1283:W1346" ca="1" si="443">FIND(" ",V1283,1)</f>
        <v>#VALUE!</v>
      </c>
    </row>
    <row r="1284" spans="2:23" x14ac:dyDescent="0.3">
      <c r="B1284" s="1">
        <f t="shared" si="436"/>
        <v>143</v>
      </c>
      <c r="C1284" s="1">
        <f t="shared" si="423"/>
        <v>5</v>
      </c>
      <c r="D1284" t="str">
        <f t="shared" ca="1" si="425"/>
        <v/>
      </c>
      <c r="E1284" s="55" t="str">
        <f t="shared" ca="1" si="437"/>
        <v/>
      </c>
      <c r="F1284" s="54" t="str">
        <f t="shared" ca="1" si="426"/>
        <v/>
      </c>
      <c r="G1284" s="54" t="str">
        <f t="shared" ca="1" si="427"/>
        <v/>
      </c>
      <c r="H1284" s="54" t="str">
        <f t="shared" ca="1" si="428"/>
        <v/>
      </c>
      <c r="I1284" s="54" t="str">
        <f t="shared" ca="1" si="429"/>
        <v/>
      </c>
      <c r="J1284" s="54" t="str">
        <f t="shared" ca="1" si="430"/>
        <v/>
      </c>
      <c r="K1284" s="54" t="str">
        <f t="shared" ca="1" si="431"/>
        <v/>
      </c>
      <c r="L1284" s="54" t="str">
        <f t="shared" ca="1" si="438"/>
        <v/>
      </c>
      <c r="M1284" s="54" t="str">
        <f t="shared" ca="1" si="439"/>
        <v/>
      </c>
      <c r="N1284" s="54" t="str">
        <f t="shared" ca="1" si="432"/>
        <v/>
      </c>
      <c r="O1284" s="55" t="str">
        <f t="shared" ca="1" si="440"/>
        <v/>
      </c>
      <c r="P1284" s="54" t="str">
        <f t="shared" ca="1" si="441"/>
        <v/>
      </c>
      <c r="Q1284" s="55" t="str">
        <f t="shared" ca="1" si="433"/>
        <v/>
      </c>
      <c r="R1284" s="54" t="str">
        <f t="shared" ca="1" si="434"/>
        <v/>
      </c>
      <c r="T1284" t="str">
        <f t="shared" ca="1" si="442"/>
        <v/>
      </c>
      <c r="U1284" t="str">
        <f t="shared" ca="1" si="435"/>
        <v/>
      </c>
      <c r="V1284" t="str">
        <f t="shared" ca="1" si="424"/>
        <v/>
      </c>
      <c r="W1284" t="e">
        <f t="shared" ca="1" si="443"/>
        <v>#VALUE!</v>
      </c>
    </row>
    <row r="1285" spans="2:23" x14ac:dyDescent="0.3">
      <c r="B1285" s="1">
        <f t="shared" si="436"/>
        <v>143</v>
      </c>
      <c r="C1285" s="1">
        <f t="shared" si="423"/>
        <v>6</v>
      </c>
      <c r="D1285" t="str">
        <f t="shared" ca="1" si="425"/>
        <v/>
      </c>
      <c r="E1285" s="55" t="str">
        <f t="shared" ca="1" si="437"/>
        <v/>
      </c>
      <c r="F1285" s="54" t="str">
        <f t="shared" ca="1" si="426"/>
        <v/>
      </c>
      <c r="G1285" s="54" t="str">
        <f t="shared" ca="1" si="427"/>
        <v/>
      </c>
      <c r="H1285" s="54" t="str">
        <f t="shared" ca="1" si="428"/>
        <v/>
      </c>
      <c r="I1285" s="54" t="str">
        <f t="shared" ca="1" si="429"/>
        <v/>
      </c>
      <c r="J1285" s="54" t="str">
        <f t="shared" ca="1" si="430"/>
        <v/>
      </c>
      <c r="K1285" s="54" t="str">
        <f t="shared" ca="1" si="431"/>
        <v/>
      </c>
      <c r="L1285" s="54" t="str">
        <f t="shared" ca="1" si="438"/>
        <v/>
      </c>
      <c r="M1285" s="54" t="str">
        <f t="shared" ca="1" si="439"/>
        <v/>
      </c>
      <c r="N1285" s="54" t="str">
        <f t="shared" ca="1" si="432"/>
        <v/>
      </c>
      <c r="O1285" s="55" t="str">
        <f t="shared" ca="1" si="440"/>
        <v/>
      </c>
      <c r="P1285" s="54" t="str">
        <f t="shared" ca="1" si="441"/>
        <v/>
      </c>
      <c r="Q1285" s="55" t="str">
        <f t="shared" ca="1" si="433"/>
        <v/>
      </c>
      <c r="R1285" s="54" t="str">
        <f t="shared" ca="1" si="434"/>
        <v/>
      </c>
      <c r="T1285" t="str">
        <f t="shared" ca="1" si="442"/>
        <v/>
      </c>
      <c r="U1285" t="str">
        <f t="shared" ca="1" si="435"/>
        <v/>
      </c>
      <c r="V1285" t="str">
        <f t="shared" ca="1" si="424"/>
        <v/>
      </c>
      <c r="W1285" t="e">
        <f t="shared" ca="1" si="443"/>
        <v>#VALUE!</v>
      </c>
    </row>
    <row r="1286" spans="2:23" x14ac:dyDescent="0.3">
      <c r="B1286" s="1">
        <f t="shared" si="436"/>
        <v>143</v>
      </c>
      <c r="C1286" s="1">
        <f t="shared" si="423"/>
        <v>7</v>
      </c>
      <c r="D1286" t="str">
        <f t="shared" ca="1" si="425"/>
        <v/>
      </c>
      <c r="E1286" s="55" t="str">
        <f t="shared" ca="1" si="437"/>
        <v/>
      </c>
      <c r="F1286" s="54" t="str">
        <f t="shared" ca="1" si="426"/>
        <v/>
      </c>
      <c r="G1286" s="54" t="str">
        <f t="shared" ca="1" si="427"/>
        <v/>
      </c>
      <c r="H1286" s="54" t="str">
        <f t="shared" ca="1" si="428"/>
        <v/>
      </c>
      <c r="I1286" s="54" t="str">
        <f t="shared" ca="1" si="429"/>
        <v/>
      </c>
      <c r="J1286" s="54" t="str">
        <f t="shared" ca="1" si="430"/>
        <v/>
      </c>
      <c r="K1286" s="54" t="str">
        <f t="shared" ca="1" si="431"/>
        <v/>
      </c>
      <c r="L1286" s="54" t="str">
        <f t="shared" ca="1" si="438"/>
        <v/>
      </c>
      <c r="M1286" s="54" t="str">
        <f t="shared" ca="1" si="439"/>
        <v/>
      </c>
      <c r="N1286" s="54" t="str">
        <f t="shared" ca="1" si="432"/>
        <v/>
      </c>
      <c r="O1286" s="55" t="str">
        <f t="shared" ca="1" si="440"/>
        <v/>
      </c>
      <c r="P1286" s="54" t="str">
        <f t="shared" ca="1" si="441"/>
        <v/>
      </c>
      <c r="Q1286" s="55" t="str">
        <f t="shared" ca="1" si="433"/>
        <v/>
      </c>
      <c r="R1286" s="54" t="str">
        <f t="shared" ca="1" si="434"/>
        <v/>
      </c>
      <c r="T1286" t="str">
        <f t="shared" ca="1" si="442"/>
        <v/>
      </c>
      <c r="U1286" t="str">
        <f t="shared" ca="1" si="435"/>
        <v/>
      </c>
      <c r="V1286" t="str">
        <f t="shared" ca="1" si="424"/>
        <v/>
      </c>
      <c r="W1286" t="e">
        <f t="shared" ca="1" si="443"/>
        <v>#VALUE!</v>
      </c>
    </row>
    <row r="1287" spans="2:23" x14ac:dyDescent="0.3">
      <c r="B1287" s="1">
        <f t="shared" si="436"/>
        <v>143</v>
      </c>
      <c r="C1287" s="1">
        <f t="shared" si="423"/>
        <v>8</v>
      </c>
      <c r="D1287" t="str">
        <f t="shared" ca="1" si="425"/>
        <v/>
      </c>
      <c r="E1287" s="55" t="str">
        <f t="shared" ca="1" si="437"/>
        <v/>
      </c>
      <c r="F1287" s="54" t="str">
        <f t="shared" ca="1" si="426"/>
        <v/>
      </c>
      <c r="G1287" s="54" t="str">
        <f t="shared" ca="1" si="427"/>
        <v/>
      </c>
      <c r="H1287" s="54" t="str">
        <f t="shared" ca="1" si="428"/>
        <v/>
      </c>
      <c r="I1287" s="54" t="str">
        <f t="shared" ca="1" si="429"/>
        <v/>
      </c>
      <c r="J1287" s="54" t="str">
        <f t="shared" ca="1" si="430"/>
        <v/>
      </c>
      <c r="K1287" s="54" t="str">
        <f t="shared" ca="1" si="431"/>
        <v/>
      </c>
      <c r="L1287" s="54" t="str">
        <f t="shared" ca="1" si="438"/>
        <v/>
      </c>
      <c r="M1287" s="54" t="str">
        <f t="shared" ca="1" si="439"/>
        <v/>
      </c>
      <c r="N1287" s="54" t="str">
        <f t="shared" ca="1" si="432"/>
        <v/>
      </c>
      <c r="O1287" s="55" t="str">
        <f t="shared" ca="1" si="440"/>
        <v/>
      </c>
      <c r="P1287" s="54" t="str">
        <f t="shared" ca="1" si="441"/>
        <v/>
      </c>
      <c r="Q1287" s="55" t="str">
        <f t="shared" ca="1" si="433"/>
        <v/>
      </c>
      <c r="R1287" s="54" t="str">
        <f t="shared" ca="1" si="434"/>
        <v/>
      </c>
      <c r="T1287" t="str">
        <f t="shared" ca="1" si="442"/>
        <v/>
      </c>
      <c r="U1287" t="str">
        <f t="shared" ca="1" si="435"/>
        <v/>
      </c>
      <c r="V1287" t="str">
        <f t="shared" ca="1" si="424"/>
        <v/>
      </c>
      <c r="W1287" t="e">
        <f t="shared" ca="1" si="443"/>
        <v>#VALUE!</v>
      </c>
    </row>
    <row r="1288" spans="2:23" x14ac:dyDescent="0.3">
      <c r="B1288" s="1">
        <f t="shared" si="436"/>
        <v>143</v>
      </c>
      <c r="C1288" s="1">
        <f t="shared" si="423"/>
        <v>9</v>
      </c>
      <c r="D1288" t="str">
        <f t="shared" ca="1" si="425"/>
        <v/>
      </c>
      <c r="E1288" s="55" t="str">
        <f t="shared" ca="1" si="437"/>
        <v/>
      </c>
      <c r="F1288" s="54" t="str">
        <f t="shared" ca="1" si="426"/>
        <v/>
      </c>
      <c r="G1288" s="54" t="str">
        <f t="shared" ca="1" si="427"/>
        <v/>
      </c>
      <c r="H1288" s="54" t="str">
        <f t="shared" ca="1" si="428"/>
        <v/>
      </c>
      <c r="I1288" s="54" t="str">
        <f t="shared" ca="1" si="429"/>
        <v/>
      </c>
      <c r="J1288" s="54" t="str">
        <f t="shared" ca="1" si="430"/>
        <v/>
      </c>
      <c r="K1288" s="54" t="str">
        <f t="shared" ca="1" si="431"/>
        <v/>
      </c>
      <c r="L1288" s="54" t="str">
        <f t="shared" ca="1" si="438"/>
        <v/>
      </c>
      <c r="M1288" s="54" t="str">
        <f t="shared" ca="1" si="439"/>
        <v/>
      </c>
      <c r="N1288" s="54" t="str">
        <f t="shared" ca="1" si="432"/>
        <v/>
      </c>
      <c r="O1288" s="55" t="str">
        <f t="shared" ca="1" si="440"/>
        <v/>
      </c>
      <c r="P1288" s="54" t="str">
        <f t="shared" ca="1" si="441"/>
        <v/>
      </c>
      <c r="Q1288" s="55" t="str">
        <f t="shared" ca="1" si="433"/>
        <v/>
      </c>
      <c r="R1288" s="54" t="str">
        <f t="shared" ca="1" si="434"/>
        <v/>
      </c>
      <c r="T1288" t="str">
        <f t="shared" ca="1" si="442"/>
        <v/>
      </c>
      <c r="U1288" t="str">
        <f t="shared" ca="1" si="435"/>
        <v/>
      </c>
      <c r="V1288" t="str">
        <f t="shared" ca="1" si="424"/>
        <v/>
      </c>
      <c r="W1288" t="e">
        <f t="shared" ca="1" si="443"/>
        <v>#VALUE!</v>
      </c>
    </row>
    <row r="1289" spans="2:23" x14ac:dyDescent="0.3">
      <c r="B1289" s="1">
        <f t="shared" si="436"/>
        <v>144</v>
      </c>
      <c r="C1289" s="1">
        <f t="shared" si="423"/>
        <v>1</v>
      </c>
      <c r="D1289" t="str">
        <f t="shared" ca="1" si="425"/>
        <v/>
      </c>
      <c r="E1289" s="55" t="str">
        <f t="shared" ca="1" si="437"/>
        <v/>
      </c>
      <c r="F1289" s="54" t="str">
        <f t="shared" ca="1" si="426"/>
        <v/>
      </c>
      <c r="G1289" s="54" t="str">
        <f t="shared" ca="1" si="427"/>
        <v/>
      </c>
      <c r="H1289" s="54" t="str">
        <f t="shared" ca="1" si="428"/>
        <v/>
      </c>
      <c r="I1289" s="54" t="str">
        <f t="shared" ca="1" si="429"/>
        <v/>
      </c>
      <c r="J1289" s="54" t="str">
        <f t="shared" ca="1" si="430"/>
        <v/>
      </c>
      <c r="K1289" s="54" t="str">
        <f t="shared" ca="1" si="431"/>
        <v/>
      </c>
      <c r="L1289" s="54" t="str">
        <f t="shared" ca="1" si="438"/>
        <v/>
      </c>
      <c r="M1289" s="54" t="str">
        <f t="shared" ca="1" si="439"/>
        <v/>
      </c>
      <c r="N1289" s="54" t="str">
        <f t="shared" ca="1" si="432"/>
        <v/>
      </c>
      <c r="O1289" s="55" t="str">
        <f t="shared" ca="1" si="440"/>
        <v/>
      </c>
      <c r="P1289" s="54" t="str">
        <f t="shared" ca="1" si="441"/>
        <v/>
      </c>
      <c r="Q1289" s="55" t="str">
        <f t="shared" ca="1" si="433"/>
        <v/>
      </c>
      <c r="R1289" s="54" t="str">
        <f t="shared" ca="1" si="434"/>
        <v/>
      </c>
      <c r="T1289" t="str">
        <f t="shared" ca="1" si="442"/>
        <v/>
      </c>
      <c r="U1289" t="str">
        <f t="shared" ca="1" si="435"/>
        <v/>
      </c>
      <c r="V1289" t="str">
        <f t="shared" ca="1" si="424"/>
        <v/>
      </c>
      <c r="W1289" t="e">
        <f t="shared" ca="1" si="443"/>
        <v>#VALUE!</v>
      </c>
    </row>
    <row r="1290" spans="2:23" x14ac:dyDescent="0.3">
      <c r="B1290" s="1">
        <f t="shared" si="436"/>
        <v>144</v>
      </c>
      <c r="C1290" s="1">
        <f t="shared" si="423"/>
        <v>2</v>
      </c>
      <c r="D1290" t="str">
        <f t="shared" ca="1" si="425"/>
        <v/>
      </c>
      <c r="E1290" s="55" t="str">
        <f t="shared" ca="1" si="437"/>
        <v/>
      </c>
      <c r="F1290" s="54" t="str">
        <f t="shared" ca="1" si="426"/>
        <v/>
      </c>
      <c r="G1290" s="54" t="str">
        <f t="shared" ca="1" si="427"/>
        <v/>
      </c>
      <c r="H1290" s="54" t="str">
        <f t="shared" ca="1" si="428"/>
        <v/>
      </c>
      <c r="I1290" s="54" t="str">
        <f t="shared" ca="1" si="429"/>
        <v/>
      </c>
      <c r="J1290" s="54" t="str">
        <f t="shared" ca="1" si="430"/>
        <v/>
      </c>
      <c r="K1290" s="54" t="str">
        <f t="shared" ca="1" si="431"/>
        <v/>
      </c>
      <c r="L1290" s="54" t="str">
        <f t="shared" ca="1" si="438"/>
        <v/>
      </c>
      <c r="M1290" s="54" t="str">
        <f t="shared" ca="1" si="439"/>
        <v/>
      </c>
      <c r="N1290" s="54" t="str">
        <f t="shared" ca="1" si="432"/>
        <v/>
      </c>
      <c r="O1290" s="55" t="str">
        <f t="shared" ca="1" si="440"/>
        <v/>
      </c>
      <c r="P1290" s="54" t="str">
        <f t="shared" ca="1" si="441"/>
        <v/>
      </c>
      <c r="Q1290" s="55" t="str">
        <f t="shared" ca="1" si="433"/>
        <v/>
      </c>
      <c r="R1290" s="54" t="str">
        <f t="shared" ca="1" si="434"/>
        <v/>
      </c>
      <c r="T1290" t="str">
        <f t="shared" ca="1" si="442"/>
        <v/>
      </c>
      <c r="U1290" t="str">
        <f t="shared" ca="1" si="435"/>
        <v/>
      </c>
      <c r="V1290" t="str">
        <f t="shared" ca="1" si="424"/>
        <v/>
      </c>
      <c r="W1290" t="e">
        <f t="shared" ca="1" si="443"/>
        <v>#VALUE!</v>
      </c>
    </row>
    <row r="1291" spans="2:23" x14ac:dyDescent="0.3">
      <c r="B1291" s="1">
        <f t="shared" si="436"/>
        <v>144</v>
      </c>
      <c r="C1291" s="1">
        <f t="shared" si="423"/>
        <v>3</v>
      </c>
      <c r="D1291" t="str">
        <f t="shared" ca="1" si="425"/>
        <v/>
      </c>
      <c r="E1291" s="55" t="str">
        <f t="shared" ca="1" si="437"/>
        <v/>
      </c>
      <c r="F1291" s="54" t="str">
        <f t="shared" ca="1" si="426"/>
        <v/>
      </c>
      <c r="G1291" s="54" t="str">
        <f t="shared" ca="1" si="427"/>
        <v/>
      </c>
      <c r="H1291" s="54" t="str">
        <f t="shared" ca="1" si="428"/>
        <v/>
      </c>
      <c r="I1291" s="54" t="str">
        <f t="shared" ca="1" si="429"/>
        <v/>
      </c>
      <c r="J1291" s="54" t="str">
        <f t="shared" ca="1" si="430"/>
        <v/>
      </c>
      <c r="K1291" s="54" t="str">
        <f t="shared" ca="1" si="431"/>
        <v/>
      </c>
      <c r="L1291" s="54" t="str">
        <f t="shared" ca="1" si="438"/>
        <v/>
      </c>
      <c r="M1291" s="54" t="str">
        <f t="shared" ca="1" si="439"/>
        <v/>
      </c>
      <c r="N1291" s="54" t="str">
        <f t="shared" ca="1" si="432"/>
        <v/>
      </c>
      <c r="O1291" s="55" t="str">
        <f t="shared" ca="1" si="440"/>
        <v/>
      </c>
      <c r="P1291" s="54" t="str">
        <f t="shared" ca="1" si="441"/>
        <v/>
      </c>
      <c r="Q1291" s="55" t="str">
        <f t="shared" ca="1" si="433"/>
        <v/>
      </c>
      <c r="R1291" s="54" t="str">
        <f t="shared" ca="1" si="434"/>
        <v/>
      </c>
      <c r="T1291" t="str">
        <f t="shared" ca="1" si="442"/>
        <v/>
      </c>
      <c r="U1291" t="str">
        <f t="shared" ca="1" si="435"/>
        <v/>
      </c>
      <c r="V1291" t="str">
        <f t="shared" ca="1" si="424"/>
        <v/>
      </c>
      <c r="W1291" t="e">
        <f t="shared" ca="1" si="443"/>
        <v>#VALUE!</v>
      </c>
    </row>
    <row r="1292" spans="2:23" x14ac:dyDescent="0.3">
      <c r="B1292" s="1">
        <f t="shared" si="436"/>
        <v>144</v>
      </c>
      <c r="C1292" s="1">
        <f t="shared" si="423"/>
        <v>4</v>
      </c>
      <c r="D1292" t="str">
        <f t="shared" ca="1" si="425"/>
        <v/>
      </c>
      <c r="E1292" s="55" t="str">
        <f t="shared" ca="1" si="437"/>
        <v/>
      </c>
      <c r="F1292" s="54" t="str">
        <f t="shared" ca="1" si="426"/>
        <v/>
      </c>
      <c r="G1292" s="54" t="str">
        <f t="shared" ca="1" si="427"/>
        <v/>
      </c>
      <c r="H1292" s="54" t="str">
        <f t="shared" ca="1" si="428"/>
        <v/>
      </c>
      <c r="I1292" s="54" t="str">
        <f t="shared" ca="1" si="429"/>
        <v/>
      </c>
      <c r="J1292" s="54" t="str">
        <f t="shared" ca="1" si="430"/>
        <v/>
      </c>
      <c r="K1292" s="54" t="str">
        <f t="shared" ca="1" si="431"/>
        <v/>
      </c>
      <c r="L1292" s="54" t="str">
        <f t="shared" ca="1" si="438"/>
        <v/>
      </c>
      <c r="M1292" s="54" t="str">
        <f t="shared" ca="1" si="439"/>
        <v/>
      </c>
      <c r="N1292" s="54" t="str">
        <f t="shared" ca="1" si="432"/>
        <v/>
      </c>
      <c r="O1292" s="55" t="str">
        <f t="shared" ca="1" si="440"/>
        <v/>
      </c>
      <c r="P1292" s="54" t="str">
        <f t="shared" ca="1" si="441"/>
        <v/>
      </c>
      <c r="Q1292" s="55" t="str">
        <f t="shared" ca="1" si="433"/>
        <v/>
      </c>
      <c r="R1292" s="54" t="str">
        <f t="shared" ca="1" si="434"/>
        <v/>
      </c>
      <c r="T1292" t="str">
        <f t="shared" ca="1" si="442"/>
        <v/>
      </c>
      <c r="U1292" t="str">
        <f t="shared" ca="1" si="435"/>
        <v/>
      </c>
      <c r="V1292" t="str">
        <f t="shared" ca="1" si="424"/>
        <v/>
      </c>
      <c r="W1292" t="e">
        <f t="shared" ca="1" si="443"/>
        <v>#VALUE!</v>
      </c>
    </row>
    <row r="1293" spans="2:23" x14ac:dyDescent="0.3">
      <c r="B1293" s="1">
        <f t="shared" si="436"/>
        <v>144</v>
      </c>
      <c r="C1293" s="1">
        <f t="shared" si="423"/>
        <v>5</v>
      </c>
      <c r="D1293" t="str">
        <f t="shared" ca="1" si="425"/>
        <v/>
      </c>
      <c r="E1293" s="55" t="str">
        <f t="shared" ca="1" si="437"/>
        <v/>
      </c>
      <c r="F1293" s="54" t="str">
        <f t="shared" ca="1" si="426"/>
        <v/>
      </c>
      <c r="G1293" s="54" t="str">
        <f t="shared" ca="1" si="427"/>
        <v/>
      </c>
      <c r="H1293" s="54" t="str">
        <f t="shared" ca="1" si="428"/>
        <v/>
      </c>
      <c r="I1293" s="54" t="str">
        <f t="shared" ca="1" si="429"/>
        <v/>
      </c>
      <c r="J1293" s="54" t="str">
        <f t="shared" ca="1" si="430"/>
        <v/>
      </c>
      <c r="K1293" s="54" t="str">
        <f t="shared" ca="1" si="431"/>
        <v/>
      </c>
      <c r="L1293" s="54" t="str">
        <f t="shared" ca="1" si="438"/>
        <v/>
      </c>
      <c r="M1293" s="54" t="str">
        <f t="shared" ca="1" si="439"/>
        <v/>
      </c>
      <c r="N1293" s="54" t="str">
        <f t="shared" ca="1" si="432"/>
        <v/>
      </c>
      <c r="O1293" s="55" t="str">
        <f t="shared" ca="1" si="440"/>
        <v/>
      </c>
      <c r="P1293" s="54" t="str">
        <f t="shared" ca="1" si="441"/>
        <v/>
      </c>
      <c r="Q1293" s="55" t="str">
        <f t="shared" ca="1" si="433"/>
        <v/>
      </c>
      <c r="R1293" s="54" t="str">
        <f t="shared" ca="1" si="434"/>
        <v/>
      </c>
      <c r="T1293" t="str">
        <f t="shared" ca="1" si="442"/>
        <v/>
      </c>
      <c r="U1293" t="str">
        <f t="shared" ca="1" si="435"/>
        <v/>
      </c>
      <c r="V1293" t="str">
        <f t="shared" ca="1" si="424"/>
        <v/>
      </c>
      <c r="W1293" t="e">
        <f t="shared" ca="1" si="443"/>
        <v>#VALUE!</v>
      </c>
    </row>
    <row r="1294" spans="2:23" x14ac:dyDescent="0.3">
      <c r="B1294" s="1">
        <f t="shared" si="436"/>
        <v>144</v>
      </c>
      <c r="C1294" s="1">
        <f t="shared" si="423"/>
        <v>6</v>
      </c>
      <c r="D1294" t="str">
        <f t="shared" ca="1" si="425"/>
        <v/>
      </c>
      <c r="E1294" s="55" t="str">
        <f t="shared" ca="1" si="437"/>
        <v/>
      </c>
      <c r="F1294" s="54" t="str">
        <f t="shared" ca="1" si="426"/>
        <v/>
      </c>
      <c r="G1294" s="54" t="str">
        <f t="shared" ca="1" si="427"/>
        <v/>
      </c>
      <c r="H1294" s="54" t="str">
        <f t="shared" ca="1" si="428"/>
        <v/>
      </c>
      <c r="I1294" s="54" t="str">
        <f t="shared" ca="1" si="429"/>
        <v/>
      </c>
      <c r="J1294" s="54" t="str">
        <f t="shared" ca="1" si="430"/>
        <v/>
      </c>
      <c r="K1294" s="54" t="str">
        <f t="shared" ca="1" si="431"/>
        <v/>
      </c>
      <c r="L1294" s="54" t="str">
        <f t="shared" ca="1" si="438"/>
        <v/>
      </c>
      <c r="M1294" s="54" t="str">
        <f t="shared" ca="1" si="439"/>
        <v/>
      </c>
      <c r="N1294" s="54" t="str">
        <f t="shared" ca="1" si="432"/>
        <v/>
      </c>
      <c r="O1294" s="55" t="str">
        <f t="shared" ca="1" si="440"/>
        <v/>
      </c>
      <c r="P1294" s="54" t="str">
        <f t="shared" ca="1" si="441"/>
        <v/>
      </c>
      <c r="Q1294" s="55" t="str">
        <f t="shared" ca="1" si="433"/>
        <v/>
      </c>
      <c r="R1294" s="54" t="str">
        <f t="shared" ca="1" si="434"/>
        <v/>
      </c>
      <c r="T1294" t="str">
        <f t="shared" ca="1" si="442"/>
        <v/>
      </c>
      <c r="U1294" t="str">
        <f t="shared" ca="1" si="435"/>
        <v/>
      </c>
      <c r="V1294" t="str">
        <f t="shared" ca="1" si="424"/>
        <v/>
      </c>
      <c r="W1294" t="e">
        <f t="shared" ca="1" si="443"/>
        <v>#VALUE!</v>
      </c>
    </row>
    <row r="1295" spans="2:23" x14ac:dyDescent="0.3">
      <c r="B1295" s="1">
        <f t="shared" si="436"/>
        <v>144</v>
      </c>
      <c r="C1295" s="1">
        <f t="shared" si="423"/>
        <v>7</v>
      </c>
      <c r="D1295" t="str">
        <f t="shared" ca="1" si="425"/>
        <v/>
      </c>
      <c r="E1295" s="55" t="str">
        <f t="shared" ca="1" si="437"/>
        <v/>
      </c>
      <c r="F1295" s="54" t="str">
        <f t="shared" ca="1" si="426"/>
        <v/>
      </c>
      <c r="G1295" s="54" t="str">
        <f t="shared" ca="1" si="427"/>
        <v/>
      </c>
      <c r="H1295" s="54" t="str">
        <f t="shared" ca="1" si="428"/>
        <v/>
      </c>
      <c r="I1295" s="54" t="str">
        <f t="shared" ca="1" si="429"/>
        <v/>
      </c>
      <c r="J1295" s="54" t="str">
        <f t="shared" ca="1" si="430"/>
        <v/>
      </c>
      <c r="K1295" s="54" t="str">
        <f t="shared" ca="1" si="431"/>
        <v/>
      </c>
      <c r="L1295" s="54" t="str">
        <f t="shared" ca="1" si="438"/>
        <v/>
      </c>
      <c r="M1295" s="54" t="str">
        <f t="shared" ca="1" si="439"/>
        <v/>
      </c>
      <c r="N1295" s="54" t="str">
        <f t="shared" ca="1" si="432"/>
        <v/>
      </c>
      <c r="O1295" s="55" t="str">
        <f t="shared" ca="1" si="440"/>
        <v/>
      </c>
      <c r="P1295" s="54" t="str">
        <f t="shared" ca="1" si="441"/>
        <v/>
      </c>
      <c r="Q1295" s="55" t="str">
        <f t="shared" ca="1" si="433"/>
        <v/>
      </c>
      <c r="R1295" s="54" t="str">
        <f t="shared" ca="1" si="434"/>
        <v/>
      </c>
      <c r="T1295" t="str">
        <f t="shared" ca="1" si="442"/>
        <v/>
      </c>
      <c r="U1295" t="str">
        <f t="shared" ca="1" si="435"/>
        <v/>
      </c>
      <c r="V1295" t="str">
        <f t="shared" ca="1" si="424"/>
        <v/>
      </c>
      <c r="W1295" t="e">
        <f t="shared" ca="1" si="443"/>
        <v>#VALUE!</v>
      </c>
    </row>
    <row r="1296" spans="2:23" x14ac:dyDescent="0.3">
      <c r="B1296" s="1">
        <f t="shared" si="436"/>
        <v>144</v>
      </c>
      <c r="C1296" s="1">
        <f t="shared" si="423"/>
        <v>8</v>
      </c>
      <c r="D1296" t="str">
        <f t="shared" ca="1" si="425"/>
        <v/>
      </c>
      <c r="E1296" s="55" t="str">
        <f t="shared" ca="1" si="437"/>
        <v/>
      </c>
      <c r="F1296" s="54" t="str">
        <f t="shared" ca="1" si="426"/>
        <v/>
      </c>
      <c r="G1296" s="54" t="str">
        <f t="shared" ca="1" si="427"/>
        <v/>
      </c>
      <c r="H1296" s="54" t="str">
        <f t="shared" ca="1" si="428"/>
        <v/>
      </c>
      <c r="I1296" s="54" t="str">
        <f t="shared" ca="1" si="429"/>
        <v/>
      </c>
      <c r="J1296" s="54" t="str">
        <f t="shared" ca="1" si="430"/>
        <v/>
      </c>
      <c r="K1296" s="54" t="str">
        <f t="shared" ca="1" si="431"/>
        <v/>
      </c>
      <c r="L1296" s="54" t="str">
        <f t="shared" ca="1" si="438"/>
        <v/>
      </c>
      <c r="M1296" s="54" t="str">
        <f t="shared" ca="1" si="439"/>
        <v/>
      </c>
      <c r="N1296" s="54" t="str">
        <f t="shared" ca="1" si="432"/>
        <v/>
      </c>
      <c r="O1296" s="55" t="str">
        <f t="shared" ca="1" si="440"/>
        <v/>
      </c>
      <c r="P1296" s="54" t="str">
        <f t="shared" ca="1" si="441"/>
        <v/>
      </c>
      <c r="Q1296" s="55" t="str">
        <f t="shared" ca="1" si="433"/>
        <v/>
      </c>
      <c r="R1296" s="54" t="str">
        <f t="shared" ca="1" si="434"/>
        <v/>
      </c>
      <c r="T1296" t="str">
        <f t="shared" ca="1" si="442"/>
        <v/>
      </c>
      <c r="U1296" t="str">
        <f t="shared" ca="1" si="435"/>
        <v/>
      </c>
      <c r="V1296" t="str">
        <f t="shared" ca="1" si="424"/>
        <v/>
      </c>
      <c r="W1296" t="e">
        <f t="shared" ca="1" si="443"/>
        <v>#VALUE!</v>
      </c>
    </row>
    <row r="1297" spans="2:23" x14ac:dyDescent="0.3">
      <c r="B1297" s="1">
        <f t="shared" si="436"/>
        <v>144</v>
      </c>
      <c r="C1297" s="1">
        <f t="shared" si="423"/>
        <v>9</v>
      </c>
      <c r="D1297" t="str">
        <f t="shared" ca="1" si="425"/>
        <v/>
      </c>
      <c r="E1297" s="55" t="str">
        <f t="shared" ca="1" si="437"/>
        <v/>
      </c>
      <c r="F1297" s="54" t="str">
        <f t="shared" ca="1" si="426"/>
        <v/>
      </c>
      <c r="G1297" s="54" t="str">
        <f t="shared" ca="1" si="427"/>
        <v/>
      </c>
      <c r="H1297" s="54" t="str">
        <f t="shared" ca="1" si="428"/>
        <v/>
      </c>
      <c r="I1297" s="54" t="str">
        <f t="shared" ca="1" si="429"/>
        <v/>
      </c>
      <c r="J1297" s="54" t="str">
        <f t="shared" ca="1" si="430"/>
        <v/>
      </c>
      <c r="K1297" s="54" t="str">
        <f t="shared" ca="1" si="431"/>
        <v/>
      </c>
      <c r="L1297" s="54" t="str">
        <f t="shared" ca="1" si="438"/>
        <v/>
      </c>
      <c r="M1297" s="54" t="str">
        <f t="shared" ca="1" si="439"/>
        <v/>
      </c>
      <c r="N1297" s="54" t="str">
        <f t="shared" ca="1" si="432"/>
        <v/>
      </c>
      <c r="O1297" s="55" t="str">
        <f t="shared" ca="1" si="440"/>
        <v/>
      </c>
      <c r="P1297" s="54" t="str">
        <f t="shared" ca="1" si="441"/>
        <v/>
      </c>
      <c r="Q1297" s="55" t="str">
        <f t="shared" ca="1" si="433"/>
        <v/>
      </c>
      <c r="R1297" s="54" t="str">
        <f t="shared" ca="1" si="434"/>
        <v/>
      </c>
      <c r="T1297" t="str">
        <f t="shared" ca="1" si="442"/>
        <v/>
      </c>
      <c r="U1297" t="str">
        <f t="shared" ca="1" si="435"/>
        <v/>
      </c>
      <c r="V1297" t="str">
        <f t="shared" ca="1" si="424"/>
        <v/>
      </c>
      <c r="W1297" t="e">
        <f t="shared" ca="1" si="443"/>
        <v>#VALUE!</v>
      </c>
    </row>
    <row r="1298" spans="2:23" x14ac:dyDescent="0.3">
      <c r="B1298" s="1">
        <f t="shared" si="436"/>
        <v>145</v>
      </c>
      <c r="C1298" s="1">
        <f t="shared" si="423"/>
        <v>1</v>
      </c>
      <c r="D1298" t="str">
        <f t="shared" ca="1" si="425"/>
        <v/>
      </c>
      <c r="E1298" s="55" t="str">
        <f t="shared" ca="1" si="437"/>
        <v/>
      </c>
      <c r="F1298" s="54" t="str">
        <f t="shared" ca="1" si="426"/>
        <v/>
      </c>
      <c r="G1298" s="54" t="str">
        <f t="shared" ca="1" si="427"/>
        <v/>
      </c>
      <c r="H1298" s="54" t="str">
        <f t="shared" ca="1" si="428"/>
        <v/>
      </c>
      <c r="I1298" s="54" t="str">
        <f t="shared" ca="1" si="429"/>
        <v/>
      </c>
      <c r="J1298" s="54" t="str">
        <f t="shared" ca="1" si="430"/>
        <v/>
      </c>
      <c r="K1298" s="54" t="str">
        <f t="shared" ca="1" si="431"/>
        <v/>
      </c>
      <c r="L1298" s="54" t="str">
        <f t="shared" ca="1" si="438"/>
        <v/>
      </c>
      <c r="M1298" s="54" t="str">
        <f t="shared" ca="1" si="439"/>
        <v/>
      </c>
      <c r="N1298" s="54" t="str">
        <f t="shared" ca="1" si="432"/>
        <v/>
      </c>
      <c r="O1298" s="55" t="str">
        <f t="shared" ca="1" si="440"/>
        <v/>
      </c>
      <c r="P1298" s="54" t="str">
        <f t="shared" ca="1" si="441"/>
        <v/>
      </c>
      <c r="Q1298" s="55" t="str">
        <f t="shared" ca="1" si="433"/>
        <v/>
      </c>
      <c r="R1298" s="54" t="str">
        <f t="shared" ca="1" si="434"/>
        <v/>
      </c>
      <c r="T1298" t="str">
        <f t="shared" ca="1" si="442"/>
        <v/>
      </c>
      <c r="U1298" t="str">
        <f t="shared" ca="1" si="435"/>
        <v/>
      </c>
      <c r="V1298" t="str">
        <f t="shared" ca="1" si="424"/>
        <v/>
      </c>
      <c r="W1298" t="e">
        <f t="shared" ca="1" si="443"/>
        <v>#VALUE!</v>
      </c>
    </row>
    <row r="1299" spans="2:23" x14ac:dyDescent="0.3">
      <c r="B1299" s="1">
        <f t="shared" si="436"/>
        <v>145</v>
      </c>
      <c r="C1299" s="1">
        <f t="shared" si="423"/>
        <v>2</v>
      </c>
      <c r="D1299" t="str">
        <f t="shared" ca="1" si="425"/>
        <v/>
      </c>
      <c r="E1299" s="55" t="str">
        <f t="shared" ca="1" si="437"/>
        <v/>
      </c>
      <c r="F1299" s="54" t="str">
        <f t="shared" ca="1" si="426"/>
        <v/>
      </c>
      <c r="G1299" s="54" t="str">
        <f t="shared" ca="1" si="427"/>
        <v/>
      </c>
      <c r="H1299" s="54" t="str">
        <f t="shared" ca="1" si="428"/>
        <v/>
      </c>
      <c r="I1299" s="54" t="str">
        <f t="shared" ca="1" si="429"/>
        <v/>
      </c>
      <c r="J1299" s="54" t="str">
        <f t="shared" ca="1" si="430"/>
        <v/>
      </c>
      <c r="K1299" s="54" t="str">
        <f t="shared" ca="1" si="431"/>
        <v/>
      </c>
      <c r="L1299" s="54" t="str">
        <f t="shared" ca="1" si="438"/>
        <v/>
      </c>
      <c r="M1299" s="54" t="str">
        <f t="shared" ca="1" si="439"/>
        <v/>
      </c>
      <c r="N1299" s="54" t="str">
        <f t="shared" ca="1" si="432"/>
        <v/>
      </c>
      <c r="O1299" s="55" t="str">
        <f t="shared" ca="1" si="440"/>
        <v/>
      </c>
      <c r="P1299" s="54" t="str">
        <f t="shared" ca="1" si="441"/>
        <v/>
      </c>
      <c r="Q1299" s="55" t="str">
        <f t="shared" ca="1" si="433"/>
        <v/>
      </c>
      <c r="R1299" s="54" t="str">
        <f t="shared" ca="1" si="434"/>
        <v/>
      </c>
      <c r="T1299" t="str">
        <f t="shared" ca="1" si="442"/>
        <v/>
      </c>
      <c r="U1299" t="str">
        <f t="shared" ca="1" si="435"/>
        <v/>
      </c>
      <c r="V1299" t="str">
        <f t="shared" ca="1" si="424"/>
        <v/>
      </c>
      <c r="W1299" t="e">
        <f t="shared" ca="1" si="443"/>
        <v>#VALUE!</v>
      </c>
    </row>
    <row r="1300" spans="2:23" x14ac:dyDescent="0.3">
      <c r="B1300" s="1">
        <f t="shared" si="436"/>
        <v>145</v>
      </c>
      <c r="C1300" s="1">
        <f t="shared" si="423"/>
        <v>3</v>
      </c>
      <c r="D1300" t="str">
        <f t="shared" ca="1" si="425"/>
        <v/>
      </c>
      <c r="E1300" s="55" t="str">
        <f t="shared" ca="1" si="437"/>
        <v/>
      </c>
      <c r="F1300" s="54" t="str">
        <f t="shared" ca="1" si="426"/>
        <v/>
      </c>
      <c r="G1300" s="54" t="str">
        <f t="shared" ca="1" si="427"/>
        <v/>
      </c>
      <c r="H1300" s="54" t="str">
        <f t="shared" ca="1" si="428"/>
        <v/>
      </c>
      <c r="I1300" s="54" t="str">
        <f t="shared" ca="1" si="429"/>
        <v/>
      </c>
      <c r="J1300" s="54" t="str">
        <f t="shared" ca="1" si="430"/>
        <v/>
      </c>
      <c r="K1300" s="54" t="str">
        <f t="shared" ca="1" si="431"/>
        <v/>
      </c>
      <c r="L1300" s="54" t="str">
        <f t="shared" ca="1" si="438"/>
        <v/>
      </c>
      <c r="M1300" s="54" t="str">
        <f t="shared" ca="1" si="439"/>
        <v/>
      </c>
      <c r="N1300" s="54" t="str">
        <f t="shared" ca="1" si="432"/>
        <v/>
      </c>
      <c r="O1300" s="55" t="str">
        <f t="shared" ca="1" si="440"/>
        <v/>
      </c>
      <c r="P1300" s="54" t="str">
        <f t="shared" ca="1" si="441"/>
        <v/>
      </c>
      <c r="Q1300" s="55" t="str">
        <f t="shared" ca="1" si="433"/>
        <v/>
      </c>
      <c r="R1300" s="54" t="str">
        <f t="shared" ca="1" si="434"/>
        <v/>
      </c>
      <c r="T1300" t="str">
        <f t="shared" ca="1" si="442"/>
        <v/>
      </c>
      <c r="U1300" t="str">
        <f t="shared" ca="1" si="435"/>
        <v/>
      </c>
      <c r="V1300" t="str">
        <f t="shared" ca="1" si="424"/>
        <v/>
      </c>
      <c r="W1300" t="e">
        <f t="shared" ca="1" si="443"/>
        <v>#VALUE!</v>
      </c>
    </row>
    <row r="1301" spans="2:23" x14ac:dyDescent="0.3">
      <c r="B1301" s="1">
        <f t="shared" si="436"/>
        <v>145</v>
      </c>
      <c r="C1301" s="1">
        <f t="shared" si="423"/>
        <v>4</v>
      </c>
      <c r="D1301" t="str">
        <f t="shared" ca="1" si="425"/>
        <v/>
      </c>
      <c r="E1301" s="55" t="str">
        <f t="shared" ca="1" si="437"/>
        <v/>
      </c>
      <c r="F1301" s="54" t="str">
        <f t="shared" ca="1" si="426"/>
        <v/>
      </c>
      <c r="G1301" s="54" t="str">
        <f t="shared" ca="1" si="427"/>
        <v/>
      </c>
      <c r="H1301" s="54" t="str">
        <f t="shared" ca="1" si="428"/>
        <v/>
      </c>
      <c r="I1301" s="54" t="str">
        <f t="shared" ca="1" si="429"/>
        <v/>
      </c>
      <c r="J1301" s="54" t="str">
        <f t="shared" ca="1" si="430"/>
        <v/>
      </c>
      <c r="K1301" s="54" t="str">
        <f t="shared" ca="1" si="431"/>
        <v/>
      </c>
      <c r="L1301" s="54" t="str">
        <f t="shared" ca="1" si="438"/>
        <v/>
      </c>
      <c r="M1301" s="54" t="str">
        <f t="shared" ca="1" si="439"/>
        <v/>
      </c>
      <c r="N1301" s="54" t="str">
        <f t="shared" ca="1" si="432"/>
        <v/>
      </c>
      <c r="O1301" s="55" t="str">
        <f t="shared" ca="1" si="440"/>
        <v/>
      </c>
      <c r="P1301" s="54" t="str">
        <f t="shared" ca="1" si="441"/>
        <v/>
      </c>
      <c r="Q1301" s="55" t="str">
        <f t="shared" ca="1" si="433"/>
        <v/>
      </c>
      <c r="R1301" s="54" t="str">
        <f t="shared" ca="1" si="434"/>
        <v/>
      </c>
      <c r="T1301" t="str">
        <f t="shared" ca="1" si="442"/>
        <v/>
      </c>
      <c r="U1301" t="str">
        <f t="shared" ca="1" si="435"/>
        <v/>
      </c>
      <c r="V1301" t="str">
        <f t="shared" ca="1" si="424"/>
        <v/>
      </c>
      <c r="W1301" t="e">
        <f t="shared" ca="1" si="443"/>
        <v>#VALUE!</v>
      </c>
    </row>
    <row r="1302" spans="2:23" x14ac:dyDescent="0.3">
      <c r="B1302" s="1">
        <f t="shared" si="436"/>
        <v>145</v>
      </c>
      <c r="C1302" s="1">
        <f t="shared" si="423"/>
        <v>5</v>
      </c>
      <c r="D1302" t="str">
        <f t="shared" ca="1" si="425"/>
        <v/>
      </c>
      <c r="E1302" s="55" t="str">
        <f t="shared" ca="1" si="437"/>
        <v/>
      </c>
      <c r="F1302" s="54" t="str">
        <f t="shared" ca="1" si="426"/>
        <v/>
      </c>
      <c r="G1302" s="54" t="str">
        <f t="shared" ca="1" si="427"/>
        <v/>
      </c>
      <c r="H1302" s="54" t="str">
        <f t="shared" ca="1" si="428"/>
        <v/>
      </c>
      <c r="I1302" s="54" t="str">
        <f t="shared" ca="1" si="429"/>
        <v/>
      </c>
      <c r="J1302" s="54" t="str">
        <f t="shared" ca="1" si="430"/>
        <v/>
      </c>
      <c r="K1302" s="54" t="str">
        <f t="shared" ca="1" si="431"/>
        <v/>
      </c>
      <c r="L1302" s="54" t="str">
        <f t="shared" ca="1" si="438"/>
        <v/>
      </c>
      <c r="M1302" s="54" t="str">
        <f t="shared" ca="1" si="439"/>
        <v/>
      </c>
      <c r="N1302" s="54" t="str">
        <f t="shared" ca="1" si="432"/>
        <v/>
      </c>
      <c r="O1302" s="55" t="str">
        <f t="shared" ca="1" si="440"/>
        <v/>
      </c>
      <c r="P1302" s="54" t="str">
        <f t="shared" ca="1" si="441"/>
        <v/>
      </c>
      <c r="Q1302" s="55" t="str">
        <f t="shared" ca="1" si="433"/>
        <v/>
      </c>
      <c r="R1302" s="54" t="str">
        <f t="shared" ca="1" si="434"/>
        <v/>
      </c>
      <c r="T1302" t="str">
        <f t="shared" ca="1" si="442"/>
        <v/>
      </c>
      <c r="U1302" t="str">
        <f t="shared" ca="1" si="435"/>
        <v/>
      </c>
      <c r="V1302" t="str">
        <f t="shared" ca="1" si="424"/>
        <v/>
      </c>
      <c r="W1302" t="e">
        <f t="shared" ca="1" si="443"/>
        <v>#VALUE!</v>
      </c>
    </row>
    <row r="1303" spans="2:23" x14ac:dyDescent="0.3">
      <c r="B1303" s="1">
        <f t="shared" si="436"/>
        <v>145</v>
      </c>
      <c r="C1303" s="1">
        <f t="shared" si="423"/>
        <v>6</v>
      </c>
      <c r="D1303" t="str">
        <f t="shared" ca="1" si="425"/>
        <v/>
      </c>
      <c r="E1303" s="55" t="str">
        <f t="shared" ca="1" si="437"/>
        <v/>
      </c>
      <c r="F1303" s="54" t="str">
        <f t="shared" ca="1" si="426"/>
        <v/>
      </c>
      <c r="G1303" s="54" t="str">
        <f t="shared" ca="1" si="427"/>
        <v/>
      </c>
      <c r="H1303" s="54" t="str">
        <f t="shared" ca="1" si="428"/>
        <v/>
      </c>
      <c r="I1303" s="54" t="str">
        <f t="shared" ca="1" si="429"/>
        <v/>
      </c>
      <c r="J1303" s="54" t="str">
        <f t="shared" ca="1" si="430"/>
        <v/>
      </c>
      <c r="K1303" s="54" t="str">
        <f t="shared" ca="1" si="431"/>
        <v/>
      </c>
      <c r="L1303" s="54" t="str">
        <f t="shared" ca="1" si="438"/>
        <v/>
      </c>
      <c r="M1303" s="54" t="str">
        <f t="shared" ca="1" si="439"/>
        <v/>
      </c>
      <c r="N1303" s="54" t="str">
        <f t="shared" ca="1" si="432"/>
        <v/>
      </c>
      <c r="O1303" s="55" t="str">
        <f t="shared" ca="1" si="440"/>
        <v/>
      </c>
      <c r="P1303" s="54" t="str">
        <f t="shared" ca="1" si="441"/>
        <v/>
      </c>
      <c r="Q1303" s="55" t="str">
        <f t="shared" ca="1" si="433"/>
        <v/>
      </c>
      <c r="R1303" s="54" t="str">
        <f t="shared" ca="1" si="434"/>
        <v/>
      </c>
      <c r="T1303" t="str">
        <f t="shared" ca="1" si="442"/>
        <v/>
      </c>
      <c r="U1303" t="str">
        <f t="shared" ca="1" si="435"/>
        <v/>
      </c>
      <c r="V1303" t="str">
        <f t="shared" ca="1" si="424"/>
        <v/>
      </c>
      <c r="W1303" t="e">
        <f t="shared" ca="1" si="443"/>
        <v>#VALUE!</v>
      </c>
    </row>
    <row r="1304" spans="2:23" x14ac:dyDescent="0.3">
      <c r="B1304" s="1">
        <f t="shared" si="436"/>
        <v>145</v>
      </c>
      <c r="C1304" s="1">
        <f t="shared" si="423"/>
        <v>7</v>
      </c>
      <c r="D1304" t="str">
        <f t="shared" ca="1" si="425"/>
        <v/>
      </c>
      <c r="E1304" s="55" t="str">
        <f t="shared" ca="1" si="437"/>
        <v/>
      </c>
      <c r="F1304" s="54" t="str">
        <f t="shared" ca="1" si="426"/>
        <v/>
      </c>
      <c r="G1304" s="54" t="str">
        <f t="shared" ca="1" si="427"/>
        <v/>
      </c>
      <c r="H1304" s="54" t="str">
        <f t="shared" ca="1" si="428"/>
        <v/>
      </c>
      <c r="I1304" s="54" t="str">
        <f t="shared" ca="1" si="429"/>
        <v/>
      </c>
      <c r="J1304" s="54" t="str">
        <f t="shared" ca="1" si="430"/>
        <v/>
      </c>
      <c r="K1304" s="54" t="str">
        <f t="shared" ca="1" si="431"/>
        <v/>
      </c>
      <c r="L1304" s="54" t="str">
        <f t="shared" ca="1" si="438"/>
        <v/>
      </c>
      <c r="M1304" s="54" t="str">
        <f t="shared" ca="1" si="439"/>
        <v/>
      </c>
      <c r="N1304" s="54" t="str">
        <f t="shared" ca="1" si="432"/>
        <v/>
      </c>
      <c r="O1304" s="55" t="str">
        <f t="shared" ca="1" si="440"/>
        <v/>
      </c>
      <c r="P1304" s="54" t="str">
        <f t="shared" ca="1" si="441"/>
        <v/>
      </c>
      <c r="Q1304" s="55" t="str">
        <f t="shared" ca="1" si="433"/>
        <v/>
      </c>
      <c r="R1304" s="54" t="str">
        <f t="shared" ca="1" si="434"/>
        <v/>
      </c>
      <c r="T1304" t="str">
        <f t="shared" ca="1" si="442"/>
        <v/>
      </c>
      <c r="U1304" t="str">
        <f t="shared" ca="1" si="435"/>
        <v/>
      </c>
      <c r="V1304" t="str">
        <f t="shared" ca="1" si="424"/>
        <v/>
      </c>
      <c r="W1304" t="e">
        <f t="shared" ca="1" si="443"/>
        <v>#VALUE!</v>
      </c>
    </row>
    <row r="1305" spans="2:23" x14ac:dyDescent="0.3">
      <c r="B1305" s="1">
        <f t="shared" si="436"/>
        <v>145</v>
      </c>
      <c r="C1305" s="1">
        <f t="shared" si="423"/>
        <v>8</v>
      </c>
      <c r="D1305" t="str">
        <f t="shared" ca="1" si="425"/>
        <v/>
      </c>
      <c r="E1305" s="55" t="str">
        <f t="shared" ca="1" si="437"/>
        <v/>
      </c>
      <c r="F1305" s="54" t="str">
        <f t="shared" ca="1" si="426"/>
        <v/>
      </c>
      <c r="G1305" s="54" t="str">
        <f t="shared" ca="1" si="427"/>
        <v/>
      </c>
      <c r="H1305" s="54" t="str">
        <f t="shared" ca="1" si="428"/>
        <v/>
      </c>
      <c r="I1305" s="54" t="str">
        <f t="shared" ca="1" si="429"/>
        <v/>
      </c>
      <c r="J1305" s="54" t="str">
        <f t="shared" ca="1" si="430"/>
        <v/>
      </c>
      <c r="K1305" s="54" t="str">
        <f t="shared" ca="1" si="431"/>
        <v/>
      </c>
      <c r="L1305" s="54" t="str">
        <f t="shared" ca="1" si="438"/>
        <v/>
      </c>
      <c r="M1305" s="54" t="str">
        <f t="shared" ca="1" si="439"/>
        <v/>
      </c>
      <c r="N1305" s="54" t="str">
        <f t="shared" ca="1" si="432"/>
        <v/>
      </c>
      <c r="O1305" s="55" t="str">
        <f t="shared" ca="1" si="440"/>
        <v/>
      </c>
      <c r="P1305" s="54" t="str">
        <f t="shared" ca="1" si="441"/>
        <v/>
      </c>
      <c r="Q1305" s="55" t="str">
        <f t="shared" ca="1" si="433"/>
        <v/>
      </c>
      <c r="R1305" s="54" t="str">
        <f t="shared" ca="1" si="434"/>
        <v/>
      </c>
      <c r="T1305" t="str">
        <f t="shared" ca="1" si="442"/>
        <v/>
      </c>
      <c r="U1305" t="str">
        <f t="shared" ca="1" si="435"/>
        <v/>
      </c>
      <c r="V1305" t="str">
        <f t="shared" ca="1" si="424"/>
        <v/>
      </c>
      <c r="W1305" t="e">
        <f t="shared" ca="1" si="443"/>
        <v>#VALUE!</v>
      </c>
    </row>
    <row r="1306" spans="2:23" x14ac:dyDescent="0.3">
      <c r="B1306" s="1">
        <f t="shared" si="436"/>
        <v>145</v>
      </c>
      <c r="C1306" s="1">
        <f t="shared" si="423"/>
        <v>9</v>
      </c>
      <c r="D1306" t="str">
        <f t="shared" ca="1" si="425"/>
        <v/>
      </c>
      <c r="E1306" s="55" t="str">
        <f t="shared" ca="1" si="437"/>
        <v/>
      </c>
      <c r="F1306" s="54" t="str">
        <f t="shared" ca="1" si="426"/>
        <v/>
      </c>
      <c r="G1306" s="54" t="str">
        <f t="shared" ca="1" si="427"/>
        <v/>
      </c>
      <c r="H1306" s="54" t="str">
        <f t="shared" ca="1" si="428"/>
        <v/>
      </c>
      <c r="I1306" s="54" t="str">
        <f t="shared" ca="1" si="429"/>
        <v/>
      </c>
      <c r="J1306" s="54" t="str">
        <f t="shared" ca="1" si="430"/>
        <v/>
      </c>
      <c r="K1306" s="54" t="str">
        <f t="shared" ca="1" si="431"/>
        <v/>
      </c>
      <c r="L1306" s="54" t="str">
        <f t="shared" ca="1" si="438"/>
        <v/>
      </c>
      <c r="M1306" s="54" t="str">
        <f t="shared" ca="1" si="439"/>
        <v/>
      </c>
      <c r="N1306" s="54" t="str">
        <f t="shared" ca="1" si="432"/>
        <v/>
      </c>
      <c r="O1306" s="55" t="str">
        <f t="shared" ca="1" si="440"/>
        <v/>
      </c>
      <c r="P1306" s="54" t="str">
        <f t="shared" ca="1" si="441"/>
        <v/>
      </c>
      <c r="Q1306" s="55" t="str">
        <f t="shared" ca="1" si="433"/>
        <v/>
      </c>
      <c r="R1306" s="54" t="str">
        <f t="shared" ca="1" si="434"/>
        <v/>
      </c>
      <c r="T1306" t="str">
        <f t="shared" ca="1" si="442"/>
        <v/>
      </c>
      <c r="U1306" t="str">
        <f t="shared" ca="1" si="435"/>
        <v/>
      </c>
      <c r="V1306" t="str">
        <f t="shared" ca="1" si="424"/>
        <v/>
      </c>
      <c r="W1306" t="e">
        <f t="shared" ca="1" si="443"/>
        <v>#VALUE!</v>
      </c>
    </row>
    <row r="1307" spans="2:23" x14ac:dyDescent="0.3">
      <c r="B1307" s="1">
        <f t="shared" si="436"/>
        <v>146</v>
      </c>
      <c r="C1307" s="1">
        <f t="shared" si="423"/>
        <v>1</v>
      </c>
      <c r="D1307" t="str">
        <f t="shared" ca="1" si="425"/>
        <v/>
      </c>
      <c r="E1307" s="55" t="str">
        <f t="shared" ca="1" si="437"/>
        <v/>
      </c>
      <c r="F1307" s="54" t="str">
        <f t="shared" ca="1" si="426"/>
        <v/>
      </c>
      <c r="G1307" s="54" t="str">
        <f t="shared" ca="1" si="427"/>
        <v/>
      </c>
      <c r="H1307" s="54" t="str">
        <f t="shared" ca="1" si="428"/>
        <v/>
      </c>
      <c r="I1307" s="54" t="str">
        <f t="shared" ca="1" si="429"/>
        <v/>
      </c>
      <c r="J1307" s="54" t="str">
        <f t="shared" ca="1" si="430"/>
        <v/>
      </c>
      <c r="K1307" s="54" t="str">
        <f t="shared" ca="1" si="431"/>
        <v/>
      </c>
      <c r="L1307" s="54" t="str">
        <f t="shared" ca="1" si="438"/>
        <v/>
      </c>
      <c r="M1307" s="54" t="str">
        <f t="shared" ca="1" si="439"/>
        <v/>
      </c>
      <c r="N1307" s="54" t="str">
        <f t="shared" ca="1" si="432"/>
        <v/>
      </c>
      <c r="O1307" s="55" t="str">
        <f t="shared" ca="1" si="440"/>
        <v/>
      </c>
      <c r="P1307" s="54" t="str">
        <f t="shared" ca="1" si="441"/>
        <v/>
      </c>
      <c r="Q1307" s="55" t="str">
        <f t="shared" ca="1" si="433"/>
        <v/>
      </c>
      <c r="R1307" s="54" t="str">
        <f t="shared" ca="1" si="434"/>
        <v/>
      </c>
      <c r="T1307" t="str">
        <f t="shared" ca="1" si="442"/>
        <v/>
      </c>
      <c r="U1307" t="str">
        <f t="shared" ca="1" si="435"/>
        <v/>
      </c>
      <c r="V1307" t="str">
        <f t="shared" ca="1" si="424"/>
        <v/>
      </c>
      <c r="W1307" t="e">
        <f t="shared" ca="1" si="443"/>
        <v>#VALUE!</v>
      </c>
    </row>
    <row r="1308" spans="2:23" x14ac:dyDescent="0.3">
      <c r="B1308" s="1">
        <f t="shared" si="436"/>
        <v>146</v>
      </c>
      <c r="C1308" s="1">
        <f t="shared" si="423"/>
        <v>2</v>
      </c>
      <c r="D1308" t="str">
        <f t="shared" ca="1" si="425"/>
        <v/>
      </c>
      <c r="E1308" s="55" t="str">
        <f t="shared" ca="1" si="437"/>
        <v/>
      </c>
      <c r="F1308" s="54" t="str">
        <f t="shared" ca="1" si="426"/>
        <v/>
      </c>
      <c r="G1308" s="54" t="str">
        <f t="shared" ca="1" si="427"/>
        <v/>
      </c>
      <c r="H1308" s="54" t="str">
        <f t="shared" ca="1" si="428"/>
        <v/>
      </c>
      <c r="I1308" s="54" t="str">
        <f t="shared" ca="1" si="429"/>
        <v/>
      </c>
      <c r="J1308" s="54" t="str">
        <f t="shared" ca="1" si="430"/>
        <v/>
      </c>
      <c r="K1308" s="54" t="str">
        <f t="shared" ca="1" si="431"/>
        <v/>
      </c>
      <c r="L1308" s="54" t="str">
        <f t="shared" ca="1" si="438"/>
        <v/>
      </c>
      <c r="M1308" s="54" t="str">
        <f t="shared" ca="1" si="439"/>
        <v/>
      </c>
      <c r="N1308" s="54" t="str">
        <f t="shared" ca="1" si="432"/>
        <v/>
      </c>
      <c r="O1308" s="55" t="str">
        <f t="shared" ca="1" si="440"/>
        <v/>
      </c>
      <c r="P1308" s="54" t="str">
        <f t="shared" ca="1" si="441"/>
        <v/>
      </c>
      <c r="Q1308" s="55" t="str">
        <f t="shared" ca="1" si="433"/>
        <v/>
      </c>
      <c r="R1308" s="54" t="str">
        <f t="shared" ca="1" si="434"/>
        <v/>
      </c>
      <c r="T1308" t="str">
        <f t="shared" ca="1" si="442"/>
        <v/>
      </c>
      <c r="U1308" t="str">
        <f t="shared" ca="1" si="435"/>
        <v/>
      </c>
      <c r="V1308" t="str">
        <f t="shared" ca="1" si="424"/>
        <v/>
      </c>
      <c r="W1308" t="e">
        <f t="shared" ca="1" si="443"/>
        <v>#VALUE!</v>
      </c>
    </row>
    <row r="1309" spans="2:23" x14ac:dyDescent="0.3">
      <c r="B1309" s="1">
        <f t="shared" si="436"/>
        <v>146</v>
      </c>
      <c r="C1309" s="1">
        <f t="shared" si="423"/>
        <v>3</v>
      </c>
      <c r="D1309" t="str">
        <f t="shared" ca="1" si="425"/>
        <v/>
      </c>
      <c r="E1309" s="55" t="str">
        <f t="shared" ca="1" si="437"/>
        <v/>
      </c>
      <c r="F1309" s="54" t="str">
        <f t="shared" ca="1" si="426"/>
        <v/>
      </c>
      <c r="G1309" s="54" t="str">
        <f t="shared" ca="1" si="427"/>
        <v/>
      </c>
      <c r="H1309" s="54" t="str">
        <f t="shared" ca="1" si="428"/>
        <v/>
      </c>
      <c r="I1309" s="54" t="str">
        <f t="shared" ca="1" si="429"/>
        <v/>
      </c>
      <c r="J1309" s="54" t="str">
        <f t="shared" ca="1" si="430"/>
        <v/>
      </c>
      <c r="K1309" s="54" t="str">
        <f t="shared" ca="1" si="431"/>
        <v/>
      </c>
      <c r="L1309" s="54" t="str">
        <f t="shared" ca="1" si="438"/>
        <v/>
      </c>
      <c r="M1309" s="54" t="str">
        <f t="shared" ca="1" si="439"/>
        <v/>
      </c>
      <c r="N1309" s="54" t="str">
        <f t="shared" ca="1" si="432"/>
        <v/>
      </c>
      <c r="O1309" s="55" t="str">
        <f t="shared" ca="1" si="440"/>
        <v/>
      </c>
      <c r="P1309" s="54" t="str">
        <f t="shared" ca="1" si="441"/>
        <v/>
      </c>
      <c r="Q1309" s="55" t="str">
        <f t="shared" ca="1" si="433"/>
        <v/>
      </c>
      <c r="R1309" s="54" t="str">
        <f t="shared" ca="1" si="434"/>
        <v/>
      </c>
      <c r="T1309" t="str">
        <f t="shared" ca="1" si="442"/>
        <v/>
      </c>
      <c r="U1309" t="str">
        <f t="shared" ca="1" si="435"/>
        <v/>
      </c>
      <c r="V1309" t="str">
        <f t="shared" ca="1" si="424"/>
        <v/>
      </c>
      <c r="W1309" t="e">
        <f t="shared" ca="1" si="443"/>
        <v>#VALUE!</v>
      </c>
    </row>
    <row r="1310" spans="2:23" x14ac:dyDescent="0.3">
      <c r="B1310" s="1">
        <f t="shared" si="436"/>
        <v>146</v>
      </c>
      <c r="C1310" s="1">
        <f t="shared" si="423"/>
        <v>4</v>
      </c>
      <c r="D1310" t="str">
        <f t="shared" ca="1" si="425"/>
        <v/>
      </c>
      <c r="E1310" s="55" t="str">
        <f t="shared" ca="1" si="437"/>
        <v/>
      </c>
      <c r="F1310" s="54" t="str">
        <f t="shared" ca="1" si="426"/>
        <v/>
      </c>
      <c r="G1310" s="54" t="str">
        <f t="shared" ca="1" si="427"/>
        <v/>
      </c>
      <c r="H1310" s="54" t="str">
        <f t="shared" ca="1" si="428"/>
        <v/>
      </c>
      <c r="I1310" s="54" t="str">
        <f t="shared" ca="1" si="429"/>
        <v/>
      </c>
      <c r="J1310" s="54" t="str">
        <f t="shared" ca="1" si="430"/>
        <v/>
      </c>
      <c r="K1310" s="54" t="str">
        <f t="shared" ca="1" si="431"/>
        <v/>
      </c>
      <c r="L1310" s="54" t="str">
        <f t="shared" ca="1" si="438"/>
        <v/>
      </c>
      <c r="M1310" s="54" t="str">
        <f t="shared" ca="1" si="439"/>
        <v/>
      </c>
      <c r="N1310" s="54" t="str">
        <f t="shared" ca="1" si="432"/>
        <v/>
      </c>
      <c r="O1310" s="55" t="str">
        <f t="shared" ca="1" si="440"/>
        <v/>
      </c>
      <c r="P1310" s="54" t="str">
        <f t="shared" ca="1" si="441"/>
        <v/>
      </c>
      <c r="Q1310" s="55" t="str">
        <f t="shared" ca="1" si="433"/>
        <v/>
      </c>
      <c r="R1310" s="54" t="str">
        <f t="shared" ca="1" si="434"/>
        <v/>
      </c>
      <c r="T1310" t="str">
        <f t="shared" ca="1" si="442"/>
        <v/>
      </c>
      <c r="U1310" t="str">
        <f t="shared" ca="1" si="435"/>
        <v/>
      </c>
      <c r="V1310" t="str">
        <f t="shared" ca="1" si="424"/>
        <v/>
      </c>
      <c r="W1310" t="e">
        <f t="shared" ca="1" si="443"/>
        <v>#VALUE!</v>
      </c>
    </row>
    <row r="1311" spans="2:23" x14ac:dyDescent="0.3">
      <c r="B1311" s="1">
        <f t="shared" si="436"/>
        <v>146</v>
      </c>
      <c r="C1311" s="1">
        <f t="shared" si="423"/>
        <v>5</v>
      </c>
      <c r="D1311" t="str">
        <f t="shared" ca="1" si="425"/>
        <v/>
      </c>
      <c r="E1311" s="55" t="str">
        <f t="shared" ca="1" si="437"/>
        <v/>
      </c>
      <c r="F1311" s="54" t="str">
        <f t="shared" ca="1" si="426"/>
        <v/>
      </c>
      <c r="G1311" s="54" t="str">
        <f t="shared" ca="1" si="427"/>
        <v/>
      </c>
      <c r="H1311" s="54" t="str">
        <f t="shared" ca="1" si="428"/>
        <v/>
      </c>
      <c r="I1311" s="54" t="str">
        <f t="shared" ca="1" si="429"/>
        <v/>
      </c>
      <c r="J1311" s="54" t="str">
        <f t="shared" ca="1" si="430"/>
        <v/>
      </c>
      <c r="K1311" s="54" t="str">
        <f t="shared" ca="1" si="431"/>
        <v/>
      </c>
      <c r="L1311" s="54" t="str">
        <f t="shared" ca="1" si="438"/>
        <v/>
      </c>
      <c r="M1311" s="54" t="str">
        <f t="shared" ca="1" si="439"/>
        <v/>
      </c>
      <c r="N1311" s="54" t="str">
        <f t="shared" ca="1" si="432"/>
        <v/>
      </c>
      <c r="O1311" s="55" t="str">
        <f t="shared" ca="1" si="440"/>
        <v/>
      </c>
      <c r="P1311" s="54" t="str">
        <f t="shared" ca="1" si="441"/>
        <v/>
      </c>
      <c r="Q1311" s="55" t="str">
        <f t="shared" ca="1" si="433"/>
        <v/>
      </c>
      <c r="R1311" s="54" t="str">
        <f t="shared" ca="1" si="434"/>
        <v/>
      </c>
      <c r="T1311" t="str">
        <f t="shared" ca="1" si="442"/>
        <v/>
      </c>
      <c r="U1311" t="str">
        <f t="shared" ca="1" si="435"/>
        <v/>
      </c>
      <c r="V1311" t="str">
        <f t="shared" ca="1" si="424"/>
        <v/>
      </c>
      <c r="W1311" t="e">
        <f t="shared" ca="1" si="443"/>
        <v>#VALUE!</v>
      </c>
    </row>
    <row r="1312" spans="2:23" x14ac:dyDescent="0.3">
      <c r="B1312" s="1">
        <f t="shared" si="436"/>
        <v>146</v>
      </c>
      <c r="C1312" s="1">
        <f t="shared" si="423"/>
        <v>6</v>
      </c>
      <c r="D1312" t="str">
        <f t="shared" ca="1" si="425"/>
        <v/>
      </c>
      <c r="E1312" s="55" t="str">
        <f t="shared" ca="1" si="437"/>
        <v/>
      </c>
      <c r="F1312" s="54" t="str">
        <f t="shared" ca="1" si="426"/>
        <v/>
      </c>
      <c r="G1312" s="54" t="str">
        <f t="shared" ca="1" si="427"/>
        <v/>
      </c>
      <c r="H1312" s="54" t="str">
        <f t="shared" ca="1" si="428"/>
        <v/>
      </c>
      <c r="I1312" s="54" t="str">
        <f t="shared" ca="1" si="429"/>
        <v/>
      </c>
      <c r="J1312" s="54" t="str">
        <f t="shared" ca="1" si="430"/>
        <v/>
      </c>
      <c r="K1312" s="54" t="str">
        <f t="shared" ca="1" si="431"/>
        <v/>
      </c>
      <c r="L1312" s="54" t="str">
        <f t="shared" ca="1" si="438"/>
        <v/>
      </c>
      <c r="M1312" s="54" t="str">
        <f t="shared" ca="1" si="439"/>
        <v/>
      </c>
      <c r="N1312" s="54" t="str">
        <f t="shared" ca="1" si="432"/>
        <v/>
      </c>
      <c r="O1312" s="55" t="str">
        <f t="shared" ca="1" si="440"/>
        <v/>
      </c>
      <c r="P1312" s="54" t="str">
        <f t="shared" ca="1" si="441"/>
        <v/>
      </c>
      <c r="Q1312" s="55" t="str">
        <f t="shared" ca="1" si="433"/>
        <v/>
      </c>
      <c r="R1312" s="54" t="str">
        <f t="shared" ca="1" si="434"/>
        <v/>
      </c>
      <c r="T1312" t="str">
        <f t="shared" ca="1" si="442"/>
        <v/>
      </c>
      <c r="U1312" t="str">
        <f t="shared" ca="1" si="435"/>
        <v/>
      </c>
      <c r="V1312" t="str">
        <f t="shared" ca="1" si="424"/>
        <v/>
      </c>
      <c r="W1312" t="e">
        <f t="shared" ca="1" si="443"/>
        <v>#VALUE!</v>
      </c>
    </row>
    <row r="1313" spans="2:23" x14ac:dyDescent="0.3">
      <c r="B1313" s="1">
        <f t="shared" si="436"/>
        <v>146</v>
      </c>
      <c r="C1313" s="1">
        <f t="shared" si="423"/>
        <v>7</v>
      </c>
      <c r="D1313" t="str">
        <f t="shared" ca="1" si="425"/>
        <v/>
      </c>
      <c r="E1313" s="55" t="str">
        <f t="shared" ca="1" si="437"/>
        <v/>
      </c>
      <c r="F1313" s="54" t="str">
        <f t="shared" ca="1" si="426"/>
        <v/>
      </c>
      <c r="G1313" s="54" t="str">
        <f t="shared" ca="1" si="427"/>
        <v/>
      </c>
      <c r="H1313" s="54" t="str">
        <f t="shared" ca="1" si="428"/>
        <v/>
      </c>
      <c r="I1313" s="54" t="str">
        <f t="shared" ca="1" si="429"/>
        <v/>
      </c>
      <c r="J1313" s="54" t="str">
        <f t="shared" ca="1" si="430"/>
        <v/>
      </c>
      <c r="K1313" s="54" t="str">
        <f t="shared" ca="1" si="431"/>
        <v/>
      </c>
      <c r="L1313" s="54" t="str">
        <f t="shared" ca="1" si="438"/>
        <v/>
      </c>
      <c r="M1313" s="54" t="str">
        <f t="shared" ca="1" si="439"/>
        <v/>
      </c>
      <c r="N1313" s="54" t="str">
        <f t="shared" ca="1" si="432"/>
        <v/>
      </c>
      <c r="O1313" s="55" t="str">
        <f t="shared" ca="1" si="440"/>
        <v/>
      </c>
      <c r="P1313" s="54" t="str">
        <f t="shared" ca="1" si="441"/>
        <v/>
      </c>
      <c r="Q1313" s="55" t="str">
        <f t="shared" ca="1" si="433"/>
        <v/>
      </c>
      <c r="R1313" s="54" t="str">
        <f t="shared" ca="1" si="434"/>
        <v/>
      </c>
      <c r="T1313" t="str">
        <f t="shared" ca="1" si="442"/>
        <v/>
      </c>
      <c r="U1313" t="str">
        <f t="shared" ca="1" si="435"/>
        <v/>
      </c>
      <c r="V1313" t="str">
        <f t="shared" ca="1" si="424"/>
        <v/>
      </c>
      <c r="W1313" t="e">
        <f t="shared" ca="1" si="443"/>
        <v>#VALUE!</v>
      </c>
    </row>
    <row r="1314" spans="2:23" x14ac:dyDescent="0.3">
      <c r="B1314" s="1">
        <f t="shared" si="436"/>
        <v>146</v>
      </c>
      <c r="C1314" s="1">
        <f t="shared" si="423"/>
        <v>8</v>
      </c>
      <c r="D1314" t="str">
        <f t="shared" ca="1" si="425"/>
        <v/>
      </c>
      <c r="E1314" s="55" t="str">
        <f t="shared" ca="1" si="437"/>
        <v/>
      </c>
      <c r="F1314" s="54" t="str">
        <f t="shared" ca="1" si="426"/>
        <v/>
      </c>
      <c r="G1314" s="54" t="str">
        <f t="shared" ca="1" si="427"/>
        <v/>
      </c>
      <c r="H1314" s="54" t="str">
        <f t="shared" ca="1" si="428"/>
        <v/>
      </c>
      <c r="I1314" s="54" t="str">
        <f t="shared" ca="1" si="429"/>
        <v/>
      </c>
      <c r="J1314" s="54" t="str">
        <f t="shared" ca="1" si="430"/>
        <v/>
      </c>
      <c r="K1314" s="54" t="str">
        <f t="shared" ca="1" si="431"/>
        <v/>
      </c>
      <c r="L1314" s="54" t="str">
        <f t="shared" ca="1" si="438"/>
        <v/>
      </c>
      <c r="M1314" s="54" t="str">
        <f t="shared" ca="1" si="439"/>
        <v/>
      </c>
      <c r="N1314" s="54" t="str">
        <f t="shared" ca="1" si="432"/>
        <v/>
      </c>
      <c r="O1314" s="55" t="str">
        <f t="shared" ca="1" si="440"/>
        <v/>
      </c>
      <c r="P1314" s="54" t="str">
        <f t="shared" ca="1" si="441"/>
        <v/>
      </c>
      <c r="Q1314" s="55" t="str">
        <f t="shared" ca="1" si="433"/>
        <v/>
      </c>
      <c r="R1314" s="54" t="str">
        <f t="shared" ca="1" si="434"/>
        <v/>
      </c>
      <c r="T1314" t="str">
        <f t="shared" ca="1" si="442"/>
        <v/>
      </c>
      <c r="U1314" t="str">
        <f t="shared" ca="1" si="435"/>
        <v/>
      </c>
      <c r="V1314" t="str">
        <f t="shared" ca="1" si="424"/>
        <v/>
      </c>
      <c r="W1314" t="e">
        <f t="shared" ca="1" si="443"/>
        <v>#VALUE!</v>
      </c>
    </row>
    <row r="1315" spans="2:23" x14ac:dyDescent="0.3">
      <c r="B1315" s="1">
        <f t="shared" si="436"/>
        <v>146</v>
      </c>
      <c r="C1315" s="1">
        <f t="shared" si="423"/>
        <v>9</v>
      </c>
      <c r="D1315" t="str">
        <f t="shared" ca="1" si="425"/>
        <v/>
      </c>
      <c r="E1315" s="55" t="str">
        <f t="shared" ca="1" si="437"/>
        <v/>
      </c>
      <c r="F1315" s="54" t="str">
        <f t="shared" ca="1" si="426"/>
        <v/>
      </c>
      <c r="G1315" s="54" t="str">
        <f t="shared" ca="1" si="427"/>
        <v/>
      </c>
      <c r="H1315" s="54" t="str">
        <f t="shared" ca="1" si="428"/>
        <v/>
      </c>
      <c r="I1315" s="54" t="str">
        <f t="shared" ca="1" si="429"/>
        <v/>
      </c>
      <c r="J1315" s="54" t="str">
        <f t="shared" ca="1" si="430"/>
        <v/>
      </c>
      <c r="K1315" s="54" t="str">
        <f t="shared" ca="1" si="431"/>
        <v/>
      </c>
      <c r="L1315" s="54" t="str">
        <f t="shared" ca="1" si="438"/>
        <v/>
      </c>
      <c r="M1315" s="54" t="str">
        <f t="shared" ca="1" si="439"/>
        <v/>
      </c>
      <c r="N1315" s="54" t="str">
        <f t="shared" ca="1" si="432"/>
        <v/>
      </c>
      <c r="O1315" s="55" t="str">
        <f t="shared" ca="1" si="440"/>
        <v/>
      </c>
      <c r="P1315" s="54" t="str">
        <f t="shared" ca="1" si="441"/>
        <v/>
      </c>
      <c r="Q1315" s="55" t="str">
        <f t="shared" ca="1" si="433"/>
        <v/>
      </c>
      <c r="R1315" s="54" t="str">
        <f t="shared" ca="1" si="434"/>
        <v/>
      </c>
      <c r="T1315" t="str">
        <f t="shared" ca="1" si="442"/>
        <v/>
      </c>
      <c r="U1315" t="str">
        <f t="shared" ca="1" si="435"/>
        <v/>
      </c>
      <c r="V1315" t="str">
        <f t="shared" ca="1" si="424"/>
        <v/>
      </c>
      <c r="W1315" t="e">
        <f t="shared" ca="1" si="443"/>
        <v>#VALUE!</v>
      </c>
    </row>
    <row r="1316" spans="2:23" x14ac:dyDescent="0.3">
      <c r="B1316" s="1">
        <f t="shared" si="436"/>
        <v>147</v>
      </c>
      <c r="C1316" s="1">
        <f t="shared" si="423"/>
        <v>1</v>
      </c>
      <c r="D1316" t="str">
        <f t="shared" ca="1" si="425"/>
        <v/>
      </c>
      <c r="E1316" s="55" t="str">
        <f t="shared" ca="1" si="437"/>
        <v/>
      </c>
      <c r="F1316" s="54" t="str">
        <f t="shared" ca="1" si="426"/>
        <v/>
      </c>
      <c r="G1316" s="54" t="str">
        <f t="shared" ca="1" si="427"/>
        <v/>
      </c>
      <c r="H1316" s="54" t="str">
        <f t="shared" ca="1" si="428"/>
        <v/>
      </c>
      <c r="I1316" s="54" t="str">
        <f t="shared" ca="1" si="429"/>
        <v/>
      </c>
      <c r="J1316" s="54" t="str">
        <f t="shared" ca="1" si="430"/>
        <v/>
      </c>
      <c r="K1316" s="54" t="str">
        <f t="shared" ca="1" si="431"/>
        <v/>
      </c>
      <c r="L1316" s="54" t="str">
        <f t="shared" ca="1" si="438"/>
        <v/>
      </c>
      <c r="M1316" s="54" t="str">
        <f t="shared" ca="1" si="439"/>
        <v/>
      </c>
      <c r="N1316" s="54" t="str">
        <f t="shared" ca="1" si="432"/>
        <v/>
      </c>
      <c r="O1316" s="55" t="str">
        <f t="shared" ca="1" si="440"/>
        <v/>
      </c>
      <c r="P1316" s="54" t="str">
        <f t="shared" ca="1" si="441"/>
        <v/>
      </c>
      <c r="Q1316" s="55" t="str">
        <f t="shared" ca="1" si="433"/>
        <v/>
      </c>
      <c r="R1316" s="54" t="str">
        <f t="shared" ca="1" si="434"/>
        <v/>
      </c>
      <c r="T1316" t="str">
        <f t="shared" ca="1" si="442"/>
        <v/>
      </c>
      <c r="U1316" t="str">
        <f t="shared" ca="1" si="435"/>
        <v/>
      </c>
      <c r="V1316" t="str">
        <f t="shared" ca="1" si="424"/>
        <v/>
      </c>
      <c r="W1316" t="e">
        <f t="shared" ca="1" si="443"/>
        <v>#VALUE!</v>
      </c>
    </row>
    <row r="1317" spans="2:23" x14ac:dyDescent="0.3">
      <c r="B1317" s="1">
        <f t="shared" si="436"/>
        <v>147</v>
      </c>
      <c r="C1317" s="1">
        <f t="shared" si="423"/>
        <v>2</v>
      </c>
      <c r="D1317" t="str">
        <f t="shared" ca="1" si="425"/>
        <v/>
      </c>
      <c r="E1317" s="55" t="str">
        <f t="shared" ca="1" si="437"/>
        <v/>
      </c>
      <c r="F1317" s="54" t="str">
        <f t="shared" ca="1" si="426"/>
        <v/>
      </c>
      <c r="G1317" s="54" t="str">
        <f t="shared" ca="1" si="427"/>
        <v/>
      </c>
      <c r="H1317" s="54" t="str">
        <f t="shared" ca="1" si="428"/>
        <v/>
      </c>
      <c r="I1317" s="54" t="str">
        <f t="shared" ca="1" si="429"/>
        <v/>
      </c>
      <c r="J1317" s="54" t="str">
        <f t="shared" ca="1" si="430"/>
        <v/>
      </c>
      <c r="K1317" s="54" t="str">
        <f t="shared" ca="1" si="431"/>
        <v/>
      </c>
      <c r="L1317" s="54" t="str">
        <f t="shared" ca="1" si="438"/>
        <v/>
      </c>
      <c r="M1317" s="54" t="str">
        <f t="shared" ca="1" si="439"/>
        <v/>
      </c>
      <c r="N1317" s="54" t="str">
        <f t="shared" ca="1" si="432"/>
        <v/>
      </c>
      <c r="O1317" s="55" t="str">
        <f t="shared" ca="1" si="440"/>
        <v/>
      </c>
      <c r="P1317" s="54" t="str">
        <f t="shared" ca="1" si="441"/>
        <v/>
      </c>
      <c r="Q1317" s="55" t="str">
        <f t="shared" ca="1" si="433"/>
        <v/>
      </c>
      <c r="R1317" s="54" t="str">
        <f t="shared" ca="1" si="434"/>
        <v/>
      </c>
      <c r="T1317" t="str">
        <f t="shared" ca="1" si="442"/>
        <v/>
      </c>
      <c r="U1317" t="str">
        <f t="shared" ca="1" si="435"/>
        <v/>
      </c>
      <c r="V1317" t="str">
        <f t="shared" ca="1" si="424"/>
        <v/>
      </c>
      <c r="W1317" t="e">
        <f t="shared" ca="1" si="443"/>
        <v>#VALUE!</v>
      </c>
    </row>
    <row r="1318" spans="2:23" x14ac:dyDescent="0.3">
      <c r="B1318" s="1">
        <f t="shared" si="436"/>
        <v>147</v>
      </c>
      <c r="C1318" s="1">
        <f t="shared" si="423"/>
        <v>3</v>
      </c>
      <c r="D1318" t="str">
        <f t="shared" ca="1" si="425"/>
        <v/>
      </c>
      <c r="E1318" s="55" t="str">
        <f t="shared" ca="1" si="437"/>
        <v/>
      </c>
      <c r="F1318" s="54" t="str">
        <f t="shared" ca="1" si="426"/>
        <v/>
      </c>
      <c r="G1318" s="54" t="str">
        <f t="shared" ca="1" si="427"/>
        <v/>
      </c>
      <c r="H1318" s="54" t="str">
        <f t="shared" ca="1" si="428"/>
        <v/>
      </c>
      <c r="I1318" s="54" t="str">
        <f t="shared" ca="1" si="429"/>
        <v/>
      </c>
      <c r="J1318" s="54" t="str">
        <f t="shared" ca="1" si="430"/>
        <v/>
      </c>
      <c r="K1318" s="54" t="str">
        <f t="shared" ca="1" si="431"/>
        <v/>
      </c>
      <c r="L1318" s="54" t="str">
        <f t="shared" ca="1" si="438"/>
        <v/>
      </c>
      <c r="M1318" s="54" t="str">
        <f t="shared" ca="1" si="439"/>
        <v/>
      </c>
      <c r="N1318" s="54" t="str">
        <f t="shared" ca="1" si="432"/>
        <v/>
      </c>
      <c r="O1318" s="55" t="str">
        <f t="shared" ca="1" si="440"/>
        <v/>
      </c>
      <c r="P1318" s="54" t="str">
        <f t="shared" ca="1" si="441"/>
        <v/>
      </c>
      <c r="Q1318" s="55" t="str">
        <f t="shared" ca="1" si="433"/>
        <v/>
      </c>
      <c r="R1318" s="54" t="str">
        <f t="shared" ca="1" si="434"/>
        <v/>
      </c>
      <c r="T1318" t="str">
        <f t="shared" ca="1" si="442"/>
        <v/>
      </c>
      <c r="U1318" t="str">
        <f t="shared" ca="1" si="435"/>
        <v/>
      </c>
      <c r="V1318" t="str">
        <f t="shared" ca="1" si="424"/>
        <v/>
      </c>
      <c r="W1318" t="e">
        <f t="shared" ca="1" si="443"/>
        <v>#VALUE!</v>
      </c>
    </row>
    <row r="1319" spans="2:23" x14ac:dyDescent="0.3">
      <c r="B1319" s="1">
        <f t="shared" si="436"/>
        <v>147</v>
      </c>
      <c r="C1319" s="1">
        <f t="shared" si="423"/>
        <v>4</v>
      </c>
      <c r="D1319" t="str">
        <f t="shared" ca="1" si="425"/>
        <v/>
      </c>
      <c r="E1319" s="55" t="str">
        <f t="shared" ca="1" si="437"/>
        <v/>
      </c>
      <c r="F1319" s="54" t="str">
        <f t="shared" ca="1" si="426"/>
        <v/>
      </c>
      <c r="G1319" s="54" t="str">
        <f t="shared" ca="1" si="427"/>
        <v/>
      </c>
      <c r="H1319" s="54" t="str">
        <f t="shared" ca="1" si="428"/>
        <v/>
      </c>
      <c r="I1319" s="54" t="str">
        <f t="shared" ca="1" si="429"/>
        <v/>
      </c>
      <c r="J1319" s="54" t="str">
        <f t="shared" ca="1" si="430"/>
        <v/>
      </c>
      <c r="K1319" s="54" t="str">
        <f t="shared" ca="1" si="431"/>
        <v/>
      </c>
      <c r="L1319" s="54" t="str">
        <f t="shared" ca="1" si="438"/>
        <v/>
      </c>
      <c r="M1319" s="54" t="str">
        <f t="shared" ca="1" si="439"/>
        <v/>
      </c>
      <c r="N1319" s="54" t="str">
        <f t="shared" ca="1" si="432"/>
        <v/>
      </c>
      <c r="O1319" s="55" t="str">
        <f t="shared" ca="1" si="440"/>
        <v/>
      </c>
      <c r="P1319" s="54" t="str">
        <f t="shared" ca="1" si="441"/>
        <v/>
      </c>
      <c r="Q1319" s="55" t="str">
        <f t="shared" ca="1" si="433"/>
        <v/>
      </c>
      <c r="R1319" s="54" t="str">
        <f t="shared" ca="1" si="434"/>
        <v/>
      </c>
      <c r="T1319" t="str">
        <f t="shared" ca="1" si="442"/>
        <v/>
      </c>
      <c r="U1319" t="str">
        <f t="shared" ca="1" si="435"/>
        <v/>
      </c>
      <c r="V1319" t="str">
        <f t="shared" ca="1" si="424"/>
        <v/>
      </c>
      <c r="W1319" t="e">
        <f t="shared" ca="1" si="443"/>
        <v>#VALUE!</v>
      </c>
    </row>
    <row r="1320" spans="2:23" x14ac:dyDescent="0.3">
      <c r="B1320" s="1">
        <f t="shared" si="436"/>
        <v>147</v>
      </c>
      <c r="C1320" s="1">
        <f t="shared" si="423"/>
        <v>5</v>
      </c>
      <c r="D1320" t="str">
        <f t="shared" ca="1" si="425"/>
        <v/>
      </c>
      <c r="E1320" s="55" t="str">
        <f t="shared" ca="1" si="437"/>
        <v/>
      </c>
      <c r="F1320" s="54" t="str">
        <f t="shared" ca="1" si="426"/>
        <v/>
      </c>
      <c r="G1320" s="54" t="str">
        <f t="shared" ca="1" si="427"/>
        <v/>
      </c>
      <c r="H1320" s="54" t="str">
        <f t="shared" ca="1" si="428"/>
        <v/>
      </c>
      <c r="I1320" s="54" t="str">
        <f t="shared" ca="1" si="429"/>
        <v/>
      </c>
      <c r="J1320" s="54" t="str">
        <f t="shared" ca="1" si="430"/>
        <v/>
      </c>
      <c r="K1320" s="54" t="str">
        <f t="shared" ca="1" si="431"/>
        <v/>
      </c>
      <c r="L1320" s="54" t="str">
        <f t="shared" ca="1" si="438"/>
        <v/>
      </c>
      <c r="M1320" s="54" t="str">
        <f t="shared" ca="1" si="439"/>
        <v/>
      </c>
      <c r="N1320" s="54" t="str">
        <f t="shared" ca="1" si="432"/>
        <v/>
      </c>
      <c r="O1320" s="55" t="str">
        <f t="shared" ca="1" si="440"/>
        <v/>
      </c>
      <c r="P1320" s="54" t="str">
        <f t="shared" ca="1" si="441"/>
        <v/>
      </c>
      <c r="Q1320" s="55" t="str">
        <f t="shared" ca="1" si="433"/>
        <v/>
      </c>
      <c r="R1320" s="54" t="str">
        <f t="shared" ca="1" si="434"/>
        <v/>
      </c>
      <c r="T1320" t="str">
        <f t="shared" ca="1" si="442"/>
        <v/>
      </c>
      <c r="U1320" t="str">
        <f t="shared" ca="1" si="435"/>
        <v/>
      </c>
      <c r="V1320" t="str">
        <f t="shared" ca="1" si="424"/>
        <v/>
      </c>
      <c r="W1320" t="e">
        <f t="shared" ca="1" si="443"/>
        <v>#VALUE!</v>
      </c>
    </row>
    <row r="1321" spans="2:23" x14ac:dyDescent="0.3">
      <c r="B1321" s="1">
        <f t="shared" si="436"/>
        <v>147</v>
      </c>
      <c r="C1321" s="1">
        <f t="shared" si="423"/>
        <v>6</v>
      </c>
      <c r="D1321" t="str">
        <f t="shared" ca="1" si="425"/>
        <v/>
      </c>
      <c r="E1321" s="55" t="str">
        <f t="shared" ca="1" si="437"/>
        <v/>
      </c>
      <c r="F1321" s="54" t="str">
        <f t="shared" ca="1" si="426"/>
        <v/>
      </c>
      <c r="G1321" s="54" t="str">
        <f t="shared" ca="1" si="427"/>
        <v/>
      </c>
      <c r="H1321" s="54" t="str">
        <f t="shared" ca="1" si="428"/>
        <v/>
      </c>
      <c r="I1321" s="54" t="str">
        <f t="shared" ca="1" si="429"/>
        <v/>
      </c>
      <c r="J1321" s="54" t="str">
        <f t="shared" ca="1" si="430"/>
        <v/>
      </c>
      <c r="K1321" s="54" t="str">
        <f t="shared" ca="1" si="431"/>
        <v/>
      </c>
      <c r="L1321" s="54" t="str">
        <f t="shared" ca="1" si="438"/>
        <v/>
      </c>
      <c r="M1321" s="54" t="str">
        <f t="shared" ca="1" si="439"/>
        <v/>
      </c>
      <c r="N1321" s="54" t="str">
        <f t="shared" ca="1" si="432"/>
        <v/>
      </c>
      <c r="O1321" s="55" t="str">
        <f t="shared" ca="1" si="440"/>
        <v/>
      </c>
      <c r="P1321" s="54" t="str">
        <f t="shared" ca="1" si="441"/>
        <v/>
      </c>
      <c r="Q1321" s="55" t="str">
        <f t="shared" ca="1" si="433"/>
        <v/>
      </c>
      <c r="R1321" s="54" t="str">
        <f t="shared" ca="1" si="434"/>
        <v/>
      </c>
      <c r="T1321" t="str">
        <f t="shared" ca="1" si="442"/>
        <v/>
      </c>
      <c r="U1321" t="str">
        <f t="shared" ca="1" si="435"/>
        <v/>
      </c>
      <c r="V1321" t="str">
        <f t="shared" ca="1" si="424"/>
        <v/>
      </c>
      <c r="W1321" t="e">
        <f t="shared" ca="1" si="443"/>
        <v>#VALUE!</v>
      </c>
    </row>
    <row r="1322" spans="2:23" x14ac:dyDescent="0.3">
      <c r="B1322" s="1">
        <f t="shared" si="436"/>
        <v>147</v>
      </c>
      <c r="C1322" s="1">
        <f t="shared" si="423"/>
        <v>7</v>
      </c>
      <c r="D1322" t="str">
        <f t="shared" ca="1" si="425"/>
        <v/>
      </c>
      <c r="E1322" s="55" t="str">
        <f t="shared" ca="1" si="437"/>
        <v/>
      </c>
      <c r="F1322" s="54" t="str">
        <f t="shared" ca="1" si="426"/>
        <v/>
      </c>
      <c r="G1322" s="54" t="str">
        <f t="shared" ca="1" si="427"/>
        <v/>
      </c>
      <c r="H1322" s="54" t="str">
        <f t="shared" ca="1" si="428"/>
        <v/>
      </c>
      <c r="I1322" s="54" t="str">
        <f t="shared" ca="1" si="429"/>
        <v/>
      </c>
      <c r="J1322" s="54" t="str">
        <f t="shared" ca="1" si="430"/>
        <v/>
      </c>
      <c r="K1322" s="54" t="str">
        <f t="shared" ca="1" si="431"/>
        <v/>
      </c>
      <c r="L1322" s="54" t="str">
        <f t="shared" ca="1" si="438"/>
        <v/>
      </c>
      <c r="M1322" s="54" t="str">
        <f t="shared" ca="1" si="439"/>
        <v/>
      </c>
      <c r="N1322" s="54" t="str">
        <f t="shared" ca="1" si="432"/>
        <v/>
      </c>
      <c r="O1322" s="55" t="str">
        <f t="shared" ca="1" si="440"/>
        <v/>
      </c>
      <c r="P1322" s="54" t="str">
        <f t="shared" ca="1" si="441"/>
        <v/>
      </c>
      <c r="Q1322" s="55" t="str">
        <f t="shared" ca="1" si="433"/>
        <v/>
      </c>
      <c r="R1322" s="54" t="str">
        <f t="shared" ca="1" si="434"/>
        <v/>
      </c>
      <c r="T1322" t="str">
        <f t="shared" ca="1" si="442"/>
        <v/>
      </c>
      <c r="U1322" t="str">
        <f t="shared" ca="1" si="435"/>
        <v/>
      </c>
      <c r="V1322" t="str">
        <f t="shared" ca="1" si="424"/>
        <v/>
      </c>
      <c r="W1322" t="e">
        <f t="shared" ca="1" si="443"/>
        <v>#VALUE!</v>
      </c>
    </row>
    <row r="1323" spans="2:23" x14ac:dyDescent="0.3">
      <c r="B1323" s="1">
        <f t="shared" si="436"/>
        <v>147</v>
      </c>
      <c r="C1323" s="1">
        <f t="shared" si="423"/>
        <v>8</v>
      </c>
      <c r="D1323" t="str">
        <f t="shared" ca="1" si="425"/>
        <v/>
      </c>
      <c r="E1323" s="55" t="str">
        <f t="shared" ca="1" si="437"/>
        <v/>
      </c>
      <c r="F1323" s="54" t="str">
        <f t="shared" ca="1" si="426"/>
        <v/>
      </c>
      <c r="G1323" s="54" t="str">
        <f t="shared" ca="1" si="427"/>
        <v/>
      </c>
      <c r="H1323" s="54" t="str">
        <f t="shared" ca="1" si="428"/>
        <v/>
      </c>
      <c r="I1323" s="54" t="str">
        <f t="shared" ca="1" si="429"/>
        <v/>
      </c>
      <c r="J1323" s="54" t="str">
        <f t="shared" ca="1" si="430"/>
        <v/>
      </c>
      <c r="K1323" s="54" t="str">
        <f t="shared" ca="1" si="431"/>
        <v/>
      </c>
      <c r="L1323" s="54" t="str">
        <f t="shared" ca="1" si="438"/>
        <v/>
      </c>
      <c r="M1323" s="54" t="str">
        <f t="shared" ca="1" si="439"/>
        <v/>
      </c>
      <c r="N1323" s="54" t="str">
        <f t="shared" ca="1" si="432"/>
        <v/>
      </c>
      <c r="O1323" s="55" t="str">
        <f t="shared" ca="1" si="440"/>
        <v/>
      </c>
      <c r="P1323" s="54" t="str">
        <f t="shared" ca="1" si="441"/>
        <v/>
      </c>
      <c r="Q1323" s="55" t="str">
        <f t="shared" ca="1" si="433"/>
        <v/>
      </c>
      <c r="R1323" s="54" t="str">
        <f t="shared" ca="1" si="434"/>
        <v/>
      </c>
      <c r="T1323" t="str">
        <f t="shared" ca="1" si="442"/>
        <v/>
      </c>
      <c r="U1323" t="str">
        <f t="shared" ca="1" si="435"/>
        <v/>
      </c>
      <c r="V1323" t="str">
        <f t="shared" ca="1" si="424"/>
        <v/>
      </c>
      <c r="W1323" t="e">
        <f t="shared" ca="1" si="443"/>
        <v>#VALUE!</v>
      </c>
    </row>
    <row r="1324" spans="2:23" x14ac:dyDescent="0.3">
      <c r="B1324" s="1">
        <f t="shared" si="436"/>
        <v>147</v>
      </c>
      <c r="C1324" s="1">
        <f t="shared" si="423"/>
        <v>9</v>
      </c>
      <c r="D1324" t="str">
        <f t="shared" ca="1" si="425"/>
        <v/>
      </c>
      <c r="E1324" s="55" t="str">
        <f t="shared" ca="1" si="437"/>
        <v/>
      </c>
      <c r="F1324" s="54" t="str">
        <f t="shared" ca="1" si="426"/>
        <v/>
      </c>
      <c r="G1324" s="54" t="str">
        <f t="shared" ca="1" si="427"/>
        <v/>
      </c>
      <c r="H1324" s="54" t="str">
        <f t="shared" ca="1" si="428"/>
        <v/>
      </c>
      <c r="I1324" s="54" t="str">
        <f t="shared" ca="1" si="429"/>
        <v/>
      </c>
      <c r="J1324" s="54" t="str">
        <f t="shared" ca="1" si="430"/>
        <v/>
      </c>
      <c r="K1324" s="54" t="str">
        <f t="shared" ca="1" si="431"/>
        <v/>
      </c>
      <c r="L1324" s="54" t="str">
        <f t="shared" ca="1" si="438"/>
        <v/>
      </c>
      <c r="M1324" s="54" t="str">
        <f t="shared" ca="1" si="439"/>
        <v/>
      </c>
      <c r="N1324" s="54" t="str">
        <f t="shared" ca="1" si="432"/>
        <v/>
      </c>
      <c r="O1324" s="55" t="str">
        <f t="shared" ca="1" si="440"/>
        <v/>
      </c>
      <c r="P1324" s="54" t="str">
        <f t="shared" ca="1" si="441"/>
        <v/>
      </c>
      <c r="Q1324" s="55" t="str">
        <f t="shared" ca="1" si="433"/>
        <v/>
      </c>
      <c r="R1324" s="54" t="str">
        <f t="shared" ca="1" si="434"/>
        <v/>
      </c>
      <c r="T1324" t="str">
        <f t="shared" ca="1" si="442"/>
        <v/>
      </c>
      <c r="U1324" t="str">
        <f t="shared" ca="1" si="435"/>
        <v/>
      </c>
      <c r="V1324" t="str">
        <f t="shared" ca="1" si="424"/>
        <v/>
      </c>
      <c r="W1324" t="e">
        <f t="shared" ca="1" si="443"/>
        <v>#VALUE!</v>
      </c>
    </row>
    <row r="1325" spans="2:23" x14ac:dyDescent="0.3">
      <c r="B1325" s="1">
        <f t="shared" si="436"/>
        <v>148</v>
      </c>
      <c r="C1325" s="1">
        <f t="shared" si="423"/>
        <v>1</v>
      </c>
      <c r="D1325" t="str">
        <f t="shared" ca="1" si="425"/>
        <v/>
      </c>
      <c r="E1325" s="55" t="str">
        <f t="shared" ca="1" si="437"/>
        <v/>
      </c>
      <c r="F1325" s="54" t="str">
        <f t="shared" ca="1" si="426"/>
        <v/>
      </c>
      <c r="G1325" s="54" t="str">
        <f t="shared" ca="1" si="427"/>
        <v/>
      </c>
      <c r="H1325" s="54" t="str">
        <f t="shared" ca="1" si="428"/>
        <v/>
      </c>
      <c r="I1325" s="54" t="str">
        <f t="shared" ca="1" si="429"/>
        <v/>
      </c>
      <c r="J1325" s="54" t="str">
        <f t="shared" ca="1" si="430"/>
        <v/>
      </c>
      <c r="K1325" s="54" t="str">
        <f t="shared" ca="1" si="431"/>
        <v/>
      </c>
      <c r="L1325" s="54" t="str">
        <f t="shared" ca="1" si="438"/>
        <v/>
      </c>
      <c r="M1325" s="54" t="str">
        <f t="shared" ca="1" si="439"/>
        <v/>
      </c>
      <c r="N1325" s="54" t="str">
        <f t="shared" ca="1" si="432"/>
        <v/>
      </c>
      <c r="O1325" s="55" t="str">
        <f t="shared" ca="1" si="440"/>
        <v/>
      </c>
      <c r="P1325" s="54" t="str">
        <f t="shared" ca="1" si="441"/>
        <v/>
      </c>
      <c r="Q1325" s="55" t="str">
        <f t="shared" ca="1" si="433"/>
        <v/>
      </c>
      <c r="R1325" s="54" t="str">
        <f t="shared" ca="1" si="434"/>
        <v/>
      </c>
      <c r="T1325" t="str">
        <f t="shared" ca="1" si="442"/>
        <v/>
      </c>
      <c r="U1325" t="str">
        <f t="shared" ca="1" si="435"/>
        <v/>
      </c>
      <c r="V1325" t="str">
        <f t="shared" ca="1" si="424"/>
        <v/>
      </c>
      <c r="W1325" t="e">
        <f t="shared" ca="1" si="443"/>
        <v>#VALUE!</v>
      </c>
    </row>
    <row r="1326" spans="2:23" x14ac:dyDescent="0.3">
      <c r="B1326" s="1">
        <f t="shared" si="436"/>
        <v>148</v>
      </c>
      <c r="C1326" s="1">
        <f t="shared" si="423"/>
        <v>2</v>
      </c>
      <c r="D1326" t="str">
        <f t="shared" ca="1" si="425"/>
        <v/>
      </c>
      <c r="E1326" s="55" t="str">
        <f t="shared" ca="1" si="437"/>
        <v/>
      </c>
      <c r="F1326" s="54" t="str">
        <f t="shared" ca="1" si="426"/>
        <v/>
      </c>
      <c r="G1326" s="54" t="str">
        <f t="shared" ca="1" si="427"/>
        <v/>
      </c>
      <c r="H1326" s="54" t="str">
        <f t="shared" ca="1" si="428"/>
        <v/>
      </c>
      <c r="I1326" s="54" t="str">
        <f t="shared" ca="1" si="429"/>
        <v/>
      </c>
      <c r="J1326" s="54" t="str">
        <f t="shared" ca="1" si="430"/>
        <v/>
      </c>
      <c r="K1326" s="54" t="str">
        <f t="shared" ca="1" si="431"/>
        <v/>
      </c>
      <c r="L1326" s="54" t="str">
        <f t="shared" ca="1" si="438"/>
        <v/>
      </c>
      <c r="M1326" s="54" t="str">
        <f t="shared" ca="1" si="439"/>
        <v/>
      </c>
      <c r="N1326" s="54" t="str">
        <f t="shared" ca="1" si="432"/>
        <v/>
      </c>
      <c r="O1326" s="55" t="str">
        <f t="shared" ca="1" si="440"/>
        <v/>
      </c>
      <c r="P1326" s="54" t="str">
        <f t="shared" ca="1" si="441"/>
        <v/>
      </c>
      <c r="Q1326" s="55" t="str">
        <f t="shared" ca="1" si="433"/>
        <v/>
      </c>
      <c r="R1326" s="54" t="str">
        <f t="shared" ca="1" si="434"/>
        <v/>
      </c>
      <c r="T1326" t="str">
        <f t="shared" ca="1" si="442"/>
        <v/>
      </c>
      <c r="U1326" t="str">
        <f t="shared" ca="1" si="435"/>
        <v/>
      </c>
      <c r="V1326" t="str">
        <f t="shared" ca="1" si="424"/>
        <v/>
      </c>
      <c r="W1326" t="e">
        <f t="shared" ca="1" si="443"/>
        <v>#VALUE!</v>
      </c>
    </row>
    <row r="1327" spans="2:23" x14ac:dyDescent="0.3">
      <c r="B1327" s="1">
        <f t="shared" si="436"/>
        <v>148</v>
      </c>
      <c r="C1327" s="1">
        <f t="shared" si="423"/>
        <v>3</v>
      </c>
      <c r="D1327" t="str">
        <f t="shared" ca="1" si="425"/>
        <v/>
      </c>
      <c r="E1327" s="55" t="str">
        <f t="shared" ca="1" si="437"/>
        <v/>
      </c>
      <c r="F1327" s="54" t="str">
        <f t="shared" ca="1" si="426"/>
        <v/>
      </c>
      <c r="G1327" s="54" t="str">
        <f t="shared" ca="1" si="427"/>
        <v/>
      </c>
      <c r="H1327" s="54" t="str">
        <f t="shared" ca="1" si="428"/>
        <v/>
      </c>
      <c r="I1327" s="54" t="str">
        <f t="shared" ca="1" si="429"/>
        <v/>
      </c>
      <c r="J1327" s="54" t="str">
        <f t="shared" ca="1" si="430"/>
        <v/>
      </c>
      <c r="K1327" s="54" t="str">
        <f t="shared" ca="1" si="431"/>
        <v/>
      </c>
      <c r="L1327" s="54" t="str">
        <f t="shared" ca="1" si="438"/>
        <v/>
      </c>
      <c r="M1327" s="54" t="str">
        <f t="shared" ca="1" si="439"/>
        <v/>
      </c>
      <c r="N1327" s="54" t="str">
        <f t="shared" ca="1" si="432"/>
        <v/>
      </c>
      <c r="O1327" s="55" t="str">
        <f t="shared" ca="1" si="440"/>
        <v/>
      </c>
      <c r="P1327" s="54" t="str">
        <f t="shared" ca="1" si="441"/>
        <v/>
      </c>
      <c r="Q1327" s="55" t="str">
        <f t="shared" ca="1" si="433"/>
        <v/>
      </c>
      <c r="R1327" s="54" t="str">
        <f t="shared" ca="1" si="434"/>
        <v/>
      </c>
      <c r="T1327" t="str">
        <f t="shared" ca="1" si="442"/>
        <v/>
      </c>
      <c r="U1327" t="str">
        <f t="shared" ca="1" si="435"/>
        <v/>
      </c>
      <c r="V1327" t="str">
        <f t="shared" ca="1" si="424"/>
        <v/>
      </c>
      <c r="W1327" t="e">
        <f t="shared" ca="1" si="443"/>
        <v>#VALUE!</v>
      </c>
    </row>
    <row r="1328" spans="2:23" x14ac:dyDescent="0.3">
      <c r="B1328" s="1">
        <f t="shared" si="436"/>
        <v>148</v>
      </c>
      <c r="C1328" s="1">
        <f t="shared" si="423"/>
        <v>4</v>
      </c>
      <c r="D1328" t="str">
        <f t="shared" ca="1" si="425"/>
        <v/>
      </c>
      <c r="E1328" s="55" t="str">
        <f t="shared" ca="1" si="437"/>
        <v/>
      </c>
      <c r="F1328" s="54" t="str">
        <f t="shared" ca="1" si="426"/>
        <v/>
      </c>
      <c r="G1328" s="54" t="str">
        <f t="shared" ca="1" si="427"/>
        <v/>
      </c>
      <c r="H1328" s="54" t="str">
        <f t="shared" ca="1" si="428"/>
        <v/>
      </c>
      <c r="I1328" s="54" t="str">
        <f t="shared" ca="1" si="429"/>
        <v/>
      </c>
      <c r="J1328" s="54" t="str">
        <f t="shared" ca="1" si="430"/>
        <v/>
      </c>
      <c r="K1328" s="54" t="str">
        <f t="shared" ca="1" si="431"/>
        <v/>
      </c>
      <c r="L1328" s="54" t="str">
        <f t="shared" ca="1" si="438"/>
        <v/>
      </c>
      <c r="M1328" s="54" t="str">
        <f t="shared" ca="1" si="439"/>
        <v/>
      </c>
      <c r="N1328" s="54" t="str">
        <f t="shared" ca="1" si="432"/>
        <v/>
      </c>
      <c r="O1328" s="55" t="str">
        <f t="shared" ca="1" si="440"/>
        <v/>
      </c>
      <c r="P1328" s="54" t="str">
        <f t="shared" ca="1" si="441"/>
        <v/>
      </c>
      <c r="Q1328" s="55" t="str">
        <f t="shared" ca="1" si="433"/>
        <v/>
      </c>
      <c r="R1328" s="54" t="str">
        <f t="shared" ca="1" si="434"/>
        <v/>
      </c>
      <c r="T1328" t="str">
        <f t="shared" ca="1" si="442"/>
        <v/>
      </c>
      <c r="U1328" t="str">
        <f t="shared" ca="1" si="435"/>
        <v/>
      </c>
      <c r="V1328" t="str">
        <f t="shared" ca="1" si="424"/>
        <v/>
      </c>
      <c r="W1328" t="e">
        <f t="shared" ca="1" si="443"/>
        <v>#VALUE!</v>
      </c>
    </row>
    <row r="1329" spans="2:23" x14ac:dyDescent="0.3">
      <c r="B1329" s="1">
        <f t="shared" si="436"/>
        <v>148</v>
      </c>
      <c r="C1329" s="1">
        <f t="shared" si="423"/>
        <v>5</v>
      </c>
      <c r="D1329" t="str">
        <f t="shared" ca="1" si="425"/>
        <v/>
      </c>
      <c r="E1329" s="55" t="str">
        <f t="shared" ca="1" si="437"/>
        <v/>
      </c>
      <c r="F1329" s="54" t="str">
        <f t="shared" ca="1" si="426"/>
        <v/>
      </c>
      <c r="G1329" s="54" t="str">
        <f t="shared" ca="1" si="427"/>
        <v/>
      </c>
      <c r="H1329" s="54" t="str">
        <f t="shared" ca="1" si="428"/>
        <v/>
      </c>
      <c r="I1329" s="54" t="str">
        <f t="shared" ca="1" si="429"/>
        <v/>
      </c>
      <c r="J1329" s="54" t="str">
        <f t="shared" ca="1" si="430"/>
        <v/>
      </c>
      <c r="K1329" s="54" t="str">
        <f t="shared" ca="1" si="431"/>
        <v/>
      </c>
      <c r="L1329" s="54" t="str">
        <f t="shared" ca="1" si="438"/>
        <v/>
      </c>
      <c r="M1329" s="54" t="str">
        <f t="shared" ca="1" si="439"/>
        <v/>
      </c>
      <c r="N1329" s="54" t="str">
        <f t="shared" ca="1" si="432"/>
        <v/>
      </c>
      <c r="O1329" s="55" t="str">
        <f t="shared" ca="1" si="440"/>
        <v/>
      </c>
      <c r="P1329" s="54" t="str">
        <f t="shared" ca="1" si="441"/>
        <v/>
      </c>
      <c r="Q1329" s="55" t="str">
        <f t="shared" ca="1" si="433"/>
        <v/>
      </c>
      <c r="R1329" s="54" t="str">
        <f t="shared" ca="1" si="434"/>
        <v/>
      </c>
      <c r="T1329" t="str">
        <f t="shared" ca="1" si="442"/>
        <v/>
      </c>
      <c r="U1329" t="str">
        <f t="shared" ca="1" si="435"/>
        <v/>
      </c>
      <c r="V1329" t="str">
        <f t="shared" ca="1" si="424"/>
        <v/>
      </c>
      <c r="W1329" t="e">
        <f t="shared" ca="1" si="443"/>
        <v>#VALUE!</v>
      </c>
    </row>
    <row r="1330" spans="2:23" x14ac:dyDescent="0.3">
      <c r="B1330" s="1">
        <f t="shared" si="436"/>
        <v>148</v>
      </c>
      <c r="C1330" s="1">
        <f t="shared" si="423"/>
        <v>6</v>
      </c>
      <c r="D1330" t="str">
        <f t="shared" ca="1" si="425"/>
        <v/>
      </c>
      <c r="E1330" s="55" t="str">
        <f t="shared" ca="1" si="437"/>
        <v/>
      </c>
      <c r="F1330" s="54" t="str">
        <f t="shared" ca="1" si="426"/>
        <v/>
      </c>
      <c r="G1330" s="54" t="str">
        <f t="shared" ca="1" si="427"/>
        <v/>
      </c>
      <c r="H1330" s="54" t="str">
        <f t="shared" ca="1" si="428"/>
        <v/>
      </c>
      <c r="I1330" s="54" t="str">
        <f t="shared" ca="1" si="429"/>
        <v/>
      </c>
      <c r="J1330" s="54" t="str">
        <f t="shared" ca="1" si="430"/>
        <v/>
      </c>
      <c r="K1330" s="54" t="str">
        <f t="shared" ca="1" si="431"/>
        <v/>
      </c>
      <c r="L1330" s="54" t="str">
        <f t="shared" ca="1" si="438"/>
        <v/>
      </c>
      <c r="M1330" s="54" t="str">
        <f t="shared" ca="1" si="439"/>
        <v/>
      </c>
      <c r="N1330" s="54" t="str">
        <f t="shared" ca="1" si="432"/>
        <v/>
      </c>
      <c r="O1330" s="55" t="str">
        <f t="shared" ca="1" si="440"/>
        <v/>
      </c>
      <c r="P1330" s="54" t="str">
        <f t="shared" ca="1" si="441"/>
        <v/>
      </c>
      <c r="Q1330" s="55" t="str">
        <f t="shared" ca="1" si="433"/>
        <v/>
      </c>
      <c r="R1330" s="54" t="str">
        <f t="shared" ca="1" si="434"/>
        <v/>
      </c>
      <c r="T1330" t="str">
        <f t="shared" ca="1" si="442"/>
        <v/>
      </c>
      <c r="U1330" t="str">
        <f t="shared" ca="1" si="435"/>
        <v/>
      </c>
      <c r="V1330" t="str">
        <f t="shared" ca="1" si="424"/>
        <v/>
      </c>
      <c r="W1330" t="e">
        <f t="shared" ca="1" si="443"/>
        <v>#VALUE!</v>
      </c>
    </row>
    <row r="1331" spans="2:23" x14ac:dyDescent="0.3">
      <c r="B1331" s="1">
        <f t="shared" si="436"/>
        <v>148</v>
      </c>
      <c r="C1331" s="1">
        <f t="shared" si="423"/>
        <v>7</v>
      </c>
      <c r="D1331" t="str">
        <f t="shared" ca="1" si="425"/>
        <v/>
      </c>
      <c r="E1331" s="55" t="str">
        <f t="shared" ca="1" si="437"/>
        <v/>
      </c>
      <c r="F1331" s="54" t="str">
        <f t="shared" ca="1" si="426"/>
        <v/>
      </c>
      <c r="G1331" s="54" t="str">
        <f t="shared" ca="1" si="427"/>
        <v/>
      </c>
      <c r="H1331" s="54" t="str">
        <f t="shared" ca="1" si="428"/>
        <v/>
      </c>
      <c r="I1331" s="54" t="str">
        <f t="shared" ca="1" si="429"/>
        <v/>
      </c>
      <c r="J1331" s="54" t="str">
        <f t="shared" ca="1" si="430"/>
        <v/>
      </c>
      <c r="K1331" s="54" t="str">
        <f t="shared" ca="1" si="431"/>
        <v/>
      </c>
      <c r="L1331" s="54" t="str">
        <f t="shared" ca="1" si="438"/>
        <v/>
      </c>
      <c r="M1331" s="54" t="str">
        <f t="shared" ca="1" si="439"/>
        <v/>
      </c>
      <c r="N1331" s="54" t="str">
        <f t="shared" ca="1" si="432"/>
        <v/>
      </c>
      <c r="O1331" s="55" t="str">
        <f t="shared" ca="1" si="440"/>
        <v/>
      </c>
      <c r="P1331" s="54" t="str">
        <f t="shared" ca="1" si="441"/>
        <v/>
      </c>
      <c r="Q1331" s="55" t="str">
        <f t="shared" ca="1" si="433"/>
        <v/>
      </c>
      <c r="R1331" s="54" t="str">
        <f t="shared" ca="1" si="434"/>
        <v/>
      </c>
      <c r="T1331" t="str">
        <f t="shared" ca="1" si="442"/>
        <v/>
      </c>
      <c r="U1331" t="str">
        <f t="shared" ca="1" si="435"/>
        <v/>
      </c>
      <c r="V1331" t="str">
        <f t="shared" ca="1" si="424"/>
        <v/>
      </c>
      <c r="W1331" t="e">
        <f t="shared" ca="1" si="443"/>
        <v>#VALUE!</v>
      </c>
    </row>
    <row r="1332" spans="2:23" x14ac:dyDescent="0.3">
      <c r="B1332" s="1">
        <f t="shared" si="436"/>
        <v>148</v>
      </c>
      <c r="C1332" s="1">
        <f t="shared" si="423"/>
        <v>8</v>
      </c>
      <c r="D1332" t="str">
        <f t="shared" ca="1" si="425"/>
        <v/>
      </c>
      <c r="E1332" s="55" t="str">
        <f t="shared" ca="1" si="437"/>
        <v/>
      </c>
      <c r="F1332" s="54" t="str">
        <f t="shared" ca="1" si="426"/>
        <v/>
      </c>
      <c r="G1332" s="54" t="str">
        <f t="shared" ca="1" si="427"/>
        <v/>
      </c>
      <c r="H1332" s="54" t="str">
        <f t="shared" ca="1" si="428"/>
        <v/>
      </c>
      <c r="I1332" s="54" t="str">
        <f t="shared" ca="1" si="429"/>
        <v/>
      </c>
      <c r="J1332" s="54" t="str">
        <f t="shared" ca="1" si="430"/>
        <v/>
      </c>
      <c r="K1332" s="54" t="str">
        <f t="shared" ca="1" si="431"/>
        <v/>
      </c>
      <c r="L1332" s="54" t="str">
        <f t="shared" ca="1" si="438"/>
        <v/>
      </c>
      <c r="M1332" s="54" t="str">
        <f t="shared" ca="1" si="439"/>
        <v/>
      </c>
      <c r="N1332" s="54" t="str">
        <f t="shared" ca="1" si="432"/>
        <v/>
      </c>
      <c r="O1332" s="55" t="str">
        <f t="shared" ca="1" si="440"/>
        <v/>
      </c>
      <c r="P1332" s="54" t="str">
        <f t="shared" ca="1" si="441"/>
        <v/>
      </c>
      <c r="Q1332" s="55" t="str">
        <f t="shared" ca="1" si="433"/>
        <v/>
      </c>
      <c r="R1332" s="54" t="str">
        <f t="shared" ca="1" si="434"/>
        <v/>
      </c>
      <c r="T1332" t="str">
        <f t="shared" ca="1" si="442"/>
        <v/>
      </c>
      <c r="U1332" t="str">
        <f t="shared" ca="1" si="435"/>
        <v/>
      </c>
      <c r="V1332" t="str">
        <f t="shared" ca="1" si="424"/>
        <v/>
      </c>
      <c r="W1332" t="e">
        <f t="shared" ca="1" si="443"/>
        <v>#VALUE!</v>
      </c>
    </row>
    <row r="1333" spans="2:23" x14ac:dyDescent="0.3">
      <c r="B1333" s="1">
        <f t="shared" si="436"/>
        <v>148</v>
      </c>
      <c r="C1333" s="1">
        <f t="shared" si="423"/>
        <v>9</v>
      </c>
      <c r="D1333" t="str">
        <f t="shared" ca="1" si="425"/>
        <v/>
      </c>
      <c r="E1333" s="55" t="str">
        <f t="shared" ca="1" si="437"/>
        <v/>
      </c>
      <c r="F1333" s="54" t="str">
        <f t="shared" ca="1" si="426"/>
        <v/>
      </c>
      <c r="G1333" s="54" t="str">
        <f t="shared" ca="1" si="427"/>
        <v/>
      </c>
      <c r="H1333" s="54" t="str">
        <f t="shared" ca="1" si="428"/>
        <v/>
      </c>
      <c r="I1333" s="54" t="str">
        <f t="shared" ca="1" si="429"/>
        <v/>
      </c>
      <c r="J1333" s="54" t="str">
        <f t="shared" ca="1" si="430"/>
        <v/>
      </c>
      <c r="K1333" s="54" t="str">
        <f t="shared" ca="1" si="431"/>
        <v/>
      </c>
      <c r="L1333" s="54" t="str">
        <f t="shared" ca="1" si="438"/>
        <v/>
      </c>
      <c r="M1333" s="54" t="str">
        <f t="shared" ca="1" si="439"/>
        <v/>
      </c>
      <c r="N1333" s="54" t="str">
        <f t="shared" ca="1" si="432"/>
        <v/>
      </c>
      <c r="O1333" s="55" t="str">
        <f t="shared" ca="1" si="440"/>
        <v/>
      </c>
      <c r="P1333" s="54" t="str">
        <f t="shared" ca="1" si="441"/>
        <v/>
      </c>
      <c r="Q1333" s="55" t="str">
        <f t="shared" ca="1" si="433"/>
        <v/>
      </c>
      <c r="R1333" s="54" t="str">
        <f t="shared" ca="1" si="434"/>
        <v/>
      </c>
      <c r="T1333" t="str">
        <f t="shared" ca="1" si="442"/>
        <v/>
      </c>
      <c r="U1333" t="str">
        <f t="shared" ca="1" si="435"/>
        <v/>
      </c>
      <c r="V1333" t="str">
        <f t="shared" ca="1" si="424"/>
        <v/>
      </c>
      <c r="W1333" t="e">
        <f t="shared" ca="1" si="443"/>
        <v>#VALUE!</v>
      </c>
    </row>
    <row r="1334" spans="2:23" x14ac:dyDescent="0.3">
      <c r="B1334" s="1">
        <f t="shared" si="436"/>
        <v>149</v>
      </c>
      <c r="C1334" s="1">
        <f t="shared" si="423"/>
        <v>1</v>
      </c>
      <c r="D1334" t="str">
        <f t="shared" ca="1" si="425"/>
        <v/>
      </c>
      <c r="E1334" s="55" t="str">
        <f t="shared" ca="1" si="437"/>
        <v/>
      </c>
      <c r="F1334" s="54" t="str">
        <f t="shared" ca="1" si="426"/>
        <v/>
      </c>
      <c r="G1334" s="54" t="str">
        <f t="shared" ca="1" si="427"/>
        <v/>
      </c>
      <c r="H1334" s="54" t="str">
        <f t="shared" ca="1" si="428"/>
        <v/>
      </c>
      <c r="I1334" s="54" t="str">
        <f t="shared" ca="1" si="429"/>
        <v/>
      </c>
      <c r="J1334" s="54" t="str">
        <f t="shared" ca="1" si="430"/>
        <v/>
      </c>
      <c r="K1334" s="54" t="str">
        <f t="shared" ca="1" si="431"/>
        <v/>
      </c>
      <c r="L1334" s="54" t="str">
        <f t="shared" ca="1" si="438"/>
        <v/>
      </c>
      <c r="M1334" s="54" t="str">
        <f t="shared" ca="1" si="439"/>
        <v/>
      </c>
      <c r="N1334" s="54" t="str">
        <f t="shared" ca="1" si="432"/>
        <v/>
      </c>
      <c r="O1334" s="55" t="str">
        <f t="shared" ca="1" si="440"/>
        <v/>
      </c>
      <c r="P1334" s="54" t="str">
        <f t="shared" ca="1" si="441"/>
        <v/>
      </c>
      <c r="Q1334" s="55" t="str">
        <f t="shared" ca="1" si="433"/>
        <v/>
      </c>
      <c r="R1334" s="54" t="str">
        <f t="shared" ca="1" si="434"/>
        <v/>
      </c>
      <c r="T1334" t="str">
        <f t="shared" ca="1" si="442"/>
        <v/>
      </c>
      <c r="U1334" t="str">
        <f t="shared" ca="1" si="435"/>
        <v/>
      </c>
      <c r="V1334" t="str">
        <f t="shared" ca="1" si="424"/>
        <v/>
      </c>
      <c r="W1334" t="e">
        <f t="shared" ca="1" si="443"/>
        <v>#VALUE!</v>
      </c>
    </row>
    <row r="1335" spans="2:23" x14ac:dyDescent="0.3">
      <c r="B1335" s="1">
        <f t="shared" si="436"/>
        <v>149</v>
      </c>
      <c r="C1335" s="1">
        <f t="shared" si="423"/>
        <v>2</v>
      </c>
      <c r="D1335" t="str">
        <f t="shared" ca="1" si="425"/>
        <v/>
      </c>
      <c r="E1335" s="55" t="str">
        <f t="shared" ca="1" si="437"/>
        <v/>
      </c>
      <c r="F1335" s="54" t="str">
        <f t="shared" ca="1" si="426"/>
        <v/>
      </c>
      <c r="G1335" s="54" t="str">
        <f t="shared" ca="1" si="427"/>
        <v/>
      </c>
      <c r="H1335" s="54" t="str">
        <f t="shared" ca="1" si="428"/>
        <v/>
      </c>
      <c r="I1335" s="54" t="str">
        <f t="shared" ca="1" si="429"/>
        <v/>
      </c>
      <c r="J1335" s="54" t="str">
        <f t="shared" ca="1" si="430"/>
        <v/>
      </c>
      <c r="K1335" s="54" t="str">
        <f t="shared" ca="1" si="431"/>
        <v/>
      </c>
      <c r="L1335" s="54" t="str">
        <f t="shared" ca="1" si="438"/>
        <v/>
      </c>
      <c r="M1335" s="54" t="str">
        <f t="shared" ca="1" si="439"/>
        <v/>
      </c>
      <c r="N1335" s="54" t="str">
        <f t="shared" ca="1" si="432"/>
        <v/>
      </c>
      <c r="O1335" s="55" t="str">
        <f t="shared" ca="1" si="440"/>
        <v/>
      </c>
      <c r="P1335" s="54" t="str">
        <f t="shared" ca="1" si="441"/>
        <v/>
      </c>
      <c r="Q1335" s="55" t="str">
        <f t="shared" ca="1" si="433"/>
        <v/>
      </c>
      <c r="R1335" s="54" t="str">
        <f t="shared" ca="1" si="434"/>
        <v/>
      </c>
      <c r="T1335" t="str">
        <f t="shared" ca="1" si="442"/>
        <v/>
      </c>
      <c r="U1335" t="str">
        <f t="shared" ca="1" si="435"/>
        <v/>
      </c>
      <c r="V1335" t="str">
        <f t="shared" ca="1" si="424"/>
        <v/>
      </c>
      <c r="W1335" t="e">
        <f t="shared" ca="1" si="443"/>
        <v>#VALUE!</v>
      </c>
    </row>
    <row r="1336" spans="2:23" x14ac:dyDescent="0.3">
      <c r="B1336" s="1">
        <f t="shared" si="436"/>
        <v>149</v>
      </c>
      <c r="C1336" s="1">
        <f t="shared" si="423"/>
        <v>3</v>
      </c>
      <c r="D1336" t="str">
        <f t="shared" ca="1" si="425"/>
        <v/>
      </c>
      <c r="E1336" s="55" t="str">
        <f t="shared" ca="1" si="437"/>
        <v/>
      </c>
      <c r="F1336" s="54" t="str">
        <f t="shared" ca="1" si="426"/>
        <v/>
      </c>
      <c r="G1336" s="54" t="str">
        <f t="shared" ca="1" si="427"/>
        <v/>
      </c>
      <c r="H1336" s="54" t="str">
        <f t="shared" ca="1" si="428"/>
        <v/>
      </c>
      <c r="I1336" s="54" t="str">
        <f t="shared" ca="1" si="429"/>
        <v/>
      </c>
      <c r="J1336" s="54" t="str">
        <f t="shared" ca="1" si="430"/>
        <v/>
      </c>
      <c r="K1336" s="54" t="str">
        <f t="shared" ca="1" si="431"/>
        <v/>
      </c>
      <c r="L1336" s="54" t="str">
        <f t="shared" ca="1" si="438"/>
        <v/>
      </c>
      <c r="M1336" s="54" t="str">
        <f t="shared" ca="1" si="439"/>
        <v/>
      </c>
      <c r="N1336" s="54" t="str">
        <f t="shared" ca="1" si="432"/>
        <v/>
      </c>
      <c r="O1336" s="55" t="str">
        <f t="shared" ca="1" si="440"/>
        <v/>
      </c>
      <c r="P1336" s="54" t="str">
        <f t="shared" ca="1" si="441"/>
        <v/>
      </c>
      <c r="Q1336" s="55" t="str">
        <f t="shared" ca="1" si="433"/>
        <v/>
      </c>
      <c r="R1336" s="54" t="str">
        <f t="shared" ca="1" si="434"/>
        <v/>
      </c>
      <c r="T1336" t="str">
        <f t="shared" ca="1" si="442"/>
        <v/>
      </c>
      <c r="U1336" t="str">
        <f t="shared" ca="1" si="435"/>
        <v/>
      </c>
      <c r="V1336" t="str">
        <f t="shared" ca="1" si="424"/>
        <v/>
      </c>
      <c r="W1336" t="e">
        <f t="shared" ca="1" si="443"/>
        <v>#VALUE!</v>
      </c>
    </row>
    <row r="1337" spans="2:23" x14ac:dyDescent="0.3">
      <c r="B1337" s="1">
        <f t="shared" si="436"/>
        <v>149</v>
      </c>
      <c r="C1337" s="1">
        <f t="shared" si="423"/>
        <v>4</v>
      </c>
      <c r="D1337" t="str">
        <f t="shared" ca="1" si="425"/>
        <v/>
      </c>
      <c r="E1337" s="55" t="str">
        <f t="shared" ca="1" si="437"/>
        <v/>
      </c>
      <c r="F1337" s="54" t="str">
        <f t="shared" ca="1" si="426"/>
        <v/>
      </c>
      <c r="G1337" s="54" t="str">
        <f t="shared" ca="1" si="427"/>
        <v/>
      </c>
      <c r="H1337" s="54" t="str">
        <f t="shared" ca="1" si="428"/>
        <v/>
      </c>
      <c r="I1337" s="54" t="str">
        <f t="shared" ca="1" si="429"/>
        <v/>
      </c>
      <c r="J1337" s="54" t="str">
        <f t="shared" ca="1" si="430"/>
        <v/>
      </c>
      <c r="K1337" s="54" t="str">
        <f t="shared" ca="1" si="431"/>
        <v/>
      </c>
      <c r="L1337" s="54" t="str">
        <f t="shared" ca="1" si="438"/>
        <v/>
      </c>
      <c r="M1337" s="54" t="str">
        <f t="shared" ca="1" si="439"/>
        <v/>
      </c>
      <c r="N1337" s="54" t="str">
        <f t="shared" ca="1" si="432"/>
        <v/>
      </c>
      <c r="O1337" s="55" t="str">
        <f t="shared" ca="1" si="440"/>
        <v/>
      </c>
      <c r="P1337" s="54" t="str">
        <f t="shared" ca="1" si="441"/>
        <v/>
      </c>
      <c r="Q1337" s="55" t="str">
        <f t="shared" ca="1" si="433"/>
        <v/>
      </c>
      <c r="R1337" s="54" t="str">
        <f t="shared" ca="1" si="434"/>
        <v/>
      </c>
      <c r="T1337" t="str">
        <f t="shared" ca="1" si="442"/>
        <v/>
      </c>
      <c r="U1337" t="str">
        <f t="shared" ca="1" si="435"/>
        <v/>
      </c>
      <c r="V1337" t="str">
        <f t="shared" ca="1" si="424"/>
        <v/>
      </c>
      <c r="W1337" t="e">
        <f t="shared" ca="1" si="443"/>
        <v>#VALUE!</v>
      </c>
    </row>
    <row r="1338" spans="2:23" x14ac:dyDescent="0.3">
      <c r="B1338" s="1">
        <f t="shared" si="436"/>
        <v>149</v>
      </c>
      <c r="C1338" s="1">
        <f t="shared" si="423"/>
        <v>5</v>
      </c>
      <c r="D1338" t="str">
        <f t="shared" ca="1" si="425"/>
        <v/>
      </c>
      <c r="E1338" s="55" t="str">
        <f t="shared" ca="1" si="437"/>
        <v/>
      </c>
      <c r="F1338" s="54" t="str">
        <f t="shared" ca="1" si="426"/>
        <v/>
      </c>
      <c r="G1338" s="54" t="str">
        <f t="shared" ca="1" si="427"/>
        <v/>
      </c>
      <c r="H1338" s="54" t="str">
        <f t="shared" ca="1" si="428"/>
        <v/>
      </c>
      <c r="I1338" s="54" t="str">
        <f t="shared" ca="1" si="429"/>
        <v/>
      </c>
      <c r="J1338" s="54" t="str">
        <f t="shared" ca="1" si="430"/>
        <v/>
      </c>
      <c r="K1338" s="54" t="str">
        <f t="shared" ca="1" si="431"/>
        <v/>
      </c>
      <c r="L1338" s="54" t="str">
        <f t="shared" ca="1" si="438"/>
        <v/>
      </c>
      <c r="M1338" s="54" t="str">
        <f t="shared" ca="1" si="439"/>
        <v/>
      </c>
      <c r="N1338" s="54" t="str">
        <f t="shared" ca="1" si="432"/>
        <v/>
      </c>
      <c r="O1338" s="55" t="str">
        <f t="shared" ca="1" si="440"/>
        <v/>
      </c>
      <c r="P1338" s="54" t="str">
        <f t="shared" ca="1" si="441"/>
        <v/>
      </c>
      <c r="Q1338" s="55" t="str">
        <f t="shared" ca="1" si="433"/>
        <v/>
      </c>
      <c r="R1338" s="54" t="str">
        <f t="shared" ca="1" si="434"/>
        <v/>
      </c>
      <c r="T1338" t="str">
        <f t="shared" ca="1" si="442"/>
        <v/>
      </c>
      <c r="U1338" t="str">
        <f t="shared" ca="1" si="435"/>
        <v/>
      </c>
      <c r="V1338" t="str">
        <f t="shared" ca="1" si="424"/>
        <v/>
      </c>
      <c r="W1338" t="e">
        <f t="shared" ca="1" si="443"/>
        <v>#VALUE!</v>
      </c>
    </row>
    <row r="1339" spans="2:23" x14ac:dyDescent="0.3">
      <c r="B1339" s="1">
        <f t="shared" si="436"/>
        <v>149</v>
      </c>
      <c r="C1339" s="1">
        <f t="shared" si="423"/>
        <v>6</v>
      </c>
      <c r="D1339" t="str">
        <f t="shared" ca="1" si="425"/>
        <v/>
      </c>
      <c r="E1339" s="55" t="str">
        <f t="shared" ca="1" si="437"/>
        <v/>
      </c>
      <c r="F1339" s="54" t="str">
        <f t="shared" ca="1" si="426"/>
        <v/>
      </c>
      <c r="G1339" s="54" t="str">
        <f t="shared" ca="1" si="427"/>
        <v/>
      </c>
      <c r="H1339" s="54" t="str">
        <f t="shared" ca="1" si="428"/>
        <v/>
      </c>
      <c r="I1339" s="54" t="str">
        <f t="shared" ca="1" si="429"/>
        <v/>
      </c>
      <c r="J1339" s="54" t="str">
        <f t="shared" ca="1" si="430"/>
        <v/>
      </c>
      <c r="K1339" s="54" t="str">
        <f t="shared" ca="1" si="431"/>
        <v/>
      </c>
      <c r="L1339" s="54" t="str">
        <f t="shared" ca="1" si="438"/>
        <v/>
      </c>
      <c r="M1339" s="54" t="str">
        <f t="shared" ca="1" si="439"/>
        <v/>
      </c>
      <c r="N1339" s="54" t="str">
        <f t="shared" ca="1" si="432"/>
        <v/>
      </c>
      <c r="O1339" s="55" t="str">
        <f t="shared" ca="1" si="440"/>
        <v/>
      </c>
      <c r="P1339" s="54" t="str">
        <f t="shared" ca="1" si="441"/>
        <v/>
      </c>
      <c r="Q1339" s="55" t="str">
        <f t="shared" ca="1" si="433"/>
        <v/>
      </c>
      <c r="R1339" s="54" t="str">
        <f t="shared" ca="1" si="434"/>
        <v/>
      </c>
      <c r="T1339" t="str">
        <f t="shared" ca="1" si="442"/>
        <v/>
      </c>
      <c r="U1339" t="str">
        <f t="shared" ca="1" si="435"/>
        <v/>
      </c>
      <c r="V1339" t="str">
        <f t="shared" ca="1" si="424"/>
        <v/>
      </c>
      <c r="W1339" t="e">
        <f t="shared" ca="1" si="443"/>
        <v>#VALUE!</v>
      </c>
    </row>
    <row r="1340" spans="2:23" x14ac:dyDescent="0.3">
      <c r="B1340" s="1">
        <f t="shared" si="436"/>
        <v>149</v>
      </c>
      <c r="C1340" s="1">
        <f t="shared" si="423"/>
        <v>7</v>
      </c>
      <c r="D1340" t="str">
        <f t="shared" ca="1" si="425"/>
        <v/>
      </c>
      <c r="E1340" s="55" t="str">
        <f t="shared" ca="1" si="437"/>
        <v/>
      </c>
      <c r="F1340" s="54" t="str">
        <f t="shared" ca="1" si="426"/>
        <v/>
      </c>
      <c r="G1340" s="54" t="str">
        <f t="shared" ca="1" si="427"/>
        <v/>
      </c>
      <c r="H1340" s="54" t="str">
        <f t="shared" ca="1" si="428"/>
        <v/>
      </c>
      <c r="I1340" s="54" t="str">
        <f t="shared" ca="1" si="429"/>
        <v/>
      </c>
      <c r="J1340" s="54" t="str">
        <f t="shared" ca="1" si="430"/>
        <v/>
      </c>
      <c r="K1340" s="54" t="str">
        <f t="shared" ca="1" si="431"/>
        <v/>
      </c>
      <c r="L1340" s="54" t="str">
        <f t="shared" ca="1" si="438"/>
        <v/>
      </c>
      <c r="M1340" s="54" t="str">
        <f t="shared" ca="1" si="439"/>
        <v/>
      </c>
      <c r="N1340" s="54" t="str">
        <f t="shared" ca="1" si="432"/>
        <v/>
      </c>
      <c r="O1340" s="55" t="str">
        <f t="shared" ca="1" si="440"/>
        <v/>
      </c>
      <c r="P1340" s="54" t="str">
        <f t="shared" ca="1" si="441"/>
        <v/>
      </c>
      <c r="Q1340" s="55" t="str">
        <f t="shared" ca="1" si="433"/>
        <v/>
      </c>
      <c r="R1340" s="54" t="str">
        <f t="shared" ca="1" si="434"/>
        <v/>
      </c>
      <c r="T1340" t="str">
        <f t="shared" ca="1" si="442"/>
        <v/>
      </c>
      <c r="U1340" t="str">
        <f t="shared" ca="1" si="435"/>
        <v/>
      </c>
      <c r="V1340" t="str">
        <f t="shared" ca="1" si="424"/>
        <v/>
      </c>
      <c r="W1340" t="e">
        <f t="shared" ca="1" si="443"/>
        <v>#VALUE!</v>
      </c>
    </row>
    <row r="1341" spans="2:23" x14ac:dyDescent="0.3">
      <c r="B1341" s="1">
        <f t="shared" si="436"/>
        <v>149</v>
      </c>
      <c r="C1341" s="1">
        <f t="shared" ref="C1341:C1404" si="444">C1332</f>
        <v>8</v>
      </c>
      <c r="D1341" t="str">
        <f t="shared" ca="1" si="425"/>
        <v/>
      </c>
      <c r="E1341" s="55" t="str">
        <f t="shared" ca="1" si="437"/>
        <v/>
      </c>
      <c r="F1341" s="54" t="str">
        <f t="shared" ca="1" si="426"/>
        <v/>
      </c>
      <c r="G1341" s="54" t="str">
        <f t="shared" ca="1" si="427"/>
        <v/>
      </c>
      <c r="H1341" s="54" t="str">
        <f t="shared" ca="1" si="428"/>
        <v/>
      </c>
      <c r="I1341" s="54" t="str">
        <f t="shared" ca="1" si="429"/>
        <v/>
      </c>
      <c r="J1341" s="54" t="str">
        <f t="shared" ca="1" si="430"/>
        <v/>
      </c>
      <c r="K1341" s="54" t="str">
        <f t="shared" ca="1" si="431"/>
        <v/>
      </c>
      <c r="L1341" s="54" t="str">
        <f t="shared" ca="1" si="438"/>
        <v/>
      </c>
      <c r="M1341" s="54" t="str">
        <f t="shared" ca="1" si="439"/>
        <v/>
      </c>
      <c r="N1341" s="54" t="str">
        <f t="shared" ca="1" si="432"/>
        <v/>
      </c>
      <c r="O1341" s="55" t="str">
        <f t="shared" ca="1" si="440"/>
        <v/>
      </c>
      <c r="P1341" s="54" t="str">
        <f t="shared" ca="1" si="441"/>
        <v/>
      </c>
      <c r="Q1341" s="55" t="str">
        <f t="shared" ca="1" si="433"/>
        <v/>
      </c>
      <c r="R1341" s="54" t="str">
        <f t="shared" ca="1" si="434"/>
        <v/>
      </c>
      <c r="T1341" t="str">
        <f t="shared" ca="1" si="442"/>
        <v/>
      </c>
      <c r="U1341" t="str">
        <f t="shared" ca="1" si="435"/>
        <v/>
      </c>
      <c r="V1341" t="str">
        <f t="shared" ref="V1341:V1404" ca="1" si="445">IF($E1341="","",OFFSET(EventBase,$B1341,2+C1341))</f>
        <v/>
      </c>
      <c r="W1341" t="e">
        <f t="shared" ca="1" si="443"/>
        <v>#VALUE!</v>
      </c>
    </row>
    <row r="1342" spans="2:23" x14ac:dyDescent="0.3">
      <c r="B1342" s="1">
        <f t="shared" si="436"/>
        <v>149</v>
      </c>
      <c r="C1342" s="1">
        <f t="shared" si="444"/>
        <v>9</v>
      </c>
      <c r="D1342" t="str">
        <f t="shared" ca="1" si="425"/>
        <v/>
      </c>
      <c r="E1342" s="55" t="str">
        <f t="shared" ca="1" si="437"/>
        <v/>
      </c>
      <c r="F1342" s="54" t="str">
        <f t="shared" ca="1" si="426"/>
        <v/>
      </c>
      <c r="G1342" s="54" t="str">
        <f t="shared" ca="1" si="427"/>
        <v/>
      </c>
      <c r="H1342" s="54" t="str">
        <f t="shared" ca="1" si="428"/>
        <v/>
      </c>
      <c r="I1342" s="54" t="str">
        <f t="shared" ca="1" si="429"/>
        <v/>
      </c>
      <c r="J1342" s="54" t="str">
        <f t="shared" ca="1" si="430"/>
        <v/>
      </c>
      <c r="K1342" s="54" t="str">
        <f t="shared" ca="1" si="431"/>
        <v/>
      </c>
      <c r="L1342" s="54" t="str">
        <f t="shared" ca="1" si="438"/>
        <v/>
      </c>
      <c r="M1342" s="54" t="str">
        <f t="shared" ca="1" si="439"/>
        <v/>
      </c>
      <c r="N1342" s="54" t="str">
        <f t="shared" ca="1" si="432"/>
        <v/>
      </c>
      <c r="O1342" s="55" t="str">
        <f t="shared" ca="1" si="440"/>
        <v/>
      </c>
      <c r="P1342" s="54" t="str">
        <f t="shared" ca="1" si="441"/>
        <v/>
      </c>
      <c r="Q1342" s="55" t="str">
        <f t="shared" ca="1" si="433"/>
        <v/>
      </c>
      <c r="R1342" s="54" t="str">
        <f t="shared" ca="1" si="434"/>
        <v/>
      </c>
      <c r="T1342" t="str">
        <f t="shared" ca="1" si="442"/>
        <v/>
      </c>
      <c r="U1342" t="str">
        <f t="shared" ca="1" si="435"/>
        <v/>
      </c>
      <c r="V1342" t="str">
        <f t="shared" ca="1" si="445"/>
        <v/>
      </c>
      <c r="W1342" t="e">
        <f t="shared" ca="1" si="443"/>
        <v>#VALUE!</v>
      </c>
    </row>
    <row r="1343" spans="2:23" x14ac:dyDescent="0.3">
      <c r="B1343" s="1">
        <f t="shared" si="436"/>
        <v>150</v>
      </c>
      <c r="C1343" s="1">
        <f t="shared" si="444"/>
        <v>1</v>
      </c>
      <c r="D1343" t="str">
        <f t="shared" ca="1" si="425"/>
        <v/>
      </c>
      <c r="E1343" s="55" t="str">
        <f t="shared" ca="1" si="437"/>
        <v/>
      </c>
      <c r="F1343" s="54" t="str">
        <f t="shared" ca="1" si="426"/>
        <v/>
      </c>
      <c r="G1343" s="54" t="str">
        <f t="shared" ca="1" si="427"/>
        <v/>
      </c>
      <c r="H1343" s="54" t="str">
        <f t="shared" ca="1" si="428"/>
        <v/>
      </c>
      <c r="I1343" s="54" t="str">
        <f t="shared" ca="1" si="429"/>
        <v/>
      </c>
      <c r="J1343" s="54" t="str">
        <f t="shared" ca="1" si="430"/>
        <v/>
      </c>
      <c r="K1343" s="54" t="str">
        <f t="shared" ca="1" si="431"/>
        <v/>
      </c>
      <c r="L1343" s="54" t="str">
        <f t="shared" ca="1" si="438"/>
        <v/>
      </c>
      <c r="M1343" s="54" t="str">
        <f t="shared" ca="1" si="439"/>
        <v/>
      </c>
      <c r="N1343" s="54" t="str">
        <f t="shared" ca="1" si="432"/>
        <v/>
      </c>
      <c r="O1343" s="55" t="str">
        <f t="shared" ca="1" si="440"/>
        <v/>
      </c>
      <c r="P1343" s="54" t="str">
        <f t="shared" ca="1" si="441"/>
        <v/>
      </c>
      <c r="Q1343" s="55" t="str">
        <f t="shared" ca="1" si="433"/>
        <v/>
      </c>
      <c r="R1343" s="54" t="str">
        <f t="shared" ca="1" si="434"/>
        <v/>
      </c>
      <c r="T1343" t="str">
        <f t="shared" ca="1" si="442"/>
        <v/>
      </c>
      <c r="U1343" t="str">
        <f t="shared" ca="1" si="435"/>
        <v/>
      </c>
      <c r="V1343" t="str">
        <f t="shared" ca="1" si="445"/>
        <v/>
      </c>
      <c r="W1343" t="e">
        <f t="shared" ca="1" si="443"/>
        <v>#VALUE!</v>
      </c>
    </row>
    <row r="1344" spans="2:23" x14ac:dyDescent="0.3">
      <c r="B1344" s="1">
        <f t="shared" si="436"/>
        <v>150</v>
      </c>
      <c r="C1344" s="1">
        <f t="shared" si="444"/>
        <v>2</v>
      </c>
      <c r="D1344" t="str">
        <f t="shared" ca="1" si="425"/>
        <v/>
      </c>
      <c r="E1344" s="55" t="str">
        <f t="shared" ca="1" si="437"/>
        <v/>
      </c>
      <c r="F1344" s="54" t="str">
        <f t="shared" ca="1" si="426"/>
        <v/>
      </c>
      <c r="G1344" s="54" t="str">
        <f t="shared" ca="1" si="427"/>
        <v/>
      </c>
      <c r="H1344" s="54" t="str">
        <f t="shared" ca="1" si="428"/>
        <v/>
      </c>
      <c r="I1344" s="54" t="str">
        <f t="shared" ca="1" si="429"/>
        <v/>
      </c>
      <c r="J1344" s="54" t="str">
        <f t="shared" ca="1" si="430"/>
        <v/>
      </c>
      <c r="K1344" s="54" t="str">
        <f t="shared" ca="1" si="431"/>
        <v/>
      </c>
      <c r="L1344" s="54" t="str">
        <f t="shared" ca="1" si="438"/>
        <v/>
      </c>
      <c r="M1344" s="54" t="str">
        <f t="shared" ca="1" si="439"/>
        <v/>
      </c>
      <c r="N1344" s="54" t="str">
        <f t="shared" ca="1" si="432"/>
        <v/>
      </c>
      <c r="O1344" s="55" t="str">
        <f t="shared" ca="1" si="440"/>
        <v/>
      </c>
      <c r="P1344" s="54" t="str">
        <f t="shared" ca="1" si="441"/>
        <v/>
      </c>
      <c r="Q1344" s="55" t="str">
        <f t="shared" ca="1" si="433"/>
        <v/>
      </c>
      <c r="R1344" s="54" t="str">
        <f t="shared" ca="1" si="434"/>
        <v/>
      </c>
      <c r="T1344" t="str">
        <f t="shared" ca="1" si="442"/>
        <v/>
      </c>
      <c r="U1344" t="str">
        <f t="shared" ca="1" si="435"/>
        <v/>
      </c>
      <c r="V1344" t="str">
        <f t="shared" ca="1" si="445"/>
        <v/>
      </c>
      <c r="W1344" t="e">
        <f t="shared" ca="1" si="443"/>
        <v>#VALUE!</v>
      </c>
    </row>
    <row r="1345" spans="2:23" x14ac:dyDescent="0.3">
      <c r="B1345" s="1">
        <f t="shared" si="436"/>
        <v>150</v>
      </c>
      <c r="C1345" s="1">
        <f t="shared" si="444"/>
        <v>3</v>
      </c>
      <c r="D1345" t="str">
        <f t="shared" ca="1" si="425"/>
        <v/>
      </c>
      <c r="E1345" s="55" t="str">
        <f t="shared" ca="1" si="437"/>
        <v/>
      </c>
      <c r="F1345" s="54" t="str">
        <f t="shared" ca="1" si="426"/>
        <v/>
      </c>
      <c r="G1345" s="54" t="str">
        <f t="shared" ca="1" si="427"/>
        <v/>
      </c>
      <c r="H1345" s="54" t="str">
        <f t="shared" ca="1" si="428"/>
        <v/>
      </c>
      <c r="I1345" s="54" t="str">
        <f t="shared" ca="1" si="429"/>
        <v/>
      </c>
      <c r="J1345" s="54" t="str">
        <f t="shared" ca="1" si="430"/>
        <v/>
      </c>
      <c r="K1345" s="54" t="str">
        <f t="shared" ca="1" si="431"/>
        <v/>
      </c>
      <c r="L1345" s="54" t="str">
        <f t="shared" ca="1" si="438"/>
        <v/>
      </c>
      <c r="M1345" s="54" t="str">
        <f t="shared" ca="1" si="439"/>
        <v/>
      </c>
      <c r="N1345" s="54" t="str">
        <f t="shared" ca="1" si="432"/>
        <v/>
      </c>
      <c r="O1345" s="55" t="str">
        <f t="shared" ca="1" si="440"/>
        <v/>
      </c>
      <c r="P1345" s="54" t="str">
        <f t="shared" ca="1" si="441"/>
        <v/>
      </c>
      <c r="Q1345" s="55" t="str">
        <f t="shared" ca="1" si="433"/>
        <v/>
      </c>
      <c r="R1345" s="54" t="str">
        <f t="shared" ca="1" si="434"/>
        <v/>
      </c>
      <c r="T1345" t="str">
        <f t="shared" ca="1" si="442"/>
        <v/>
      </c>
      <c r="U1345" t="str">
        <f t="shared" ca="1" si="435"/>
        <v/>
      </c>
      <c r="V1345" t="str">
        <f t="shared" ca="1" si="445"/>
        <v/>
      </c>
      <c r="W1345" t="e">
        <f t="shared" ca="1" si="443"/>
        <v>#VALUE!</v>
      </c>
    </row>
    <row r="1346" spans="2:23" x14ac:dyDescent="0.3">
      <c r="B1346" s="1">
        <f t="shared" si="436"/>
        <v>150</v>
      </c>
      <c r="C1346" s="1">
        <f t="shared" si="444"/>
        <v>4</v>
      </c>
      <c r="D1346" t="str">
        <f t="shared" ref="D1346:D1409" ca="1" si="446">IF($E1346="","",OFFSET(EventBase,$B1346,-1))</f>
        <v/>
      </c>
      <c r="E1346" s="55" t="str">
        <f t="shared" ca="1" si="437"/>
        <v/>
      </c>
      <c r="F1346" s="54" t="str">
        <f t="shared" ref="F1346:F1409" ca="1" si="447">IF($E1346="","",OFFSET(Selectbase,$B1346,0))</f>
        <v/>
      </c>
      <c r="G1346" s="54" t="str">
        <f t="shared" ref="G1346:G1409" ca="1" si="448">IF($E1346="","",OFFSET(EventBase,$B1346,T1346+2))</f>
        <v/>
      </c>
      <c r="H1346" s="54" t="str">
        <f t="shared" ref="H1346:H1409" ca="1" si="449">IF($E1346="","",OFFSET(EventBase,$B1346,19+C1346))</f>
        <v/>
      </c>
      <c r="I1346" s="54" t="str">
        <f t="shared" ref="I1346:I1409" ca="1" si="450">IF($E1346="","",OFFSET(EventBase,$B1346,19))</f>
        <v/>
      </c>
      <c r="J1346" s="54" t="str">
        <f t="shared" ref="J1346:J1409" ca="1" si="451">IF($E1346="","",OFFSET(EventBase,$B1346,2))</f>
        <v/>
      </c>
      <c r="K1346" s="54" t="str">
        <f t="shared" ref="K1346:K1409" ca="1" si="452">IF($E1346="","",OFFSET(EventBase,$B1346,59))</f>
        <v/>
      </c>
      <c r="L1346" s="54" t="str">
        <f t="shared" ca="1" si="438"/>
        <v/>
      </c>
      <c r="M1346" s="54" t="str">
        <f t="shared" ca="1" si="439"/>
        <v/>
      </c>
      <c r="N1346" s="54" t="str">
        <f t="shared" ref="N1346:N1409" ca="1" si="453">IF($E1346="","",OFFSET(EventBase,$B1346,48+C1346))</f>
        <v/>
      </c>
      <c r="O1346" s="55" t="str">
        <f t="shared" ca="1" si="440"/>
        <v/>
      </c>
      <c r="P1346" s="54" t="str">
        <f t="shared" ca="1" si="441"/>
        <v/>
      </c>
      <c r="Q1346" s="55" t="str">
        <f t="shared" ref="Q1346:Q1409" ca="1" si="454">IF($E1346="","",OFFSET(EventBase,$B1346,58))</f>
        <v/>
      </c>
      <c r="R1346" s="54" t="str">
        <f t="shared" ref="R1346:R1409" ca="1" si="455">IF($E1346="","",IF(OR(C1346=U1346,C1346&gt;T1346),IF(OFFSET(EventBase,$B1346,14)="","",OFFSET(EventBase,$B1346,14)),""))</f>
        <v/>
      </c>
      <c r="T1346" t="str">
        <f t="shared" ca="1" si="442"/>
        <v/>
      </c>
      <c r="U1346" t="str">
        <f t="shared" ref="U1346:U1409" ca="1" si="456">OFFSET(EventBase,$B1346,17)</f>
        <v/>
      </c>
      <c r="V1346" t="str">
        <f t="shared" ca="1" si="445"/>
        <v/>
      </c>
      <c r="W1346" t="e">
        <f t="shared" ca="1" si="443"/>
        <v>#VALUE!</v>
      </c>
    </row>
    <row r="1347" spans="2:23" x14ac:dyDescent="0.3">
      <c r="B1347" s="1">
        <f t="shared" ref="B1347:B1410" si="457">TRUNC((7+ROW())/9)</f>
        <v>150</v>
      </c>
      <c r="C1347" s="1">
        <f t="shared" si="444"/>
        <v>5</v>
      </c>
      <c r="D1347" t="str">
        <f t="shared" ca="1" si="446"/>
        <v/>
      </c>
      <c r="E1347" s="55" t="str">
        <f t="shared" ref="E1347:E1410" ca="1" si="458">IF(OR(C1347&lt;=T1347,AND(C1347=9,U1347&gt;T1347)),OFFSET(EventBase,$B1347,0),"")</f>
        <v/>
      </c>
      <c r="F1347" s="54" t="str">
        <f t="shared" ca="1" si="447"/>
        <v/>
      </c>
      <c r="G1347" s="54" t="str">
        <f t="shared" ca="1" si="448"/>
        <v/>
      </c>
      <c r="H1347" s="54" t="str">
        <f t="shared" ca="1" si="449"/>
        <v/>
      </c>
      <c r="I1347" s="54" t="str">
        <f t="shared" ca="1" si="450"/>
        <v/>
      </c>
      <c r="J1347" s="54" t="str">
        <f t="shared" ca="1" si="451"/>
        <v/>
      </c>
      <c r="K1347" s="54" t="str">
        <f t="shared" ca="1" si="452"/>
        <v/>
      </c>
      <c r="L1347" s="54" t="str">
        <f t="shared" ref="L1347:L1410" ca="1" si="459">IF(ISNUMBER(W1347),LEFT(V1347,W1347-1),"")</f>
        <v/>
      </c>
      <c r="M1347" s="54" t="str">
        <f t="shared" ref="M1347:M1410" ca="1" si="460">IF(ISNUMBER(W1347),RIGHT(V1347,LEN(V1347)-W1347),V1347)</f>
        <v/>
      </c>
      <c r="N1347" s="54" t="str">
        <f t="shared" ca="1" si="453"/>
        <v/>
      </c>
      <c r="O1347" s="55" t="str">
        <f t="shared" ref="O1347:O1410" ca="1" si="461">IF($E1347="","",IF(C1347=9,"C",C1347))</f>
        <v/>
      </c>
      <c r="P1347" s="54" t="str">
        <f t="shared" ref="P1347:P1410" ca="1" si="462">IF($E1347="","",OFFSET(M1347,T1347-C1347,0))</f>
        <v/>
      </c>
      <c r="Q1347" s="55" t="str">
        <f t="shared" ca="1" si="454"/>
        <v/>
      </c>
      <c r="R1347" s="54" t="str">
        <f t="shared" ca="1" si="455"/>
        <v/>
      </c>
      <c r="T1347" t="str">
        <f t="shared" ref="T1347:T1410" ca="1" si="463">IF(OR(U1347=1,U1347=2,U1347=4,U1347=""),U1347,U1347-1)</f>
        <v/>
      </c>
      <c r="U1347" t="str">
        <f t="shared" ca="1" si="456"/>
        <v/>
      </c>
      <c r="V1347" t="str">
        <f t="shared" ca="1" si="445"/>
        <v/>
      </c>
      <c r="W1347" t="e">
        <f t="shared" ref="W1347:W1410" ca="1" si="464">FIND(" ",V1347,1)</f>
        <v>#VALUE!</v>
      </c>
    </row>
    <row r="1348" spans="2:23" x14ac:dyDescent="0.3">
      <c r="B1348" s="1">
        <f t="shared" si="457"/>
        <v>150</v>
      </c>
      <c r="C1348" s="1">
        <f t="shared" si="444"/>
        <v>6</v>
      </c>
      <c r="D1348" t="str">
        <f t="shared" ca="1" si="446"/>
        <v/>
      </c>
      <c r="E1348" s="55" t="str">
        <f t="shared" ca="1" si="458"/>
        <v/>
      </c>
      <c r="F1348" s="54" t="str">
        <f t="shared" ca="1" si="447"/>
        <v/>
      </c>
      <c r="G1348" s="54" t="str">
        <f t="shared" ca="1" si="448"/>
        <v/>
      </c>
      <c r="H1348" s="54" t="str">
        <f t="shared" ca="1" si="449"/>
        <v/>
      </c>
      <c r="I1348" s="54" t="str">
        <f t="shared" ca="1" si="450"/>
        <v/>
      </c>
      <c r="J1348" s="54" t="str">
        <f t="shared" ca="1" si="451"/>
        <v/>
      </c>
      <c r="K1348" s="54" t="str">
        <f t="shared" ca="1" si="452"/>
        <v/>
      </c>
      <c r="L1348" s="54" t="str">
        <f t="shared" ca="1" si="459"/>
        <v/>
      </c>
      <c r="M1348" s="54" t="str">
        <f t="shared" ca="1" si="460"/>
        <v/>
      </c>
      <c r="N1348" s="54" t="str">
        <f t="shared" ca="1" si="453"/>
        <v/>
      </c>
      <c r="O1348" s="55" t="str">
        <f t="shared" ca="1" si="461"/>
        <v/>
      </c>
      <c r="P1348" s="54" t="str">
        <f t="shared" ca="1" si="462"/>
        <v/>
      </c>
      <c r="Q1348" s="55" t="str">
        <f t="shared" ca="1" si="454"/>
        <v/>
      </c>
      <c r="R1348" s="54" t="str">
        <f t="shared" ca="1" si="455"/>
        <v/>
      </c>
      <c r="T1348" t="str">
        <f t="shared" ca="1" si="463"/>
        <v/>
      </c>
      <c r="U1348" t="str">
        <f t="shared" ca="1" si="456"/>
        <v/>
      </c>
      <c r="V1348" t="str">
        <f t="shared" ca="1" si="445"/>
        <v/>
      </c>
      <c r="W1348" t="e">
        <f t="shared" ca="1" si="464"/>
        <v>#VALUE!</v>
      </c>
    </row>
    <row r="1349" spans="2:23" x14ac:dyDescent="0.3">
      <c r="B1349" s="1">
        <f t="shared" si="457"/>
        <v>150</v>
      </c>
      <c r="C1349" s="1">
        <f t="shared" si="444"/>
        <v>7</v>
      </c>
      <c r="D1349" t="str">
        <f t="shared" ca="1" si="446"/>
        <v/>
      </c>
      <c r="E1349" s="55" t="str">
        <f t="shared" ca="1" si="458"/>
        <v/>
      </c>
      <c r="F1349" s="54" t="str">
        <f t="shared" ca="1" si="447"/>
        <v/>
      </c>
      <c r="G1349" s="54" t="str">
        <f t="shared" ca="1" si="448"/>
        <v/>
      </c>
      <c r="H1349" s="54" t="str">
        <f t="shared" ca="1" si="449"/>
        <v/>
      </c>
      <c r="I1349" s="54" t="str">
        <f t="shared" ca="1" si="450"/>
        <v/>
      </c>
      <c r="J1349" s="54" t="str">
        <f t="shared" ca="1" si="451"/>
        <v/>
      </c>
      <c r="K1349" s="54" t="str">
        <f t="shared" ca="1" si="452"/>
        <v/>
      </c>
      <c r="L1349" s="54" t="str">
        <f t="shared" ca="1" si="459"/>
        <v/>
      </c>
      <c r="M1349" s="54" t="str">
        <f t="shared" ca="1" si="460"/>
        <v/>
      </c>
      <c r="N1349" s="54" t="str">
        <f t="shared" ca="1" si="453"/>
        <v/>
      </c>
      <c r="O1349" s="55" t="str">
        <f t="shared" ca="1" si="461"/>
        <v/>
      </c>
      <c r="P1349" s="54" t="str">
        <f t="shared" ca="1" si="462"/>
        <v/>
      </c>
      <c r="Q1349" s="55" t="str">
        <f t="shared" ca="1" si="454"/>
        <v/>
      </c>
      <c r="R1349" s="54" t="str">
        <f t="shared" ca="1" si="455"/>
        <v/>
      </c>
      <c r="T1349" t="str">
        <f t="shared" ca="1" si="463"/>
        <v/>
      </c>
      <c r="U1349" t="str">
        <f t="shared" ca="1" si="456"/>
        <v/>
      </c>
      <c r="V1349" t="str">
        <f t="shared" ca="1" si="445"/>
        <v/>
      </c>
      <c r="W1349" t="e">
        <f t="shared" ca="1" si="464"/>
        <v>#VALUE!</v>
      </c>
    </row>
    <row r="1350" spans="2:23" x14ac:dyDescent="0.3">
      <c r="B1350" s="1">
        <f t="shared" si="457"/>
        <v>150</v>
      </c>
      <c r="C1350" s="1">
        <f t="shared" si="444"/>
        <v>8</v>
      </c>
      <c r="D1350" t="str">
        <f t="shared" ca="1" si="446"/>
        <v/>
      </c>
      <c r="E1350" s="55" t="str">
        <f t="shared" ca="1" si="458"/>
        <v/>
      </c>
      <c r="F1350" s="54" t="str">
        <f t="shared" ca="1" si="447"/>
        <v/>
      </c>
      <c r="G1350" s="54" t="str">
        <f t="shared" ca="1" si="448"/>
        <v/>
      </c>
      <c r="H1350" s="54" t="str">
        <f t="shared" ca="1" si="449"/>
        <v/>
      </c>
      <c r="I1350" s="54" t="str">
        <f t="shared" ca="1" si="450"/>
        <v/>
      </c>
      <c r="J1350" s="54" t="str">
        <f t="shared" ca="1" si="451"/>
        <v/>
      </c>
      <c r="K1350" s="54" t="str">
        <f t="shared" ca="1" si="452"/>
        <v/>
      </c>
      <c r="L1350" s="54" t="str">
        <f t="shared" ca="1" si="459"/>
        <v/>
      </c>
      <c r="M1350" s="54" t="str">
        <f t="shared" ca="1" si="460"/>
        <v/>
      </c>
      <c r="N1350" s="54" t="str">
        <f t="shared" ca="1" si="453"/>
        <v/>
      </c>
      <c r="O1350" s="55" t="str">
        <f t="shared" ca="1" si="461"/>
        <v/>
      </c>
      <c r="P1350" s="54" t="str">
        <f t="shared" ca="1" si="462"/>
        <v/>
      </c>
      <c r="Q1350" s="55" t="str">
        <f t="shared" ca="1" si="454"/>
        <v/>
      </c>
      <c r="R1350" s="54" t="str">
        <f t="shared" ca="1" si="455"/>
        <v/>
      </c>
      <c r="T1350" t="str">
        <f t="shared" ca="1" si="463"/>
        <v/>
      </c>
      <c r="U1350" t="str">
        <f t="shared" ca="1" si="456"/>
        <v/>
      </c>
      <c r="V1350" t="str">
        <f t="shared" ca="1" si="445"/>
        <v/>
      </c>
      <c r="W1350" t="e">
        <f t="shared" ca="1" si="464"/>
        <v>#VALUE!</v>
      </c>
    </row>
    <row r="1351" spans="2:23" x14ac:dyDescent="0.3">
      <c r="B1351" s="1">
        <f t="shared" si="457"/>
        <v>150</v>
      </c>
      <c r="C1351" s="1">
        <f t="shared" si="444"/>
        <v>9</v>
      </c>
      <c r="D1351" t="str">
        <f t="shared" ca="1" si="446"/>
        <v/>
      </c>
      <c r="E1351" s="55" t="str">
        <f t="shared" ca="1" si="458"/>
        <v/>
      </c>
      <c r="F1351" s="54" t="str">
        <f t="shared" ca="1" si="447"/>
        <v/>
      </c>
      <c r="G1351" s="54" t="str">
        <f t="shared" ca="1" si="448"/>
        <v/>
      </c>
      <c r="H1351" s="54" t="str">
        <f t="shared" ca="1" si="449"/>
        <v/>
      </c>
      <c r="I1351" s="54" t="str">
        <f t="shared" ca="1" si="450"/>
        <v/>
      </c>
      <c r="J1351" s="54" t="str">
        <f t="shared" ca="1" si="451"/>
        <v/>
      </c>
      <c r="K1351" s="54" t="str">
        <f t="shared" ca="1" si="452"/>
        <v/>
      </c>
      <c r="L1351" s="54" t="str">
        <f t="shared" ca="1" si="459"/>
        <v/>
      </c>
      <c r="M1351" s="54" t="str">
        <f t="shared" ca="1" si="460"/>
        <v/>
      </c>
      <c r="N1351" s="54" t="str">
        <f t="shared" ca="1" si="453"/>
        <v/>
      </c>
      <c r="O1351" s="55" t="str">
        <f t="shared" ca="1" si="461"/>
        <v/>
      </c>
      <c r="P1351" s="54" t="str">
        <f t="shared" ca="1" si="462"/>
        <v/>
      </c>
      <c r="Q1351" s="55" t="str">
        <f t="shared" ca="1" si="454"/>
        <v/>
      </c>
      <c r="R1351" s="54" t="str">
        <f t="shared" ca="1" si="455"/>
        <v/>
      </c>
      <c r="T1351" t="str">
        <f t="shared" ca="1" si="463"/>
        <v/>
      </c>
      <c r="U1351" t="str">
        <f t="shared" ca="1" si="456"/>
        <v/>
      </c>
      <c r="V1351" t="str">
        <f t="shared" ca="1" si="445"/>
        <v/>
      </c>
      <c r="W1351" t="e">
        <f t="shared" ca="1" si="464"/>
        <v>#VALUE!</v>
      </c>
    </row>
    <row r="1352" spans="2:23" x14ac:dyDescent="0.3">
      <c r="B1352" s="1">
        <f t="shared" si="457"/>
        <v>151</v>
      </c>
      <c r="C1352" s="1">
        <f t="shared" si="444"/>
        <v>1</v>
      </c>
      <c r="D1352" t="str">
        <f t="shared" ca="1" si="446"/>
        <v/>
      </c>
      <c r="E1352" s="55" t="str">
        <f t="shared" ca="1" si="458"/>
        <v/>
      </c>
      <c r="F1352" s="54" t="str">
        <f t="shared" ca="1" si="447"/>
        <v/>
      </c>
      <c r="G1352" s="54" t="str">
        <f t="shared" ca="1" si="448"/>
        <v/>
      </c>
      <c r="H1352" s="54" t="str">
        <f t="shared" ca="1" si="449"/>
        <v/>
      </c>
      <c r="I1352" s="54" t="str">
        <f t="shared" ca="1" si="450"/>
        <v/>
      </c>
      <c r="J1352" s="54" t="str">
        <f t="shared" ca="1" si="451"/>
        <v/>
      </c>
      <c r="K1352" s="54" t="str">
        <f t="shared" ca="1" si="452"/>
        <v/>
      </c>
      <c r="L1352" s="54" t="str">
        <f t="shared" ca="1" si="459"/>
        <v/>
      </c>
      <c r="M1352" s="54" t="str">
        <f t="shared" ca="1" si="460"/>
        <v/>
      </c>
      <c r="N1352" s="54" t="str">
        <f t="shared" ca="1" si="453"/>
        <v/>
      </c>
      <c r="O1352" s="55" t="str">
        <f t="shared" ca="1" si="461"/>
        <v/>
      </c>
      <c r="P1352" s="54" t="str">
        <f t="shared" ca="1" si="462"/>
        <v/>
      </c>
      <c r="Q1352" s="55" t="str">
        <f t="shared" ca="1" si="454"/>
        <v/>
      </c>
      <c r="R1352" s="54" t="str">
        <f t="shared" ca="1" si="455"/>
        <v/>
      </c>
      <c r="T1352" t="str">
        <f t="shared" ca="1" si="463"/>
        <v/>
      </c>
      <c r="U1352" t="str">
        <f t="shared" ca="1" si="456"/>
        <v/>
      </c>
      <c r="V1352" t="str">
        <f t="shared" ca="1" si="445"/>
        <v/>
      </c>
      <c r="W1352" t="e">
        <f t="shared" ca="1" si="464"/>
        <v>#VALUE!</v>
      </c>
    </row>
    <row r="1353" spans="2:23" x14ac:dyDescent="0.3">
      <c r="B1353" s="1">
        <f t="shared" si="457"/>
        <v>151</v>
      </c>
      <c r="C1353" s="1">
        <f t="shared" si="444"/>
        <v>2</v>
      </c>
      <c r="D1353" t="str">
        <f t="shared" ca="1" si="446"/>
        <v/>
      </c>
      <c r="E1353" s="55" t="str">
        <f t="shared" ca="1" si="458"/>
        <v/>
      </c>
      <c r="F1353" s="54" t="str">
        <f t="shared" ca="1" si="447"/>
        <v/>
      </c>
      <c r="G1353" s="54" t="str">
        <f t="shared" ca="1" si="448"/>
        <v/>
      </c>
      <c r="H1353" s="54" t="str">
        <f t="shared" ca="1" si="449"/>
        <v/>
      </c>
      <c r="I1353" s="54" t="str">
        <f t="shared" ca="1" si="450"/>
        <v/>
      </c>
      <c r="J1353" s="54" t="str">
        <f t="shared" ca="1" si="451"/>
        <v/>
      </c>
      <c r="K1353" s="54" t="str">
        <f t="shared" ca="1" si="452"/>
        <v/>
      </c>
      <c r="L1353" s="54" t="str">
        <f t="shared" ca="1" si="459"/>
        <v/>
      </c>
      <c r="M1353" s="54" t="str">
        <f t="shared" ca="1" si="460"/>
        <v/>
      </c>
      <c r="N1353" s="54" t="str">
        <f t="shared" ca="1" si="453"/>
        <v/>
      </c>
      <c r="O1353" s="55" t="str">
        <f t="shared" ca="1" si="461"/>
        <v/>
      </c>
      <c r="P1353" s="54" t="str">
        <f t="shared" ca="1" si="462"/>
        <v/>
      </c>
      <c r="Q1353" s="55" t="str">
        <f t="shared" ca="1" si="454"/>
        <v/>
      </c>
      <c r="R1353" s="54" t="str">
        <f t="shared" ca="1" si="455"/>
        <v/>
      </c>
      <c r="T1353" t="str">
        <f t="shared" ca="1" si="463"/>
        <v/>
      </c>
      <c r="U1353" t="str">
        <f t="shared" ca="1" si="456"/>
        <v/>
      </c>
      <c r="V1353" t="str">
        <f t="shared" ca="1" si="445"/>
        <v/>
      </c>
      <c r="W1353" t="e">
        <f t="shared" ca="1" si="464"/>
        <v>#VALUE!</v>
      </c>
    </row>
    <row r="1354" spans="2:23" x14ac:dyDescent="0.3">
      <c r="B1354" s="1">
        <f t="shared" si="457"/>
        <v>151</v>
      </c>
      <c r="C1354" s="1">
        <f t="shared" si="444"/>
        <v>3</v>
      </c>
      <c r="D1354" t="str">
        <f t="shared" ca="1" si="446"/>
        <v/>
      </c>
      <c r="E1354" s="55" t="str">
        <f t="shared" ca="1" si="458"/>
        <v/>
      </c>
      <c r="F1354" s="54" t="str">
        <f t="shared" ca="1" si="447"/>
        <v/>
      </c>
      <c r="G1354" s="54" t="str">
        <f t="shared" ca="1" si="448"/>
        <v/>
      </c>
      <c r="H1354" s="54" t="str">
        <f t="shared" ca="1" si="449"/>
        <v/>
      </c>
      <c r="I1354" s="54" t="str">
        <f t="shared" ca="1" si="450"/>
        <v/>
      </c>
      <c r="J1354" s="54" t="str">
        <f t="shared" ca="1" si="451"/>
        <v/>
      </c>
      <c r="K1354" s="54" t="str">
        <f t="shared" ca="1" si="452"/>
        <v/>
      </c>
      <c r="L1354" s="54" t="str">
        <f t="shared" ca="1" si="459"/>
        <v/>
      </c>
      <c r="M1354" s="54" t="str">
        <f t="shared" ca="1" si="460"/>
        <v/>
      </c>
      <c r="N1354" s="54" t="str">
        <f t="shared" ca="1" si="453"/>
        <v/>
      </c>
      <c r="O1354" s="55" t="str">
        <f t="shared" ca="1" si="461"/>
        <v/>
      </c>
      <c r="P1354" s="54" t="str">
        <f t="shared" ca="1" si="462"/>
        <v/>
      </c>
      <c r="Q1354" s="55" t="str">
        <f t="shared" ca="1" si="454"/>
        <v/>
      </c>
      <c r="R1354" s="54" t="str">
        <f t="shared" ca="1" si="455"/>
        <v/>
      </c>
      <c r="T1354" t="str">
        <f t="shared" ca="1" si="463"/>
        <v/>
      </c>
      <c r="U1354" t="str">
        <f t="shared" ca="1" si="456"/>
        <v/>
      </c>
      <c r="V1354" t="str">
        <f t="shared" ca="1" si="445"/>
        <v/>
      </c>
      <c r="W1354" t="e">
        <f t="shared" ca="1" si="464"/>
        <v>#VALUE!</v>
      </c>
    </row>
    <row r="1355" spans="2:23" x14ac:dyDescent="0.3">
      <c r="B1355" s="1">
        <f t="shared" si="457"/>
        <v>151</v>
      </c>
      <c r="C1355" s="1">
        <f t="shared" si="444"/>
        <v>4</v>
      </c>
      <c r="D1355" t="str">
        <f t="shared" ca="1" si="446"/>
        <v/>
      </c>
      <c r="E1355" s="55" t="str">
        <f t="shared" ca="1" si="458"/>
        <v/>
      </c>
      <c r="F1355" s="54" t="str">
        <f t="shared" ca="1" si="447"/>
        <v/>
      </c>
      <c r="G1355" s="54" t="str">
        <f t="shared" ca="1" si="448"/>
        <v/>
      </c>
      <c r="H1355" s="54" t="str">
        <f t="shared" ca="1" si="449"/>
        <v/>
      </c>
      <c r="I1355" s="54" t="str">
        <f t="shared" ca="1" si="450"/>
        <v/>
      </c>
      <c r="J1355" s="54" t="str">
        <f t="shared" ca="1" si="451"/>
        <v/>
      </c>
      <c r="K1355" s="54" t="str">
        <f t="shared" ca="1" si="452"/>
        <v/>
      </c>
      <c r="L1355" s="54" t="str">
        <f t="shared" ca="1" si="459"/>
        <v/>
      </c>
      <c r="M1355" s="54" t="str">
        <f t="shared" ca="1" si="460"/>
        <v/>
      </c>
      <c r="N1355" s="54" t="str">
        <f t="shared" ca="1" si="453"/>
        <v/>
      </c>
      <c r="O1355" s="55" t="str">
        <f t="shared" ca="1" si="461"/>
        <v/>
      </c>
      <c r="P1355" s="54" t="str">
        <f t="shared" ca="1" si="462"/>
        <v/>
      </c>
      <c r="Q1355" s="55" t="str">
        <f t="shared" ca="1" si="454"/>
        <v/>
      </c>
      <c r="R1355" s="54" t="str">
        <f t="shared" ca="1" si="455"/>
        <v/>
      </c>
      <c r="T1355" t="str">
        <f t="shared" ca="1" si="463"/>
        <v/>
      </c>
      <c r="U1355" t="str">
        <f t="shared" ca="1" si="456"/>
        <v/>
      </c>
      <c r="V1355" t="str">
        <f t="shared" ca="1" si="445"/>
        <v/>
      </c>
      <c r="W1355" t="e">
        <f t="shared" ca="1" si="464"/>
        <v>#VALUE!</v>
      </c>
    </row>
    <row r="1356" spans="2:23" x14ac:dyDescent="0.3">
      <c r="B1356" s="1">
        <f t="shared" si="457"/>
        <v>151</v>
      </c>
      <c r="C1356" s="1">
        <f t="shared" si="444"/>
        <v>5</v>
      </c>
      <c r="D1356" t="str">
        <f t="shared" ca="1" si="446"/>
        <v/>
      </c>
      <c r="E1356" s="55" t="str">
        <f t="shared" ca="1" si="458"/>
        <v/>
      </c>
      <c r="F1356" s="54" t="str">
        <f t="shared" ca="1" si="447"/>
        <v/>
      </c>
      <c r="G1356" s="54" t="str">
        <f t="shared" ca="1" si="448"/>
        <v/>
      </c>
      <c r="H1356" s="54" t="str">
        <f t="shared" ca="1" si="449"/>
        <v/>
      </c>
      <c r="I1356" s="54" t="str">
        <f t="shared" ca="1" si="450"/>
        <v/>
      </c>
      <c r="J1356" s="54" t="str">
        <f t="shared" ca="1" si="451"/>
        <v/>
      </c>
      <c r="K1356" s="54" t="str">
        <f t="shared" ca="1" si="452"/>
        <v/>
      </c>
      <c r="L1356" s="54" t="str">
        <f t="shared" ca="1" si="459"/>
        <v/>
      </c>
      <c r="M1356" s="54" t="str">
        <f t="shared" ca="1" si="460"/>
        <v/>
      </c>
      <c r="N1356" s="54" t="str">
        <f t="shared" ca="1" si="453"/>
        <v/>
      </c>
      <c r="O1356" s="55" t="str">
        <f t="shared" ca="1" si="461"/>
        <v/>
      </c>
      <c r="P1356" s="54" t="str">
        <f t="shared" ca="1" si="462"/>
        <v/>
      </c>
      <c r="Q1356" s="55" t="str">
        <f t="shared" ca="1" si="454"/>
        <v/>
      </c>
      <c r="R1356" s="54" t="str">
        <f t="shared" ca="1" si="455"/>
        <v/>
      </c>
      <c r="T1356" t="str">
        <f t="shared" ca="1" si="463"/>
        <v/>
      </c>
      <c r="U1356" t="str">
        <f t="shared" ca="1" si="456"/>
        <v/>
      </c>
      <c r="V1356" t="str">
        <f t="shared" ca="1" si="445"/>
        <v/>
      </c>
      <c r="W1356" t="e">
        <f t="shared" ca="1" si="464"/>
        <v>#VALUE!</v>
      </c>
    </row>
    <row r="1357" spans="2:23" x14ac:dyDescent="0.3">
      <c r="B1357" s="1">
        <f t="shared" si="457"/>
        <v>151</v>
      </c>
      <c r="C1357" s="1">
        <f t="shared" si="444"/>
        <v>6</v>
      </c>
      <c r="D1357" t="str">
        <f t="shared" ca="1" si="446"/>
        <v/>
      </c>
      <c r="E1357" s="55" t="str">
        <f t="shared" ca="1" si="458"/>
        <v/>
      </c>
      <c r="F1357" s="54" t="str">
        <f t="shared" ca="1" si="447"/>
        <v/>
      </c>
      <c r="G1357" s="54" t="str">
        <f t="shared" ca="1" si="448"/>
        <v/>
      </c>
      <c r="H1357" s="54" t="str">
        <f t="shared" ca="1" si="449"/>
        <v/>
      </c>
      <c r="I1357" s="54" t="str">
        <f t="shared" ca="1" si="450"/>
        <v/>
      </c>
      <c r="J1357" s="54" t="str">
        <f t="shared" ca="1" si="451"/>
        <v/>
      </c>
      <c r="K1357" s="54" t="str">
        <f t="shared" ca="1" si="452"/>
        <v/>
      </c>
      <c r="L1357" s="54" t="str">
        <f t="shared" ca="1" si="459"/>
        <v/>
      </c>
      <c r="M1357" s="54" t="str">
        <f t="shared" ca="1" si="460"/>
        <v/>
      </c>
      <c r="N1357" s="54" t="str">
        <f t="shared" ca="1" si="453"/>
        <v/>
      </c>
      <c r="O1357" s="55" t="str">
        <f t="shared" ca="1" si="461"/>
        <v/>
      </c>
      <c r="P1357" s="54" t="str">
        <f t="shared" ca="1" si="462"/>
        <v/>
      </c>
      <c r="Q1357" s="55" t="str">
        <f t="shared" ca="1" si="454"/>
        <v/>
      </c>
      <c r="R1357" s="54" t="str">
        <f t="shared" ca="1" si="455"/>
        <v/>
      </c>
      <c r="T1357" t="str">
        <f t="shared" ca="1" si="463"/>
        <v/>
      </c>
      <c r="U1357" t="str">
        <f t="shared" ca="1" si="456"/>
        <v/>
      </c>
      <c r="V1357" t="str">
        <f t="shared" ca="1" si="445"/>
        <v/>
      </c>
      <c r="W1357" t="e">
        <f t="shared" ca="1" si="464"/>
        <v>#VALUE!</v>
      </c>
    </row>
    <row r="1358" spans="2:23" x14ac:dyDescent="0.3">
      <c r="B1358" s="1">
        <f t="shared" si="457"/>
        <v>151</v>
      </c>
      <c r="C1358" s="1">
        <f t="shared" si="444"/>
        <v>7</v>
      </c>
      <c r="D1358" t="str">
        <f t="shared" ca="1" si="446"/>
        <v/>
      </c>
      <c r="E1358" s="55" t="str">
        <f t="shared" ca="1" si="458"/>
        <v/>
      </c>
      <c r="F1358" s="54" t="str">
        <f t="shared" ca="1" si="447"/>
        <v/>
      </c>
      <c r="G1358" s="54" t="str">
        <f t="shared" ca="1" si="448"/>
        <v/>
      </c>
      <c r="H1358" s="54" t="str">
        <f t="shared" ca="1" si="449"/>
        <v/>
      </c>
      <c r="I1358" s="54" t="str">
        <f t="shared" ca="1" si="450"/>
        <v/>
      </c>
      <c r="J1358" s="54" t="str">
        <f t="shared" ca="1" si="451"/>
        <v/>
      </c>
      <c r="K1358" s="54" t="str">
        <f t="shared" ca="1" si="452"/>
        <v/>
      </c>
      <c r="L1358" s="54" t="str">
        <f t="shared" ca="1" si="459"/>
        <v/>
      </c>
      <c r="M1358" s="54" t="str">
        <f t="shared" ca="1" si="460"/>
        <v/>
      </c>
      <c r="N1358" s="54" t="str">
        <f t="shared" ca="1" si="453"/>
        <v/>
      </c>
      <c r="O1358" s="55" t="str">
        <f t="shared" ca="1" si="461"/>
        <v/>
      </c>
      <c r="P1358" s="54" t="str">
        <f t="shared" ca="1" si="462"/>
        <v/>
      </c>
      <c r="Q1358" s="55" t="str">
        <f t="shared" ca="1" si="454"/>
        <v/>
      </c>
      <c r="R1358" s="54" t="str">
        <f t="shared" ca="1" si="455"/>
        <v/>
      </c>
      <c r="T1358" t="str">
        <f t="shared" ca="1" si="463"/>
        <v/>
      </c>
      <c r="U1358" t="str">
        <f t="shared" ca="1" si="456"/>
        <v/>
      </c>
      <c r="V1358" t="str">
        <f t="shared" ca="1" si="445"/>
        <v/>
      </c>
      <c r="W1358" t="e">
        <f t="shared" ca="1" si="464"/>
        <v>#VALUE!</v>
      </c>
    </row>
    <row r="1359" spans="2:23" x14ac:dyDescent="0.3">
      <c r="B1359" s="1">
        <f t="shared" si="457"/>
        <v>151</v>
      </c>
      <c r="C1359" s="1">
        <f t="shared" si="444"/>
        <v>8</v>
      </c>
      <c r="D1359" t="str">
        <f t="shared" ca="1" si="446"/>
        <v/>
      </c>
      <c r="E1359" s="55" t="str">
        <f t="shared" ca="1" si="458"/>
        <v/>
      </c>
      <c r="F1359" s="54" t="str">
        <f t="shared" ca="1" si="447"/>
        <v/>
      </c>
      <c r="G1359" s="54" t="str">
        <f t="shared" ca="1" si="448"/>
        <v/>
      </c>
      <c r="H1359" s="54" t="str">
        <f t="shared" ca="1" si="449"/>
        <v/>
      </c>
      <c r="I1359" s="54" t="str">
        <f t="shared" ca="1" si="450"/>
        <v/>
      </c>
      <c r="J1359" s="54" t="str">
        <f t="shared" ca="1" si="451"/>
        <v/>
      </c>
      <c r="K1359" s="54" t="str">
        <f t="shared" ca="1" si="452"/>
        <v/>
      </c>
      <c r="L1359" s="54" t="str">
        <f t="shared" ca="1" si="459"/>
        <v/>
      </c>
      <c r="M1359" s="54" t="str">
        <f t="shared" ca="1" si="460"/>
        <v/>
      </c>
      <c r="N1359" s="54" t="str">
        <f t="shared" ca="1" si="453"/>
        <v/>
      </c>
      <c r="O1359" s="55" t="str">
        <f t="shared" ca="1" si="461"/>
        <v/>
      </c>
      <c r="P1359" s="54" t="str">
        <f t="shared" ca="1" si="462"/>
        <v/>
      </c>
      <c r="Q1359" s="55" t="str">
        <f t="shared" ca="1" si="454"/>
        <v/>
      </c>
      <c r="R1359" s="54" t="str">
        <f t="shared" ca="1" si="455"/>
        <v/>
      </c>
      <c r="T1359" t="str">
        <f t="shared" ca="1" si="463"/>
        <v/>
      </c>
      <c r="U1359" t="str">
        <f t="shared" ca="1" si="456"/>
        <v/>
      </c>
      <c r="V1359" t="str">
        <f t="shared" ca="1" si="445"/>
        <v/>
      </c>
      <c r="W1359" t="e">
        <f t="shared" ca="1" si="464"/>
        <v>#VALUE!</v>
      </c>
    </row>
    <row r="1360" spans="2:23" x14ac:dyDescent="0.3">
      <c r="B1360" s="1">
        <f t="shared" si="457"/>
        <v>151</v>
      </c>
      <c r="C1360" s="1">
        <f t="shared" si="444"/>
        <v>9</v>
      </c>
      <c r="D1360" t="str">
        <f t="shared" ca="1" si="446"/>
        <v/>
      </c>
      <c r="E1360" s="55" t="str">
        <f t="shared" ca="1" si="458"/>
        <v/>
      </c>
      <c r="F1360" s="54" t="str">
        <f t="shared" ca="1" si="447"/>
        <v/>
      </c>
      <c r="G1360" s="54" t="str">
        <f t="shared" ca="1" si="448"/>
        <v/>
      </c>
      <c r="H1360" s="54" t="str">
        <f t="shared" ca="1" si="449"/>
        <v/>
      </c>
      <c r="I1360" s="54" t="str">
        <f t="shared" ca="1" si="450"/>
        <v/>
      </c>
      <c r="J1360" s="54" t="str">
        <f t="shared" ca="1" si="451"/>
        <v/>
      </c>
      <c r="K1360" s="54" t="str">
        <f t="shared" ca="1" si="452"/>
        <v/>
      </c>
      <c r="L1360" s="54" t="str">
        <f t="shared" ca="1" si="459"/>
        <v/>
      </c>
      <c r="M1360" s="54" t="str">
        <f t="shared" ca="1" si="460"/>
        <v/>
      </c>
      <c r="N1360" s="54" t="str">
        <f t="shared" ca="1" si="453"/>
        <v/>
      </c>
      <c r="O1360" s="55" t="str">
        <f t="shared" ca="1" si="461"/>
        <v/>
      </c>
      <c r="P1360" s="54" t="str">
        <f t="shared" ca="1" si="462"/>
        <v/>
      </c>
      <c r="Q1360" s="55" t="str">
        <f t="shared" ca="1" si="454"/>
        <v/>
      </c>
      <c r="R1360" s="54" t="str">
        <f t="shared" ca="1" si="455"/>
        <v/>
      </c>
      <c r="T1360" t="str">
        <f t="shared" ca="1" si="463"/>
        <v/>
      </c>
      <c r="U1360" t="str">
        <f t="shared" ca="1" si="456"/>
        <v/>
      </c>
      <c r="V1360" t="str">
        <f t="shared" ca="1" si="445"/>
        <v/>
      </c>
      <c r="W1360" t="e">
        <f t="shared" ca="1" si="464"/>
        <v>#VALUE!</v>
      </c>
    </row>
    <row r="1361" spans="2:23" x14ac:dyDescent="0.3">
      <c r="B1361" s="1">
        <f t="shared" si="457"/>
        <v>152</v>
      </c>
      <c r="C1361" s="1">
        <f t="shared" si="444"/>
        <v>1</v>
      </c>
      <c r="D1361" t="str">
        <f t="shared" ca="1" si="446"/>
        <v/>
      </c>
      <c r="E1361" s="55" t="str">
        <f t="shared" ca="1" si="458"/>
        <v/>
      </c>
      <c r="F1361" s="54" t="str">
        <f t="shared" ca="1" si="447"/>
        <v/>
      </c>
      <c r="G1361" s="54" t="str">
        <f t="shared" ca="1" si="448"/>
        <v/>
      </c>
      <c r="H1361" s="54" t="str">
        <f t="shared" ca="1" si="449"/>
        <v/>
      </c>
      <c r="I1361" s="54" t="str">
        <f t="shared" ca="1" si="450"/>
        <v/>
      </c>
      <c r="J1361" s="54" t="str">
        <f t="shared" ca="1" si="451"/>
        <v/>
      </c>
      <c r="K1361" s="54" t="str">
        <f t="shared" ca="1" si="452"/>
        <v/>
      </c>
      <c r="L1361" s="54" t="str">
        <f t="shared" ca="1" si="459"/>
        <v/>
      </c>
      <c r="M1361" s="54" t="str">
        <f t="shared" ca="1" si="460"/>
        <v/>
      </c>
      <c r="N1361" s="54" t="str">
        <f t="shared" ca="1" si="453"/>
        <v/>
      </c>
      <c r="O1361" s="55" t="str">
        <f t="shared" ca="1" si="461"/>
        <v/>
      </c>
      <c r="P1361" s="54" t="str">
        <f t="shared" ca="1" si="462"/>
        <v/>
      </c>
      <c r="Q1361" s="55" t="str">
        <f t="shared" ca="1" si="454"/>
        <v/>
      </c>
      <c r="R1361" s="54" t="str">
        <f t="shared" ca="1" si="455"/>
        <v/>
      </c>
      <c r="T1361" t="str">
        <f t="shared" ca="1" si="463"/>
        <v/>
      </c>
      <c r="U1361" t="str">
        <f t="shared" ca="1" si="456"/>
        <v/>
      </c>
      <c r="V1361" t="str">
        <f t="shared" ca="1" si="445"/>
        <v/>
      </c>
      <c r="W1361" t="e">
        <f t="shared" ca="1" si="464"/>
        <v>#VALUE!</v>
      </c>
    </row>
    <row r="1362" spans="2:23" x14ac:dyDescent="0.3">
      <c r="B1362" s="1">
        <f t="shared" si="457"/>
        <v>152</v>
      </c>
      <c r="C1362" s="1">
        <f t="shared" si="444"/>
        <v>2</v>
      </c>
      <c r="D1362" t="str">
        <f t="shared" ca="1" si="446"/>
        <v/>
      </c>
      <c r="E1362" s="55" t="str">
        <f t="shared" ca="1" si="458"/>
        <v/>
      </c>
      <c r="F1362" s="54" t="str">
        <f t="shared" ca="1" si="447"/>
        <v/>
      </c>
      <c r="G1362" s="54" t="str">
        <f t="shared" ca="1" si="448"/>
        <v/>
      </c>
      <c r="H1362" s="54" t="str">
        <f t="shared" ca="1" si="449"/>
        <v/>
      </c>
      <c r="I1362" s="54" t="str">
        <f t="shared" ca="1" si="450"/>
        <v/>
      </c>
      <c r="J1362" s="54" t="str">
        <f t="shared" ca="1" si="451"/>
        <v/>
      </c>
      <c r="K1362" s="54" t="str">
        <f t="shared" ca="1" si="452"/>
        <v/>
      </c>
      <c r="L1362" s="54" t="str">
        <f t="shared" ca="1" si="459"/>
        <v/>
      </c>
      <c r="M1362" s="54" t="str">
        <f t="shared" ca="1" si="460"/>
        <v/>
      </c>
      <c r="N1362" s="54" t="str">
        <f t="shared" ca="1" si="453"/>
        <v/>
      </c>
      <c r="O1362" s="55" t="str">
        <f t="shared" ca="1" si="461"/>
        <v/>
      </c>
      <c r="P1362" s="54" t="str">
        <f t="shared" ca="1" si="462"/>
        <v/>
      </c>
      <c r="Q1362" s="55" t="str">
        <f t="shared" ca="1" si="454"/>
        <v/>
      </c>
      <c r="R1362" s="54" t="str">
        <f t="shared" ca="1" si="455"/>
        <v/>
      </c>
      <c r="T1362" t="str">
        <f t="shared" ca="1" si="463"/>
        <v/>
      </c>
      <c r="U1362" t="str">
        <f t="shared" ca="1" si="456"/>
        <v/>
      </c>
      <c r="V1362" t="str">
        <f t="shared" ca="1" si="445"/>
        <v/>
      </c>
      <c r="W1362" t="e">
        <f t="shared" ca="1" si="464"/>
        <v>#VALUE!</v>
      </c>
    </row>
    <row r="1363" spans="2:23" x14ac:dyDescent="0.3">
      <c r="B1363" s="1">
        <f t="shared" si="457"/>
        <v>152</v>
      </c>
      <c r="C1363" s="1">
        <f t="shared" si="444"/>
        <v>3</v>
      </c>
      <c r="D1363" t="str">
        <f t="shared" ca="1" si="446"/>
        <v/>
      </c>
      <c r="E1363" s="55" t="str">
        <f t="shared" ca="1" si="458"/>
        <v/>
      </c>
      <c r="F1363" s="54" t="str">
        <f t="shared" ca="1" si="447"/>
        <v/>
      </c>
      <c r="G1363" s="54" t="str">
        <f t="shared" ca="1" si="448"/>
        <v/>
      </c>
      <c r="H1363" s="54" t="str">
        <f t="shared" ca="1" si="449"/>
        <v/>
      </c>
      <c r="I1363" s="54" t="str">
        <f t="shared" ca="1" si="450"/>
        <v/>
      </c>
      <c r="J1363" s="54" t="str">
        <f t="shared" ca="1" si="451"/>
        <v/>
      </c>
      <c r="K1363" s="54" t="str">
        <f t="shared" ca="1" si="452"/>
        <v/>
      </c>
      <c r="L1363" s="54" t="str">
        <f t="shared" ca="1" si="459"/>
        <v/>
      </c>
      <c r="M1363" s="54" t="str">
        <f t="shared" ca="1" si="460"/>
        <v/>
      </c>
      <c r="N1363" s="54" t="str">
        <f t="shared" ca="1" si="453"/>
        <v/>
      </c>
      <c r="O1363" s="55" t="str">
        <f t="shared" ca="1" si="461"/>
        <v/>
      </c>
      <c r="P1363" s="54" t="str">
        <f t="shared" ca="1" si="462"/>
        <v/>
      </c>
      <c r="Q1363" s="55" t="str">
        <f t="shared" ca="1" si="454"/>
        <v/>
      </c>
      <c r="R1363" s="54" t="str">
        <f t="shared" ca="1" si="455"/>
        <v/>
      </c>
      <c r="T1363" t="str">
        <f t="shared" ca="1" si="463"/>
        <v/>
      </c>
      <c r="U1363" t="str">
        <f t="shared" ca="1" si="456"/>
        <v/>
      </c>
      <c r="V1363" t="str">
        <f t="shared" ca="1" si="445"/>
        <v/>
      </c>
      <c r="W1363" t="e">
        <f t="shared" ca="1" si="464"/>
        <v>#VALUE!</v>
      </c>
    </row>
    <row r="1364" spans="2:23" x14ac:dyDescent="0.3">
      <c r="B1364" s="1">
        <f t="shared" si="457"/>
        <v>152</v>
      </c>
      <c r="C1364" s="1">
        <f t="shared" si="444"/>
        <v>4</v>
      </c>
      <c r="D1364" t="str">
        <f t="shared" ca="1" si="446"/>
        <v/>
      </c>
      <c r="E1364" s="55" t="str">
        <f t="shared" ca="1" si="458"/>
        <v/>
      </c>
      <c r="F1364" s="54" t="str">
        <f t="shared" ca="1" si="447"/>
        <v/>
      </c>
      <c r="G1364" s="54" t="str">
        <f t="shared" ca="1" si="448"/>
        <v/>
      </c>
      <c r="H1364" s="54" t="str">
        <f t="shared" ca="1" si="449"/>
        <v/>
      </c>
      <c r="I1364" s="54" t="str">
        <f t="shared" ca="1" si="450"/>
        <v/>
      </c>
      <c r="J1364" s="54" t="str">
        <f t="shared" ca="1" si="451"/>
        <v/>
      </c>
      <c r="K1364" s="54" t="str">
        <f t="shared" ca="1" si="452"/>
        <v/>
      </c>
      <c r="L1364" s="54" t="str">
        <f t="shared" ca="1" si="459"/>
        <v/>
      </c>
      <c r="M1364" s="54" t="str">
        <f t="shared" ca="1" si="460"/>
        <v/>
      </c>
      <c r="N1364" s="54" t="str">
        <f t="shared" ca="1" si="453"/>
        <v/>
      </c>
      <c r="O1364" s="55" t="str">
        <f t="shared" ca="1" si="461"/>
        <v/>
      </c>
      <c r="P1364" s="54" t="str">
        <f t="shared" ca="1" si="462"/>
        <v/>
      </c>
      <c r="Q1364" s="55" t="str">
        <f t="shared" ca="1" si="454"/>
        <v/>
      </c>
      <c r="R1364" s="54" t="str">
        <f t="shared" ca="1" si="455"/>
        <v/>
      </c>
      <c r="T1364" t="str">
        <f t="shared" ca="1" si="463"/>
        <v/>
      </c>
      <c r="U1364" t="str">
        <f t="shared" ca="1" si="456"/>
        <v/>
      </c>
      <c r="V1364" t="str">
        <f t="shared" ca="1" si="445"/>
        <v/>
      </c>
      <c r="W1364" t="e">
        <f t="shared" ca="1" si="464"/>
        <v>#VALUE!</v>
      </c>
    </row>
    <row r="1365" spans="2:23" x14ac:dyDescent="0.3">
      <c r="B1365" s="1">
        <f t="shared" si="457"/>
        <v>152</v>
      </c>
      <c r="C1365" s="1">
        <f t="shared" si="444"/>
        <v>5</v>
      </c>
      <c r="D1365" t="str">
        <f t="shared" ca="1" si="446"/>
        <v/>
      </c>
      <c r="E1365" s="55" t="str">
        <f t="shared" ca="1" si="458"/>
        <v/>
      </c>
      <c r="F1365" s="54" t="str">
        <f t="shared" ca="1" si="447"/>
        <v/>
      </c>
      <c r="G1365" s="54" t="str">
        <f t="shared" ca="1" si="448"/>
        <v/>
      </c>
      <c r="H1365" s="54" t="str">
        <f t="shared" ca="1" si="449"/>
        <v/>
      </c>
      <c r="I1365" s="54" t="str">
        <f t="shared" ca="1" si="450"/>
        <v/>
      </c>
      <c r="J1365" s="54" t="str">
        <f t="shared" ca="1" si="451"/>
        <v/>
      </c>
      <c r="K1365" s="54" t="str">
        <f t="shared" ca="1" si="452"/>
        <v/>
      </c>
      <c r="L1365" s="54" t="str">
        <f t="shared" ca="1" si="459"/>
        <v/>
      </c>
      <c r="M1365" s="54" t="str">
        <f t="shared" ca="1" si="460"/>
        <v/>
      </c>
      <c r="N1365" s="54" t="str">
        <f t="shared" ca="1" si="453"/>
        <v/>
      </c>
      <c r="O1365" s="55" t="str">
        <f t="shared" ca="1" si="461"/>
        <v/>
      </c>
      <c r="P1365" s="54" t="str">
        <f t="shared" ca="1" si="462"/>
        <v/>
      </c>
      <c r="Q1365" s="55" t="str">
        <f t="shared" ca="1" si="454"/>
        <v/>
      </c>
      <c r="R1365" s="54" t="str">
        <f t="shared" ca="1" si="455"/>
        <v/>
      </c>
      <c r="T1365" t="str">
        <f t="shared" ca="1" si="463"/>
        <v/>
      </c>
      <c r="U1365" t="str">
        <f t="shared" ca="1" si="456"/>
        <v/>
      </c>
      <c r="V1365" t="str">
        <f t="shared" ca="1" si="445"/>
        <v/>
      </c>
      <c r="W1365" t="e">
        <f t="shared" ca="1" si="464"/>
        <v>#VALUE!</v>
      </c>
    </row>
    <row r="1366" spans="2:23" x14ac:dyDescent="0.3">
      <c r="B1366" s="1">
        <f t="shared" si="457"/>
        <v>152</v>
      </c>
      <c r="C1366" s="1">
        <f t="shared" si="444"/>
        <v>6</v>
      </c>
      <c r="D1366" t="str">
        <f t="shared" ca="1" si="446"/>
        <v/>
      </c>
      <c r="E1366" s="55" t="str">
        <f t="shared" ca="1" si="458"/>
        <v/>
      </c>
      <c r="F1366" s="54" t="str">
        <f t="shared" ca="1" si="447"/>
        <v/>
      </c>
      <c r="G1366" s="54" t="str">
        <f t="shared" ca="1" si="448"/>
        <v/>
      </c>
      <c r="H1366" s="54" t="str">
        <f t="shared" ca="1" si="449"/>
        <v/>
      </c>
      <c r="I1366" s="54" t="str">
        <f t="shared" ca="1" si="450"/>
        <v/>
      </c>
      <c r="J1366" s="54" t="str">
        <f t="shared" ca="1" si="451"/>
        <v/>
      </c>
      <c r="K1366" s="54" t="str">
        <f t="shared" ca="1" si="452"/>
        <v/>
      </c>
      <c r="L1366" s="54" t="str">
        <f t="shared" ca="1" si="459"/>
        <v/>
      </c>
      <c r="M1366" s="54" t="str">
        <f t="shared" ca="1" si="460"/>
        <v/>
      </c>
      <c r="N1366" s="54" t="str">
        <f t="shared" ca="1" si="453"/>
        <v/>
      </c>
      <c r="O1366" s="55" t="str">
        <f t="shared" ca="1" si="461"/>
        <v/>
      </c>
      <c r="P1366" s="54" t="str">
        <f t="shared" ca="1" si="462"/>
        <v/>
      </c>
      <c r="Q1366" s="55" t="str">
        <f t="shared" ca="1" si="454"/>
        <v/>
      </c>
      <c r="R1366" s="54" t="str">
        <f t="shared" ca="1" si="455"/>
        <v/>
      </c>
      <c r="T1366" t="str">
        <f t="shared" ca="1" si="463"/>
        <v/>
      </c>
      <c r="U1366" t="str">
        <f t="shared" ca="1" si="456"/>
        <v/>
      </c>
      <c r="V1366" t="str">
        <f t="shared" ca="1" si="445"/>
        <v/>
      </c>
      <c r="W1366" t="e">
        <f t="shared" ca="1" si="464"/>
        <v>#VALUE!</v>
      </c>
    </row>
    <row r="1367" spans="2:23" x14ac:dyDescent="0.3">
      <c r="B1367" s="1">
        <f t="shared" si="457"/>
        <v>152</v>
      </c>
      <c r="C1367" s="1">
        <f t="shared" si="444"/>
        <v>7</v>
      </c>
      <c r="D1367" t="str">
        <f t="shared" ca="1" si="446"/>
        <v/>
      </c>
      <c r="E1367" s="55" t="str">
        <f t="shared" ca="1" si="458"/>
        <v/>
      </c>
      <c r="F1367" s="54" t="str">
        <f t="shared" ca="1" si="447"/>
        <v/>
      </c>
      <c r="G1367" s="54" t="str">
        <f t="shared" ca="1" si="448"/>
        <v/>
      </c>
      <c r="H1367" s="54" t="str">
        <f t="shared" ca="1" si="449"/>
        <v/>
      </c>
      <c r="I1367" s="54" t="str">
        <f t="shared" ca="1" si="450"/>
        <v/>
      </c>
      <c r="J1367" s="54" t="str">
        <f t="shared" ca="1" si="451"/>
        <v/>
      </c>
      <c r="K1367" s="54" t="str">
        <f t="shared" ca="1" si="452"/>
        <v/>
      </c>
      <c r="L1367" s="54" t="str">
        <f t="shared" ca="1" si="459"/>
        <v/>
      </c>
      <c r="M1367" s="54" t="str">
        <f t="shared" ca="1" si="460"/>
        <v/>
      </c>
      <c r="N1367" s="54" t="str">
        <f t="shared" ca="1" si="453"/>
        <v/>
      </c>
      <c r="O1367" s="55" t="str">
        <f t="shared" ca="1" si="461"/>
        <v/>
      </c>
      <c r="P1367" s="54" t="str">
        <f t="shared" ca="1" si="462"/>
        <v/>
      </c>
      <c r="Q1367" s="55" t="str">
        <f t="shared" ca="1" si="454"/>
        <v/>
      </c>
      <c r="R1367" s="54" t="str">
        <f t="shared" ca="1" si="455"/>
        <v/>
      </c>
      <c r="T1367" t="str">
        <f t="shared" ca="1" si="463"/>
        <v/>
      </c>
      <c r="U1367" t="str">
        <f t="shared" ca="1" si="456"/>
        <v/>
      </c>
      <c r="V1367" t="str">
        <f t="shared" ca="1" si="445"/>
        <v/>
      </c>
      <c r="W1367" t="e">
        <f t="shared" ca="1" si="464"/>
        <v>#VALUE!</v>
      </c>
    </row>
    <row r="1368" spans="2:23" x14ac:dyDescent="0.3">
      <c r="B1368" s="1">
        <f t="shared" si="457"/>
        <v>152</v>
      </c>
      <c r="C1368" s="1">
        <f t="shared" si="444"/>
        <v>8</v>
      </c>
      <c r="D1368" t="str">
        <f t="shared" ca="1" si="446"/>
        <v/>
      </c>
      <c r="E1368" s="55" t="str">
        <f t="shared" ca="1" si="458"/>
        <v/>
      </c>
      <c r="F1368" s="54" t="str">
        <f t="shared" ca="1" si="447"/>
        <v/>
      </c>
      <c r="G1368" s="54" t="str">
        <f t="shared" ca="1" si="448"/>
        <v/>
      </c>
      <c r="H1368" s="54" t="str">
        <f t="shared" ca="1" si="449"/>
        <v/>
      </c>
      <c r="I1368" s="54" t="str">
        <f t="shared" ca="1" si="450"/>
        <v/>
      </c>
      <c r="J1368" s="54" t="str">
        <f t="shared" ca="1" si="451"/>
        <v/>
      </c>
      <c r="K1368" s="54" t="str">
        <f t="shared" ca="1" si="452"/>
        <v/>
      </c>
      <c r="L1368" s="54" t="str">
        <f t="shared" ca="1" si="459"/>
        <v/>
      </c>
      <c r="M1368" s="54" t="str">
        <f t="shared" ca="1" si="460"/>
        <v/>
      </c>
      <c r="N1368" s="54" t="str">
        <f t="shared" ca="1" si="453"/>
        <v/>
      </c>
      <c r="O1368" s="55" t="str">
        <f t="shared" ca="1" si="461"/>
        <v/>
      </c>
      <c r="P1368" s="54" t="str">
        <f t="shared" ca="1" si="462"/>
        <v/>
      </c>
      <c r="Q1368" s="55" t="str">
        <f t="shared" ca="1" si="454"/>
        <v/>
      </c>
      <c r="R1368" s="54" t="str">
        <f t="shared" ca="1" si="455"/>
        <v/>
      </c>
      <c r="T1368" t="str">
        <f t="shared" ca="1" si="463"/>
        <v/>
      </c>
      <c r="U1368" t="str">
        <f t="shared" ca="1" si="456"/>
        <v/>
      </c>
      <c r="V1368" t="str">
        <f t="shared" ca="1" si="445"/>
        <v/>
      </c>
      <c r="W1368" t="e">
        <f t="shared" ca="1" si="464"/>
        <v>#VALUE!</v>
      </c>
    </row>
    <row r="1369" spans="2:23" x14ac:dyDescent="0.3">
      <c r="B1369" s="1">
        <f t="shared" si="457"/>
        <v>152</v>
      </c>
      <c r="C1369" s="1">
        <f t="shared" si="444"/>
        <v>9</v>
      </c>
      <c r="D1369" t="str">
        <f t="shared" ca="1" si="446"/>
        <v/>
      </c>
      <c r="E1369" s="55" t="str">
        <f t="shared" ca="1" si="458"/>
        <v/>
      </c>
      <c r="F1369" s="54" t="str">
        <f t="shared" ca="1" si="447"/>
        <v/>
      </c>
      <c r="G1369" s="54" t="str">
        <f t="shared" ca="1" si="448"/>
        <v/>
      </c>
      <c r="H1369" s="54" t="str">
        <f t="shared" ca="1" si="449"/>
        <v/>
      </c>
      <c r="I1369" s="54" t="str">
        <f t="shared" ca="1" si="450"/>
        <v/>
      </c>
      <c r="J1369" s="54" t="str">
        <f t="shared" ca="1" si="451"/>
        <v/>
      </c>
      <c r="K1369" s="54" t="str">
        <f t="shared" ca="1" si="452"/>
        <v/>
      </c>
      <c r="L1369" s="54" t="str">
        <f t="shared" ca="1" si="459"/>
        <v/>
      </c>
      <c r="M1369" s="54" t="str">
        <f t="shared" ca="1" si="460"/>
        <v/>
      </c>
      <c r="N1369" s="54" t="str">
        <f t="shared" ca="1" si="453"/>
        <v/>
      </c>
      <c r="O1369" s="55" t="str">
        <f t="shared" ca="1" si="461"/>
        <v/>
      </c>
      <c r="P1369" s="54" t="str">
        <f t="shared" ca="1" si="462"/>
        <v/>
      </c>
      <c r="Q1369" s="55" t="str">
        <f t="shared" ca="1" si="454"/>
        <v/>
      </c>
      <c r="R1369" s="54" t="str">
        <f t="shared" ca="1" si="455"/>
        <v/>
      </c>
      <c r="T1369" t="str">
        <f t="shared" ca="1" si="463"/>
        <v/>
      </c>
      <c r="U1369" t="str">
        <f t="shared" ca="1" si="456"/>
        <v/>
      </c>
      <c r="V1369" t="str">
        <f t="shared" ca="1" si="445"/>
        <v/>
      </c>
      <c r="W1369" t="e">
        <f t="shared" ca="1" si="464"/>
        <v>#VALUE!</v>
      </c>
    </row>
    <row r="1370" spans="2:23" x14ac:dyDescent="0.3">
      <c r="B1370" s="1">
        <f t="shared" si="457"/>
        <v>153</v>
      </c>
      <c r="C1370" s="1">
        <f t="shared" si="444"/>
        <v>1</v>
      </c>
      <c r="D1370" t="str">
        <f t="shared" ca="1" si="446"/>
        <v/>
      </c>
      <c r="E1370" s="55" t="str">
        <f t="shared" ca="1" si="458"/>
        <v/>
      </c>
      <c r="F1370" s="54" t="str">
        <f t="shared" ca="1" si="447"/>
        <v/>
      </c>
      <c r="G1370" s="54" t="str">
        <f t="shared" ca="1" si="448"/>
        <v/>
      </c>
      <c r="H1370" s="54" t="str">
        <f t="shared" ca="1" si="449"/>
        <v/>
      </c>
      <c r="I1370" s="54" t="str">
        <f t="shared" ca="1" si="450"/>
        <v/>
      </c>
      <c r="J1370" s="54" t="str">
        <f t="shared" ca="1" si="451"/>
        <v/>
      </c>
      <c r="K1370" s="54" t="str">
        <f t="shared" ca="1" si="452"/>
        <v/>
      </c>
      <c r="L1370" s="54" t="str">
        <f t="shared" ca="1" si="459"/>
        <v/>
      </c>
      <c r="M1370" s="54" t="str">
        <f t="shared" ca="1" si="460"/>
        <v/>
      </c>
      <c r="N1370" s="54" t="str">
        <f t="shared" ca="1" si="453"/>
        <v/>
      </c>
      <c r="O1370" s="55" t="str">
        <f t="shared" ca="1" si="461"/>
        <v/>
      </c>
      <c r="P1370" s="54" t="str">
        <f t="shared" ca="1" si="462"/>
        <v/>
      </c>
      <c r="Q1370" s="55" t="str">
        <f t="shared" ca="1" si="454"/>
        <v/>
      </c>
      <c r="R1370" s="54" t="str">
        <f t="shared" ca="1" si="455"/>
        <v/>
      </c>
      <c r="T1370" t="str">
        <f t="shared" ca="1" si="463"/>
        <v/>
      </c>
      <c r="U1370" t="str">
        <f t="shared" ca="1" si="456"/>
        <v/>
      </c>
      <c r="V1370" t="str">
        <f t="shared" ca="1" si="445"/>
        <v/>
      </c>
      <c r="W1370" t="e">
        <f t="shared" ca="1" si="464"/>
        <v>#VALUE!</v>
      </c>
    </row>
    <row r="1371" spans="2:23" x14ac:dyDescent="0.3">
      <c r="B1371" s="1">
        <f t="shared" si="457"/>
        <v>153</v>
      </c>
      <c r="C1371" s="1">
        <f t="shared" si="444"/>
        <v>2</v>
      </c>
      <c r="D1371" t="str">
        <f t="shared" ca="1" si="446"/>
        <v/>
      </c>
      <c r="E1371" s="55" t="str">
        <f t="shared" ca="1" si="458"/>
        <v/>
      </c>
      <c r="F1371" s="54" t="str">
        <f t="shared" ca="1" si="447"/>
        <v/>
      </c>
      <c r="G1371" s="54" t="str">
        <f t="shared" ca="1" si="448"/>
        <v/>
      </c>
      <c r="H1371" s="54" t="str">
        <f t="shared" ca="1" si="449"/>
        <v/>
      </c>
      <c r="I1371" s="54" t="str">
        <f t="shared" ca="1" si="450"/>
        <v/>
      </c>
      <c r="J1371" s="54" t="str">
        <f t="shared" ca="1" si="451"/>
        <v/>
      </c>
      <c r="K1371" s="54" t="str">
        <f t="shared" ca="1" si="452"/>
        <v/>
      </c>
      <c r="L1371" s="54" t="str">
        <f t="shared" ca="1" si="459"/>
        <v/>
      </c>
      <c r="M1371" s="54" t="str">
        <f t="shared" ca="1" si="460"/>
        <v/>
      </c>
      <c r="N1371" s="54" t="str">
        <f t="shared" ca="1" si="453"/>
        <v/>
      </c>
      <c r="O1371" s="55" t="str">
        <f t="shared" ca="1" si="461"/>
        <v/>
      </c>
      <c r="P1371" s="54" t="str">
        <f t="shared" ca="1" si="462"/>
        <v/>
      </c>
      <c r="Q1371" s="55" t="str">
        <f t="shared" ca="1" si="454"/>
        <v/>
      </c>
      <c r="R1371" s="54" t="str">
        <f t="shared" ca="1" si="455"/>
        <v/>
      </c>
      <c r="T1371" t="str">
        <f t="shared" ca="1" si="463"/>
        <v/>
      </c>
      <c r="U1371" t="str">
        <f t="shared" ca="1" si="456"/>
        <v/>
      </c>
      <c r="V1371" t="str">
        <f t="shared" ca="1" si="445"/>
        <v/>
      </c>
      <c r="W1371" t="e">
        <f t="shared" ca="1" si="464"/>
        <v>#VALUE!</v>
      </c>
    </row>
    <row r="1372" spans="2:23" x14ac:dyDescent="0.3">
      <c r="B1372" s="1">
        <f t="shared" si="457"/>
        <v>153</v>
      </c>
      <c r="C1372" s="1">
        <f t="shared" si="444"/>
        <v>3</v>
      </c>
      <c r="D1372" t="str">
        <f t="shared" ca="1" si="446"/>
        <v/>
      </c>
      <c r="E1372" s="55" t="str">
        <f t="shared" ca="1" si="458"/>
        <v/>
      </c>
      <c r="F1372" s="54" t="str">
        <f t="shared" ca="1" si="447"/>
        <v/>
      </c>
      <c r="G1372" s="54" t="str">
        <f t="shared" ca="1" si="448"/>
        <v/>
      </c>
      <c r="H1372" s="54" t="str">
        <f t="shared" ca="1" si="449"/>
        <v/>
      </c>
      <c r="I1372" s="54" t="str">
        <f t="shared" ca="1" si="450"/>
        <v/>
      </c>
      <c r="J1372" s="54" t="str">
        <f t="shared" ca="1" si="451"/>
        <v/>
      </c>
      <c r="K1372" s="54" t="str">
        <f t="shared" ca="1" si="452"/>
        <v/>
      </c>
      <c r="L1372" s="54" t="str">
        <f t="shared" ca="1" si="459"/>
        <v/>
      </c>
      <c r="M1372" s="54" t="str">
        <f t="shared" ca="1" si="460"/>
        <v/>
      </c>
      <c r="N1372" s="54" t="str">
        <f t="shared" ca="1" si="453"/>
        <v/>
      </c>
      <c r="O1372" s="55" t="str">
        <f t="shared" ca="1" si="461"/>
        <v/>
      </c>
      <c r="P1372" s="54" t="str">
        <f t="shared" ca="1" si="462"/>
        <v/>
      </c>
      <c r="Q1372" s="55" t="str">
        <f t="shared" ca="1" si="454"/>
        <v/>
      </c>
      <c r="R1372" s="54" t="str">
        <f t="shared" ca="1" si="455"/>
        <v/>
      </c>
      <c r="T1372" t="str">
        <f t="shared" ca="1" si="463"/>
        <v/>
      </c>
      <c r="U1372" t="str">
        <f t="shared" ca="1" si="456"/>
        <v/>
      </c>
      <c r="V1372" t="str">
        <f t="shared" ca="1" si="445"/>
        <v/>
      </c>
      <c r="W1372" t="e">
        <f t="shared" ca="1" si="464"/>
        <v>#VALUE!</v>
      </c>
    </row>
    <row r="1373" spans="2:23" x14ac:dyDescent="0.3">
      <c r="B1373" s="1">
        <f t="shared" si="457"/>
        <v>153</v>
      </c>
      <c r="C1373" s="1">
        <f t="shared" si="444"/>
        <v>4</v>
      </c>
      <c r="D1373" t="str">
        <f t="shared" ca="1" si="446"/>
        <v/>
      </c>
      <c r="E1373" s="55" t="str">
        <f t="shared" ca="1" si="458"/>
        <v/>
      </c>
      <c r="F1373" s="54" t="str">
        <f t="shared" ca="1" si="447"/>
        <v/>
      </c>
      <c r="G1373" s="54" t="str">
        <f t="shared" ca="1" si="448"/>
        <v/>
      </c>
      <c r="H1373" s="54" t="str">
        <f t="shared" ca="1" si="449"/>
        <v/>
      </c>
      <c r="I1373" s="54" t="str">
        <f t="shared" ca="1" si="450"/>
        <v/>
      </c>
      <c r="J1373" s="54" t="str">
        <f t="shared" ca="1" si="451"/>
        <v/>
      </c>
      <c r="K1373" s="54" t="str">
        <f t="shared" ca="1" si="452"/>
        <v/>
      </c>
      <c r="L1373" s="54" t="str">
        <f t="shared" ca="1" si="459"/>
        <v/>
      </c>
      <c r="M1373" s="54" t="str">
        <f t="shared" ca="1" si="460"/>
        <v/>
      </c>
      <c r="N1373" s="54" t="str">
        <f t="shared" ca="1" si="453"/>
        <v/>
      </c>
      <c r="O1373" s="55" t="str">
        <f t="shared" ca="1" si="461"/>
        <v/>
      </c>
      <c r="P1373" s="54" t="str">
        <f t="shared" ca="1" si="462"/>
        <v/>
      </c>
      <c r="Q1373" s="55" t="str">
        <f t="shared" ca="1" si="454"/>
        <v/>
      </c>
      <c r="R1373" s="54" t="str">
        <f t="shared" ca="1" si="455"/>
        <v/>
      </c>
      <c r="T1373" t="str">
        <f t="shared" ca="1" si="463"/>
        <v/>
      </c>
      <c r="U1373" t="str">
        <f t="shared" ca="1" si="456"/>
        <v/>
      </c>
      <c r="V1373" t="str">
        <f t="shared" ca="1" si="445"/>
        <v/>
      </c>
      <c r="W1373" t="e">
        <f t="shared" ca="1" si="464"/>
        <v>#VALUE!</v>
      </c>
    </row>
    <row r="1374" spans="2:23" x14ac:dyDescent="0.3">
      <c r="B1374" s="1">
        <f t="shared" si="457"/>
        <v>153</v>
      </c>
      <c r="C1374" s="1">
        <f t="shared" si="444"/>
        <v>5</v>
      </c>
      <c r="D1374" t="str">
        <f t="shared" ca="1" si="446"/>
        <v/>
      </c>
      <c r="E1374" s="55" t="str">
        <f t="shared" ca="1" si="458"/>
        <v/>
      </c>
      <c r="F1374" s="54" t="str">
        <f t="shared" ca="1" si="447"/>
        <v/>
      </c>
      <c r="G1374" s="54" t="str">
        <f t="shared" ca="1" si="448"/>
        <v/>
      </c>
      <c r="H1374" s="54" t="str">
        <f t="shared" ca="1" si="449"/>
        <v/>
      </c>
      <c r="I1374" s="54" t="str">
        <f t="shared" ca="1" si="450"/>
        <v/>
      </c>
      <c r="J1374" s="54" t="str">
        <f t="shared" ca="1" si="451"/>
        <v/>
      </c>
      <c r="K1374" s="54" t="str">
        <f t="shared" ca="1" si="452"/>
        <v/>
      </c>
      <c r="L1374" s="54" t="str">
        <f t="shared" ca="1" si="459"/>
        <v/>
      </c>
      <c r="M1374" s="54" t="str">
        <f t="shared" ca="1" si="460"/>
        <v/>
      </c>
      <c r="N1374" s="54" t="str">
        <f t="shared" ca="1" si="453"/>
        <v/>
      </c>
      <c r="O1374" s="55" t="str">
        <f t="shared" ca="1" si="461"/>
        <v/>
      </c>
      <c r="P1374" s="54" t="str">
        <f t="shared" ca="1" si="462"/>
        <v/>
      </c>
      <c r="Q1374" s="55" t="str">
        <f t="shared" ca="1" si="454"/>
        <v/>
      </c>
      <c r="R1374" s="54" t="str">
        <f t="shared" ca="1" si="455"/>
        <v/>
      </c>
      <c r="T1374" t="str">
        <f t="shared" ca="1" si="463"/>
        <v/>
      </c>
      <c r="U1374" t="str">
        <f t="shared" ca="1" si="456"/>
        <v/>
      </c>
      <c r="V1374" t="str">
        <f t="shared" ca="1" si="445"/>
        <v/>
      </c>
      <c r="W1374" t="e">
        <f t="shared" ca="1" si="464"/>
        <v>#VALUE!</v>
      </c>
    </row>
    <row r="1375" spans="2:23" x14ac:dyDescent="0.3">
      <c r="B1375" s="1">
        <f t="shared" si="457"/>
        <v>153</v>
      </c>
      <c r="C1375" s="1">
        <f t="shared" si="444"/>
        <v>6</v>
      </c>
      <c r="D1375" t="str">
        <f t="shared" ca="1" si="446"/>
        <v/>
      </c>
      <c r="E1375" s="55" t="str">
        <f t="shared" ca="1" si="458"/>
        <v/>
      </c>
      <c r="F1375" s="54" t="str">
        <f t="shared" ca="1" si="447"/>
        <v/>
      </c>
      <c r="G1375" s="54" t="str">
        <f t="shared" ca="1" si="448"/>
        <v/>
      </c>
      <c r="H1375" s="54" t="str">
        <f t="shared" ca="1" si="449"/>
        <v/>
      </c>
      <c r="I1375" s="54" t="str">
        <f t="shared" ca="1" si="450"/>
        <v/>
      </c>
      <c r="J1375" s="54" t="str">
        <f t="shared" ca="1" si="451"/>
        <v/>
      </c>
      <c r="K1375" s="54" t="str">
        <f t="shared" ca="1" si="452"/>
        <v/>
      </c>
      <c r="L1375" s="54" t="str">
        <f t="shared" ca="1" si="459"/>
        <v/>
      </c>
      <c r="M1375" s="54" t="str">
        <f t="shared" ca="1" si="460"/>
        <v/>
      </c>
      <c r="N1375" s="54" t="str">
        <f t="shared" ca="1" si="453"/>
        <v/>
      </c>
      <c r="O1375" s="55" t="str">
        <f t="shared" ca="1" si="461"/>
        <v/>
      </c>
      <c r="P1375" s="54" t="str">
        <f t="shared" ca="1" si="462"/>
        <v/>
      </c>
      <c r="Q1375" s="55" t="str">
        <f t="shared" ca="1" si="454"/>
        <v/>
      </c>
      <c r="R1375" s="54" t="str">
        <f t="shared" ca="1" si="455"/>
        <v/>
      </c>
      <c r="T1375" t="str">
        <f t="shared" ca="1" si="463"/>
        <v/>
      </c>
      <c r="U1375" t="str">
        <f t="shared" ca="1" si="456"/>
        <v/>
      </c>
      <c r="V1375" t="str">
        <f t="shared" ca="1" si="445"/>
        <v/>
      </c>
      <c r="W1375" t="e">
        <f t="shared" ca="1" si="464"/>
        <v>#VALUE!</v>
      </c>
    </row>
    <row r="1376" spans="2:23" x14ac:dyDescent="0.3">
      <c r="B1376" s="1">
        <f t="shared" si="457"/>
        <v>153</v>
      </c>
      <c r="C1376" s="1">
        <f t="shared" si="444"/>
        <v>7</v>
      </c>
      <c r="D1376" t="str">
        <f t="shared" ca="1" si="446"/>
        <v/>
      </c>
      <c r="E1376" s="55" t="str">
        <f t="shared" ca="1" si="458"/>
        <v/>
      </c>
      <c r="F1376" s="54" t="str">
        <f t="shared" ca="1" si="447"/>
        <v/>
      </c>
      <c r="G1376" s="54" t="str">
        <f t="shared" ca="1" si="448"/>
        <v/>
      </c>
      <c r="H1376" s="54" t="str">
        <f t="shared" ca="1" si="449"/>
        <v/>
      </c>
      <c r="I1376" s="54" t="str">
        <f t="shared" ca="1" si="450"/>
        <v/>
      </c>
      <c r="J1376" s="54" t="str">
        <f t="shared" ca="1" si="451"/>
        <v/>
      </c>
      <c r="K1376" s="54" t="str">
        <f t="shared" ca="1" si="452"/>
        <v/>
      </c>
      <c r="L1376" s="54" t="str">
        <f t="shared" ca="1" si="459"/>
        <v/>
      </c>
      <c r="M1376" s="54" t="str">
        <f t="shared" ca="1" si="460"/>
        <v/>
      </c>
      <c r="N1376" s="54" t="str">
        <f t="shared" ca="1" si="453"/>
        <v/>
      </c>
      <c r="O1376" s="55" t="str">
        <f t="shared" ca="1" si="461"/>
        <v/>
      </c>
      <c r="P1376" s="54" t="str">
        <f t="shared" ca="1" si="462"/>
        <v/>
      </c>
      <c r="Q1376" s="55" t="str">
        <f t="shared" ca="1" si="454"/>
        <v/>
      </c>
      <c r="R1376" s="54" t="str">
        <f t="shared" ca="1" si="455"/>
        <v/>
      </c>
      <c r="T1376" t="str">
        <f t="shared" ca="1" si="463"/>
        <v/>
      </c>
      <c r="U1376" t="str">
        <f t="shared" ca="1" si="456"/>
        <v/>
      </c>
      <c r="V1376" t="str">
        <f t="shared" ca="1" si="445"/>
        <v/>
      </c>
      <c r="W1376" t="e">
        <f t="shared" ca="1" si="464"/>
        <v>#VALUE!</v>
      </c>
    </row>
    <row r="1377" spans="2:23" x14ac:dyDescent="0.3">
      <c r="B1377" s="1">
        <f t="shared" si="457"/>
        <v>153</v>
      </c>
      <c r="C1377" s="1">
        <f t="shared" si="444"/>
        <v>8</v>
      </c>
      <c r="D1377" t="str">
        <f t="shared" ca="1" si="446"/>
        <v/>
      </c>
      <c r="E1377" s="55" t="str">
        <f t="shared" ca="1" si="458"/>
        <v/>
      </c>
      <c r="F1377" s="54" t="str">
        <f t="shared" ca="1" si="447"/>
        <v/>
      </c>
      <c r="G1377" s="54" t="str">
        <f t="shared" ca="1" si="448"/>
        <v/>
      </c>
      <c r="H1377" s="54" t="str">
        <f t="shared" ca="1" si="449"/>
        <v/>
      </c>
      <c r="I1377" s="54" t="str">
        <f t="shared" ca="1" si="450"/>
        <v/>
      </c>
      <c r="J1377" s="54" t="str">
        <f t="shared" ca="1" si="451"/>
        <v/>
      </c>
      <c r="K1377" s="54" t="str">
        <f t="shared" ca="1" si="452"/>
        <v/>
      </c>
      <c r="L1377" s="54" t="str">
        <f t="shared" ca="1" si="459"/>
        <v/>
      </c>
      <c r="M1377" s="54" t="str">
        <f t="shared" ca="1" si="460"/>
        <v/>
      </c>
      <c r="N1377" s="54" t="str">
        <f t="shared" ca="1" si="453"/>
        <v/>
      </c>
      <c r="O1377" s="55" t="str">
        <f t="shared" ca="1" si="461"/>
        <v/>
      </c>
      <c r="P1377" s="54" t="str">
        <f t="shared" ca="1" si="462"/>
        <v/>
      </c>
      <c r="Q1377" s="55" t="str">
        <f t="shared" ca="1" si="454"/>
        <v/>
      </c>
      <c r="R1377" s="54" t="str">
        <f t="shared" ca="1" si="455"/>
        <v/>
      </c>
      <c r="T1377" t="str">
        <f t="shared" ca="1" si="463"/>
        <v/>
      </c>
      <c r="U1377" t="str">
        <f t="shared" ca="1" si="456"/>
        <v/>
      </c>
      <c r="V1377" t="str">
        <f t="shared" ca="1" si="445"/>
        <v/>
      </c>
      <c r="W1377" t="e">
        <f t="shared" ca="1" si="464"/>
        <v>#VALUE!</v>
      </c>
    </row>
    <row r="1378" spans="2:23" x14ac:dyDescent="0.3">
      <c r="B1378" s="1">
        <f t="shared" si="457"/>
        <v>153</v>
      </c>
      <c r="C1378" s="1">
        <f t="shared" si="444"/>
        <v>9</v>
      </c>
      <c r="D1378" t="str">
        <f t="shared" ca="1" si="446"/>
        <v/>
      </c>
      <c r="E1378" s="55" t="str">
        <f t="shared" ca="1" si="458"/>
        <v/>
      </c>
      <c r="F1378" s="54" t="str">
        <f t="shared" ca="1" si="447"/>
        <v/>
      </c>
      <c r="G1378" s="54" t="str">
        <f t="shared" ca="1" si="448"/>
        <v/>
      </c>
      <c r="H1378" s="54" t="str">
        <f t="shared" ca="1" si="449"/>
        <v/>
      </c>
      <c r="I1378" s="54" t="str">
        <f t="shared" ca="1" si="450"/>
        <v/>
      </c>
      <c r="J1378" s="54" t="str">
        <f t="shared" ca="1" si="451"/>
        <v/>
      </c>
      <c r="K1378" s="54" t="str">
        <f t="shared" ca="1" si="452"/>
        <v/>
      </c>
      <c r="L1378" s="54" t="str">
        <f t="shared" ca="1" si="459"/>
        <v/>
      </c>
      <c r="M1378" s="54" t="str">
        <f t="shared" ca="1" si="460"/>
        <v/>
      </c>
      <c r="N1378" s="54" t="str">
        <f t="shared" ca="1" si="453"/>
        <v/>
      </c>
      <c r="O1378" s="55" t="str">
        <f t="shared" ca="1" si="461"/>
        <v/>
      </c>
      <c r="P1378" s="54" t="str">
        <f t="shared" ca="1" si="462"/>
        <v/>
      </c>
      <c r="Q1378" s="55" t="str">
        <f t="shared" ca="1" si="454"/>
        <v/>
      </c>
      <c r="R1378" s="54" t="str">
        <f t="shared" ca="1" si="455"/>
        <v/>
      </c>
      <c r="T1378" t="str">
        <f t="shared" ca="1" si="463"/>
        <v/>
      </c>
      <c r="U1378" t="str">
        <f t="shared" ca="1" si="456"/>
        <v/>
      </c>
      <c r="V1378" t="str">
        <f t="shared" ca="1" si="445"/>
        <v/>
      </c>
      <c r="W1378" t="e">
        <f t="shared" ca="1" si="464"/>
        <v>#VALUE!</v>
      </c>
    </row>
    <row r="1379" spans="2:23" x14ac:dyDescent="0.3">
      <c r="B1379" s="1">
        <f t="shared" si="457"/>
        <v>154</v>
      </c>
      <c r="C1379" s="1">
        <f t="shared" si="444"/>
        <v>1</v>
      </c>
      <c r="D1379" t="str">
        <f t="shared" ca="1" si="446"/>
        <v/>
      </c>
      <c r="E1379" s="55" t="str">
        <f t="shared" ca="1" si="458"/>
        <v/>
      </c>
      <c r="F1379" s="54" t="str">
        <f t="shared" ca="1" si="447"/>
        <v/>
      </c>
      <c r="G1379" s="54" t="str">
        <f t="shared" ca="1" si="448"/>
        <v/>
      </c>
      <c r="H1379" s="54" t="str">
        <f t="shared" ca="1" si="449"/>
        <v/>
      </c>
      <c r="I1379" s="54" t="str">
        <f t="shared" ca="1" si="450"/>
        <v/>
      </c>
      <c r="J1379" s="54" t="str">
        <f t="shared" ca="1" si="451"/>
        <v/>
      </c>
      <c r="K1379" s="54" t="str">
        <f t="shared" ca="1" si="452"/>
        <v/>
      </c>
      <c r="L1379" s="54" t="str">
        <f t="shared" ca="1" si="459"/>
        <v/>
      </c>
      <c r="M1379" s="54" t="str">
        <f t="shared" ca="1" si="460"/>
        <v/>
      </c>
      <c r="N1379" s="54" t="str">
        <f t="shared" ca="1" si="453"/>
        <v/>
      </c>
      <c r="O1379" s="55" t="str">
        <f t="shared" ca="1" si="461"/>
        <v/>
      </c>
      <c r="P1379" s="54" t="str">
        <f t="shared" ca="1" si="462"/>
        <v/>
      </c>
      <c r="Q1379" s="55" t="str">
        <f t="shared" ca="1" si="454"/>
        <v/>
      </c>
      <c r="R1379" s="54" t="str">
        <f t="shared" ca="1" si="455"/>
        <v/>
      </c>
      <c r="T1379" t="str">
        <f t="shared" ca="1" si="463"/>
        <v/>
      </c>
      <c r="U1379" t="str">
        <f t="shared" ca="1" si="456"/>
        <v/>
      </c>
      <c r="V1379" t="str">
        <f t="shared" ca="1" si="445"/>
        <v/>
      </c>
      <c r="W1379" t="e">
        <f t="shared" ca="1" si="464"/>
        <v>#VALUE!</v>
      </c>
    </row>
    <row r="1380" spans="2:23" x14ac:dyDescent="0.3">
      <c r="B1380" s="1">
        <f t="shared" si="457"/>
        <v>154</v>
      </c>
      <c r="C1380" s="1">
        <f t="shared" si="444"/>
        <v>2</v>
      </c>
      <c r="D1380" t="str">
        <f t="shared" ca="1" si="446"/>
        <v/>
      </c>
      <c r="E1380" s="55" t="str">
        <f t="shared" ca="1" si="458"/>
        <v/>
      </c>
      <c r="F1380" s="54" t="str">
        <f t="shared" ca="1" si="447"/>
        <v/>
      </c>
      <c r="G1380" s="54" t="str">
        <f t="shared" ca="1" si="448"/>
        <v/>
      </c>
      <c r="H1380" s="54" t="str">
        <f t="shared" ca="1" si="449"/>
        <v/>
      </c>
      <c r="I1380" s="54" t="str">
        <f t="shared" ca="1" si="450"/>
        <v/>
      </c>
      <c r="J1380" s="54" t="str">
        <f t="shared" ca="1" si="451"/>
        <v/>
      </c>
      <c r="K1380" s="54" t="str">
        <f t="shared" ca="1" si="452"/>
        <v/>
      </c>
      <c r="L1380" s="54" t="str">
        <f t="shared" ca="1" si="459"/>
        <v/>
      </c>
      <c r="M1380" s="54" t="str">
        <f t="shared" ca="1" si="460"/>
        <v/>
      </c>
      <c r="N1380" s="54" t="str">
        <f t="shared" ca="1" si="453"/>
        <v/>
      </c>
      <c r="O1380" s="55" t="str">
        <f t="shared" ca="1" si="461"/>
        <v/>
      </c>
      <c r="P1380" s="54" t="str">
        <f t="shared" ca="1" si="462"/>
        <v/>
      </c>
      <c r="Q1380" s="55" t="str">
        <f t="shared" ca="1" si="454"/>
        <v/>
      </c>
      <c r="R1380" s="54" t="str">
        <f t="shared" ca="1" si="455"/>
        <v/>
      </c>
      <c r="T1380" t="str">
        <f t="shared" ca="1" si="463"/>
        <v/>
      </c>
      <c r="U1380" t="str">
        <f t="shared" ca="1" si="456"/>
        <v/>
      </c>
      <c r="V1380" t="str">
        <f t="shared" ca="1" si="445"/>
        <v/>
      </c>
      <c r="W1380" t="e">
        <f t="shared" ca="1" si="464"/>
        <v>#VALUE!</v>
      </c>
    </row>
    <row r="1381" spans="2:23" x14ac:dyDescent="0.3">
      <c r="B1381" s="1">
        <f t="shared" si="457"/>
        <v>154</v>
      </c>
      <c r="C1381" s="1">
        <f t="shared" si="444"/>
        <v>3</v>
      </c>
      <c r="D1381" t="str">
        <f t="shared" ca="1" si="446"/>
        <v/>
      </c>
      <c r="E1381" s="55" t="str">
        <f t="shared" ca="1" si="458"/>
        <v/>
      </c>
      <c r="F1381" s="54" t="str">
        <f t="shared" ca="1" si="447"/>
        <v/>
      </c>
      <c r="G1381" s="54" t="str">
        <f t="shared" ca="1" si="448"/>
        <v/>
      </c>
      <c r="H1381" s="54" t="str">
        <f t="shared" ca="1" si="449"/>
        <v/>
      </c>
      <c r="I1381" s="54" t="str">
        <f t="shared" ca="1" si="450"/>
        <v/>
      </c>
      <c r="J1381" s="54" t="str">
        <f t="shared" ca="1" si="451"/>
        <v/>
      </c>
      <c r="K1381" s="54" t="str">
        <f t="shared" ca="1" si="452"/>
        <v/>
      </c>
      <c r="L1381" s="54" t="str">
        <f t="shared" ca="1" si="459"/>
        <v/>
      </c>
      <c r="M1381" s="54" t="str">
        <f t="shared" ca="1" si="460"/>
        <v/>
      </c>
      <c r="N1381" s="54" t="str">
        <f t="shared" ca="1" si="453"/>
        <v/>
      </c>
      <c r="O1381" s="55" t="str">
        <f t="shared" ca="1" si="461"/>
        <v/>
      </c>
      <c r="P1381" s="54" t="str">
        <f t="shared" ca="1" si="462"/>
        <v/>
      </c>
      <c r="Q1381" s="55" t="str">
        <f t="shared" ca="1" si="454"/>
        <v/>
      </c>
      <c r="R1381" s="54" t="str">
        <f t="shared" ca="1" si="455"/>
        <v/>
      </c>
      <c r="T1381" t="str">
        <f t="shared" ca="1" si="463"/>
        <v/>
      </c>
      <c r="U1381" t="str">
        <f t="shared" ca="1" si="456"/>
        <v/>
      </c>
      <c r="V1381" t="str">
        <f t="shared" ca="1" si="445"/>
        <v/>
      </c>
      <c r="W1381" t="e">
        <f t="shared" ca="1" si="464"/>
        <v>#VALUE!</v>
      </c>
    </row>
    <row r="1382" spans="2:23" x14ac:dyDescent="0.3">
      <c r="B1382" s="1">
        <f t="shared" si="457"/>
        <v>154</v>
      </c>
      <c r="C1382" s="1">
        <f t="shared" si="444"/>
        <v>4</v>
      </c>
      <c r="D1382" t="str">
        <f t="shared" ca="1" si="446"/>
        <v/>
      </c>
      <c r="E1382" s="55" t="str">
        <f t="shared" ca="1" si="458"/>
        <v/>
      </c>
      <c r="F1382" s="54" t="str">
        <f t="shared" ca="1" si="447"/>
        <v/>
      </c>
      <c r="G1382" s="54" t="str">
        <f t="shared" ca="1" si="448"/>
        <v/>
      </c>
      <c r="H1382" s="54" t="str">
        <f t="shared" ca="1" si="449"/>
        <v/>
      </c>
      <c r="I1382" s="54" t="str">
        <f t="shared" ca="1" si="450"/>
        <v/>
      </c>
      <c r="J1382" s="54" t="str">
        <f t="shared" ca="1" si="451"/>
        <v/>
      </c>
      <c r="K1382" s="54" t="str">
        <f t="shared" ca="1" si="452"/>
        <v/>
      </c>
      <c r="L1382" s="54" t="str">
        <f t="shared" ca="1" si="459"/>
        <v/>
      </c>
      <c r="M1382" s="54" t="str">
        <f t="shared" ca="1" si="460"/>
        <v/>
      </c>
      <c r="N1382" s="54" t="str">
        <f t="shared" ca="1" si="453"/>
        <v/>
      </c>
      <c r="O1382" s="55" t="str">
        <f t="shared" ca="1" si="461"/>
        <v/>
      </c>
      <c r="P1382" s="54" t="str">
        <f t="shared" ca="1" si="462"/>
        <v/>
      </c>
      <c r="Q1382" s="55" t="str">
        <f t="shared" ca="1" si="454"/>
        <v/>
      </c>
      <c r="R1382" s="54" t="str">
        <f t="shared" ca="1" si="455"/>
        <v/>
      </c>
      <c r="T1382" t="str">
        <f t="shared" ca="1" si="463"/>
        <v/>
      </c>
      <c r="U1382" t="str">
        <f t="shared" ca="1" si="456"/>
        <v/>
      </c>
      <c r="V1382" t="str">
        <f t="shared" ca="1" si="445"/>
        <v/>
      </c>
      <c r="W1382" t="e">
        <f t="shared" ca="1" si="464"/>
        <v>#VALUE!</v>
      </c>
    </row>
    <row r="1383" spans="2:23" x14ac:dyDescent="0.3">
      <c r="B1383" s="1">
        <f t="shared" si="457"/>
        <v>154</v>
      </c>
      <c r="C1383" s="1">
        <f t="shared" si="444"/>
        <v>5</v>
      </c>
      <c r="D1383" t="str">
        <f t="shared" ca="1" si="446"/>
        <v/>
      </c>
      <c r="E1383" s="55" t="str">
        <f t="shared" ca="1" si="458"/>
        <v/>
      </c>
      <c r="F1383" s="54" t="str">
        <f t="shared" ca="1" si="447"/>
        <v/>
      </c>
      <c r="G1383" s="54" t="str">
        <f t="shared" ca="1" si="448"/>
        <v/>
      </c>
      <c r="H1383" s="54" t="str">
        <f t="shared" ca="1" si="449"/>
        <v/>
      </c>
      <c r="I1383" s="54" t="str">
        <f t="shared" ca="1" si="450"/>
        <v/>
      </c>
      <c r="J1383" s="54" t="str">
        <f t="shared" ca="1" si="451"/>
        <v/>
      </c>
      <c r="K1383" s="54" t="str">
        <f t="shared" ca="1" si="452"/>
        <v/>
      </c>
      <c r="L1383" s="54" t="str">
        <f t="shared" ca="1" si="459"/>
        <v/>
      </c>
      <c r="M1383" s="54" t="str">
        <f t="shared" ca="1" si="460"/>
        <v/>
      </c>
      <c r="N1383" s="54" t="str">
        <f t="shared" ca="1" si="453"/>
        <v/>
      </c>
      <c r="O1383" s="55" t="str">
        <f t="shared" ca="1" si="461"/>
        <v/>
      </c>
      <c r="P1383" s="54" t="str">
        <f t="shared" ca="1" si="462"/>
        <v/>
      </c>
      <c r="Q1383" s="55" t="str">
        <f t="shared" ca="1" si="454"/>
        <v/>
      </c>
      <c r="R1383" s="54" t="str">
        <f t="shared" ca="1" si="455"/>
        <v/>
      </c>
      <c r="T1383" t="str">
        <f t="shared" ca="1" si="463"/>
        <v/>
      </c>
      <c r="U1383" t="str">
        <f t="shared" ca="1" si="456"/>
        <v/>
      </c>
      <c r="V1383" t="str">
        <f t="shared" ca="1" si="445"/>
        <v/>
      </c>
      <c r="W1383" t="e">
        <f t="shared" ca="1" si="464"/>
        <v>#VALUE!</v>
      </c>
    </row>
    <row r="1384" spans="2:23" x14ac:dyDescent="0.3">
      <c r="B1384" s="1">
        <f t="shared" si="457"/>
        <v>154</v>
      </c>
      <c r="C1384" s="1">
        <f t="shared" si="444"/>
        <v>6</v>
      </c>
      <c r="D1384" t="str">
        <f t="shared" ca="1" si="446"/>
        <v/>
      </c>
      <c r="E1384" s="55" t="str">
        <f t="shared" ca="1" si="458"/>
        <v/>
      </c>
      <c r="F1384" s="54" t="str">
        <f t="shared" ca="1" si="447"/>
        <v/>
      </c>
      <c r="G1384" s="54" t="str">
        <f t="shared" ca="1" si="448"/>
        <v/>
      </c>
      <c r="H1384" s="54" t="str">
        <f t="shared" ca="1" si="449"/>
        <v/>
      </c>
      <c r="I1384" s="54" t="str">
        <f t="shared" ca="1" si="450"/>
        <v/>
      </c>
      <c r="J1384" s="54" t="str">
        <f t="shared" ca="1" si="451"/>
        <v/>
      </c>
      <c r="K1384" s="54" t="str">
        <f t="shared" ca="1" si="452"/>
        <v/>
      </c>
      <c r="L1384" s="54" t="str">
        <f t="shared" ca="1" si="459"/>
        <v/>
      </c>
      <c r="M1384" s="54" t="str">
        <f t="shared" ca="1" si="460"/>
        <v/>
      </c>
      <c r="N1384" s="54" t="str">
        <f t="shared" ca="1" si="453"/>
        <v/>
      </c>
      <c r="O1384" s="55" t="str">
        <f t="shared" ca="1" si="461"/>
        <v/>
      </c>
      <c r="P1384" s="54" t="str">
        <f t="shared" ca="1" si="462"/>
        <v/>
      </c>
      <c r="Q1384" s="55" t="str">
        <f t="shared" ca="1" si="454"/>
        <v/>
      </c>
      <c r="R1384" s="54" t="str">
        <f t="shared" ca="1" si="455"/>
        <v/>
      </c>
      <c r="T1384" t="str">
        <f t="shared" ca="1" si="463"/>
        <v/>
      </c>
      <c r="U1384" t="str">
        <f t="shared" ca="1" si="456"/>
        <v/>
      </c>
      <c r="V1384" t="str">
        <f t="shared" ca="1" si="445"/>
        <v/>
      </c>
      <c r="W1384" t="e">
        <f t="shared" ca="1" si="464"/>
        <v>#VALUE!</v>
      </c>
    </row>
    <row r="1385" spans="2:23" x14ac:dyDescent="0.3">
      <c r="B1385" s="1">
        <f t="shared" si="457"/>
        <v>154</v>
      </c>
      <c r="C1385" s="1">
        <f t="shared" si="444"/>
        <v>7</v>
      </c>
      <c r="D1385" t="str">
        <f t="shared" ca="1" si="446"/>
        <v/>
      </c>
      <c r="E1385" s="55" t="str">
        <f t="shared" ca="1" si="458"/>
        <v/>
      </c>
      <c r="F1385" s="54" t="str">
        <f t="shared" ca="1" si="447"/>
        <v/>
      </c>
      <c r="G1385" s="54" t="str">
        <f t="shared" ca="1" si="448"/>
        <v/>
      </c>
      <c r="H1385" s="54" t="str">
        <f t="shared" ca="1" si="449"/>
        <v/>
      </c>
      <c r="I1385" s="54" t="str">
        <f t="shared" ca="1" si="450"/>
        <v/>
      </c>
      <c r="J1385" s="54" t="str">
        <f t="shared" ca="1" si="451"/>
        <v/>
      </c>
      <c r="K1385" s="54" t="str">
        <f t="shared" ca="1" si="452"/>
        <v/>
      </c>
      <c r="L1385" s="54" t="str">
        <f t="shared" ca="1" si="459"/>
        <v/>
      </c>
      <c r="M1385" s="54" t="str">
        <f t="shared" ca="1" si="460"/>
        <v/>
      </c>
      <c r="N1385" s="54" t="str">
        <f t="shared" ca="1" si="453"/>
        <v/>
      </c>
      <c r="O1385" s="55" t="str">
        <f t="shared" ca="1" si="461"/>
        <v/>
      </c>
      <c r="P1385" s="54" t="str">
        <f t="shared" ca="1" si="462"/>
        <v/>
      </c>
      <c r="Q1385" s="55" t="str">
        <f t="shared" ca="1" si="454"/>
        <v/>
      </c>
      <c r="R1385" s="54" t="str">
        <f t="shared" ca="1" si="455"/>
        <v/>
      </c>
      <c r="T1385" t="str">
        <f t="shared" ca="1" si="463"/>
        <v/>
      </c>
      <c r="U1385" t="str">
        <f t="shared" ca="1" si="456"/>
        <v/>
      </c>
      <c r="V1385" t="str">
        <f t="shared" ca="1" si="445"/>
        <v/>
      </c>
      <c r="W1385" t="e">
        <f t="shared" ca="1" si="464"/>
        <v>#VALUE!</v>
      </c>
    </row>
    <row r="1386" spans="2:23" x14ac:dyDescent="0.3">
      <c r="B1386" s="1">
        <f t="shared" si="457"/>
        <v>154</v>
      </c>
      <c r="C1386" s="1">
        <f t="shared" si="444"/>
        <v>8</v>
      </c>
      <c r="D1386" t="str">
        <f t="shared" ca="1" si="446"/>
        <v/>
      </c>
      <c r="E1386" s="55" t="str">
        <f t="shared" ca="1" si="458"/>
        <v/>
      </c>
      <c r="F1386" s="54" t="str">
        <f t="shared" ca="1" si="447"/>
        <v/>
      </c>
      <c r="G1386" s="54" t="str">
        <f t="shared" ca="1" si="448"/>
        <v/>
      </c>
      <c r="H1386" s="54" t="str">
        <f t="shared" ca="1" si="449"/>
        <v/>
      </c>
      <c r="I1386" s="54" t="str">
        <f t="shared" ca="1" si="450"/>
        <v/>
      </c>
      <c r="J1386" s="54" t="str">
        <f t="shared" ca="1" si="451"/>
        <v/>
      </c>
      <c r="K1386" s="54" t="str">
        <f t="shared" ca="1" si="452"/>
        <v/>
      </c>
      <c r="L1386" s="54" t="str">
        <f t="shared" ca="1" si="459"/>
        <v/>
      </c>
      <c r="M1386" s="54" t="str">
        <f t="shared" ca="1" si="460"/>
        <v/>
      </c>
      <c r="N1386" s="54" t="str">
        <f t="shared" ca="1" si="453"/>
        <v/>
      </c>
      <c r="O1386" s="55" t="str">
        <f t="shared" ca="1" si="461"/>
        <v/>
      </c>
      <c r="P1386" s="54" t="str">
        <f t="shared" ca="1" si="462"/>
        <v/>
      </c>
      <c r="Q1386" s="55" t="str">
        <f t="shared" ca="1" si="454"/>
        <v/>
      </c>
      <c r="R1386" s="54" t="str">
        <f t="shared" ca="1" si="455"/>
        <v/>
      </c>
      <c r="T1386" t="str">
        <f t="shared" ca="1" si="463"/>
        <v/>
      </c>
      <c r="U1386" t="str">
        <f t="shared" ca="1" si="456"/>
        <v/>
      </c>
      <c r="V1386" t="str">
        <f t="shared" ca="1" si="445"/>
        <v/>
      </c>
      <c r="W1386" t="e">
        <f t="shared" ca="1" si="464"/>
        <v>#VALUE!</v>
      </c>
    </row>
    <row r="1387" spans="2:23" x14ac:dyDescent="0.3">
      <c r="B1387" s="1">
        <f t="shared" si="457"/>
        <v>154</v>
      </c>
      <c r="C1387" s="1">
        <f t="shared" si="444"/>
        <v>9</v>
      </c>
      <c r="D1387" t="str">
        <f t="shared" ca="1" si="446"/>
        <v/>
      </c>
      <c r="E1387" s="55" t="str">
        <f t="shared" ca="1" si="458"/>
        <v/>
      </c>
      <c r="F1387" s="54" t="str">
        <f t="shared" ca="1" si="447"/>
        <v/>
      </c>
      <c r="G1387" s="54" t="str">
        <f t="shared" ca="1" si="448"/>
        <v/>
      </c>
      <c r="H1387" s="54" t="str">
        <f t="shared" ca="1" si="449"/>
        <v/>
      </c>
      <c r="I1387" s="54" t="str">
        <f t="shared" ca="1" si="450"/>
        <v/>
      </c>
      <c r="J1387" s="54" t="str">
        <f t="shared" ca="1" si="451"/>
        <v/>
      </c>
      <c r="K1387" s="54" t="str">
        <f t="shared" ca="1" si="452"/>
        <v/>
      </c>
      <c r="L1387" s="54" t="str">
        <f t="shared" ca="1" si="459"/>
        <v/>
      </c>
      <c r="M1387" s="54" t="str">
        <f t="shared" ca="1" si="460"/>
        <v/>
      </c>
      <c r="N1387" s="54" t="str">
        <f t="shared" ca="1" si="453"/>
        <v/>
      </c>
      <c r="O1387" s="55" t="str">
        <f t="shared" ca="1" si="461"/>
        <v/>
      </c>
      <c r="P1387" s="54" t="str">
        <f t="shared" ca="1" si="462"/>
        <v/>
      </c>
      <c r="Q1387" s="55" t="str">
        <f t="shared" ca="1" si="454"/>
        <v/>
      </c>
      <c r="R1387" s="54" t="str">
        <f t="shared" ca="1" si="455"/>
        <v/>
      </c>
      <c r="T1387" t="str">
        <f t="shared" ca="1" si="463"/>
        <v/>
      </c>
      <c r="U1387" t="str">
        <f t="shared" ca="1" si="456"/>
        <v/>
      </c>
      <c r="V1387" t="str">
        <f t="shared" ca="1" si="445"/>
        <v/>
      </c>
      <c r="W1387" t="e">
        <f t="shared" ca="1" si="464"/>
        <v>#VALUE!</v>
      </c>
    </row>
    <row r="1388" spans="2:23" x14ac:dyDescent="0.3">
      <c r="B1388" s="1">
        <f t="shared" si="457"/>
        <v>155</v>
      </c>
      <c r="C1388" s="1">
        <f t="shared" si="444"/>
        <v>1</v>
      </c>
      <c r="D1388" t="str">
        <f t="shared" ca="1" si="446"/>
        <v/>
      </c>
      <c r="E1388" s="55" t="str">
        <f t="shared" ca="1" si="458"/>
        <v/>
      </c>
      <c r="F1388" s="54" t="str">
        <f t="shared" ca="1" si="447"/>
        <v/>
      </c>
      <c r="G1388" s="54" t="str">
        <f t="shared" ca="1" si="448"/>
        <v/>
      </c>
      <c r="H1388" s="54" t="str">
        <f t="shared" ca="1" si="449"/>
        <v/>
      </c>
      <c r="I1388" s="54" t="str">
        <f t="shared" ca="1" si="450"/>
        <v/>
      </c>
      <c r="J1388" s="54" t="str">
        <f t="shared" ca="1" si="451"/>
        <v/>
      </c>
      <c r="K1388" s="54" t="str">
        <f t="shared" ca="1" si="452"/>
        <v/>
      </c>
      <c r="L1388" s="54" t="str">
        <f t="shared" ca="1" si="459"/>
        <v/>
      </c>
      <c r="M1388" s="54" t="str">
        <f t="shared" ca="1" si="460"/>
        <v/>
      </c>
      <c r="N1388" s="54" t="str">
        <f t="shared" ca="1" si="453"/>
        <v/>
      </c>
      <c r="O1388" s="55" t="str">
        <f t="shared" ca="1" si="461"/>
        <v/>
      </c>
      <c r="P1388" s="54" t="str">
        <f t="shared" ca="1" si="462"/>
        <v/>
      </c>
      <c r="Q1388" s="55" t="str">
        <f t="shared" ca="1" si="454"/>
        <v/>
      </c>
      <c r="R1388" s="54" t="str">
        <f t="shared" ca="1" si="455"/>
        <v/>
      </c>
      <c r="T1388" t="str">
        <f t="shared" ca="1" si="463"/>
        <v/>
      </c>
      <c r="U1388" t="str">
        <f t="shared" ca="1" si="456"/>
        <v/>
      </c>
      <c r="V1388" t="str">
        <f t="shared" ca="1" si="445"/>
        <v/>
      </c>
      <c r="W1388" t="e">
        <f t="shared" ca="1" si="464"/>
        <v>#VALUE!</v>
      </c>
    </row>
    <row r="1389" spans="2:23" x14ac:dyDescent="0.3">
      <c r="B1389" s="1">
        <f t="shared" si="457"/>
        <v>155</v>
      </c>
      <c r="C1389" s="1">
        <f t="shared" si="444"/>
        <v>2</v>
      </c>
      <c r="D1389" t="str">
        <f t="shared" ca="1" si="446"/>
        <v/>
      </c>
      <c r="E1389" s="55" t="str">
        <f t="shared" ca="1" si="458"/>
        <v/>
      </c>
      <c r="F1389" s="54" t="str">
        <f t="shared" ca="1" si="447"/>
        <v/>
      </c>
      <c r="G1389" s="54" t="str">
        <f t="shared" ca="1" si="448"/>
        <v/>
      </c>
      <c r="H1389" s="54" t="str">
        <f t="shared" ca="1" si="449"/>
        <v/>
      </c>
      <c r="I1389" s="54" t="str">
        <f t="shared" ca="1" si="450"/>
        <v/>
      </c>
      <c r="J1389" s="54" t="str">
        <f t="shared" ca="1" si="451"/>
        <v/>
      </c>
      <c r="K1389" s="54" t="str">
        <f t="shared" ca="1" si="452"/>
        <v/>
      </c>
      <c r="L1389" s="54" t="str">
        <f t="shared" ca="1" si="459"/>
        <v/>
      </c>
      <c r="M1389" s="54" t="str">
        <f t="shared" ca="1" si="460"/>
        <v/>
      </c>
      <c r="N1389" s="54" t="str">
        <f t="shared" ca="1" si="453"/>
        <v/>
      </c>
      <c r="O1389" s="55" t="str">
        <f t="shared" ca="1" si="461"/>
        <v/>
      </c>
      <c r="P1389" s="54" t="str">
        <f t="shared" ca="1" si="462"/>
        <v/>
      </c>
      <c r="Q1389" s="55" t="str">
        <f t="shared" ca="1" si="454"/>
        <v/>
      </c>
      <c r="R1389" s="54" t="str">
        <f t="shared" ca="1" si="455"/>
        <v/>
      </c>
      <c r="T1389" t="str">
        <f t="shared" ca="1" si="463"/>
        <v/>
      </c>
      <c r="U1389" t="str">
        <f t="shared" ca="1" si="456"/>
        <v/>
      </c>
      <c r="V1389" t="str">
        <f t="shared" ca="1" si="445"/>
        <v/>
      </c>
      <c r="W1389" t="e">
        <f t="shared" ca="1" si="464"/>
        <v>#VALUE!</v>
      </c>
    </row>
    <row r="1390" spans="2:23" x14ac:dyDescent="0.3">
      <c r="B1390" s="1">
        <f t="shared" si="457"/>
        <v>155</v>
      </c>
      <c r="C1390" s="1">
        <f t="shared" si="444"/>
        <v>3</v>
      </c>
      <c r="D1390" t="str">
        <f t="shared" ca="1" si="446"/>
        <v/>
      </c>
      <c r="E1390" s="55" t="str">
        <f t="shared" ca="1" si="458"/>
        <v/>
      </c>
      <c r="F1390" s="54" t="str">
        <f t="shared" ca="1" si="447"/>
        <v/>
      </c>
      <c r="G1390" s="54" t="str">
        <f t="shared" ca="1" si="448"/>
        <v/>
      </c>
      <c r="H1390" s="54" t="str">
        <f t="shared" ca="1" si="449"/>
        <v/>
      </c>
      <c r="I1390" s="54" t="str">
        <f t="shared" ca="1" si="450"/>
        <v/>
      </c>
      <c r="J1390" s="54" t="str">
        <f t="shared" ca="1" si="451"/>
        <v/>
      </c>
      <c r="K1390" s="54" t="str">
        <f t="shared" ca="1" si="452"/>
        <v/>
      </c>
      <c r="L1390" s="54" t="str">
        <f t="shared" ca="1" si="459"/>
        <v/>
      </c>
      <c r="M1390" s="54" t="str">
        <f t="shared" ca="1" si="460"/>
        <v/>
      </c>
      <c r="N1390" s="54" t="str">
        <f t="shared" ca="1" si="453"/>
        <v/>
      </c>
      <c r="O1390" s="55" t="str">
        <f t="shared" ca="1" si="461"/>
        <v/>
      </c>
      <c r="P1390" s="54" t="str">
        <f t="shared" ca="1" si="462"/>
        <v/>
      </c>
      <c r="Q1390" s="55" t="str">
        <f t="shared" ca="1" si="454"/>
        <v/>
      </c>
      <c r="R1390" s="54" t="str">
        <f t="shared" ca="1" si="455"/>
        <v/>
      </c>
      <c r="T1390" t="str">
        <f t="shared" ca="1" si="463"/>
        <v/>
      </c>
      <c r="U1390" t="str">
        <f t="shared" ca="1" si="456"/>
        <v/>
      </c>
      <c r="V1390" t="str">
        <f t="shared" ca="1" si="445"/>
        <v/>
      </c>
      <c r="W1390" t="e">
        <f t="shared" ca="1" si="464"/>
        <v>#VALUE!</v>
      </c>
    </row>
    <row r="1391" spans="2:23" x14ac:dyDescent="0.3">
      <c r="B1391" s="1">
        <f t="shared" si="457"/>
        <v>155</v>
      </c>
      <c r="C1391" s="1">
        <f t="shared" si="444"/>
        <v>4</v>
      </c>
      <c r="D1391" t="str">
        <f t="shared" ca="1" si="446"/>
        <v/>
      </c>
      <c r="E1391" s="55" t="str">
        <f t="shared" ca="1" si="458"/>
        <v/>
      </c>
      <c r="F1391" s="54" t="str">
        <f t="shared" ca="1" si="447"/>
        <v/>
      </c>
      <c r="G1391" s="54" t="str">
        <f t="shared" ca="1" si="448"/>
        <v/>
      </c>
      <c r="H1391" s="54" t="str">
        <f t="shared" ca="1" si="449"/>
        <v/>
      </c>
      <c r="I1391" s="54" t="str">
        <f t="shared" ca="1" si="450"/>
        <v/>
      </c>
      <c r="J1391" s="54" t="str">
        <f t="shared" ca="1" si="451"/>
        <v/>
      </c>
      <c r="K1391" s="54" t="str">
        <f t="shared" ca="1" si="452"/>
        <v/>
      </c>
      <c r="L1391" s="54" t="str">
        <f t="shared" ca="1" si="459"/>
        <v/>
      </c>
      <c r="M1391" s="54" t="str">
        <f t="shared" ca="1" si="460"/>
        <v/>
      </c>
      <c r="N1391" s="54" t="str">
        <f t="shared" ca="1" si="453"/>
        <v/>
      </c>
      <c r="O1391" s="55" t="str">
        <f t="shared" ca="1" si="461"/>
        <v/>
      </c>
      <c r="P1391" s="54" t="str">
        <f t="shared" ca="1" si="462"/>
        <v/>
      </c>
      <c r="Q1391" s="55" t="str">
        <f t="shared" ca="1" si="454"/>
        <v/>
      </c>
      <c r="R1391" s="54" t="str">
        <f t="shared" ca="1" si="455"/>
        <v/>
      </c>
      <c r="T1391" t="str">
        <f t="shared" ca="1" si="463"/>
        <v/>
      </c>
      <c r="U1391" t="str">
        <f t="shared" ca="1" si="456"/>
        <v/>
      </c>
      <c r="V1391" t="str">
        <f t="shared" ca="1" si="445"/>
        <v/>
      </c>
      <c r="W1391" t="e">
        <f t="shared" ca="1" si="464"/>
        <v>#VALUE!</v>
      </c>
    </row>
    <row r="1392" spans="2:23" x14ac:dyDescent="0.3">
      <c r="B1392" s="1">
        <f t="shared" si="457"/>
        <v>155</v>
      </c>
      <c r="C1392" s="1">
        <f t="shared" si="444"/>
        <v>5</v>
      </c>
      <c r="D1392" t="str">
        <f t="shared" ca="1" si="446"/>
        <v/>
      </c>
      <c r="E1392" s="55" t="str">
        <f t="shared" ca="1" si="458"/>
        <v/>
      </c>
      <c r="F1392" s="54" t="str">
        <f t="shared" ca="1" si="447"/>
        <v/>
      </c>
      <c r="G1392" s="54" t="str">
        <f t="shared" ca="1" si="448"/>
        <v/>
      </c>
      <c r="H1392" s="54" t="str">
        <f t="shared" ca="1" si="449"/>
        <v/>
      </c>
      <c r="I1392" s="54" t="str">
        <f t="shared" ca="1" si="450"/>
        <v/>
      </c>
      <c r="J1392" s="54" t="str">
        <f t="shared" ca="1" si="451"/>
        <v/>
      </c>
      <c r="K1392" s="54" t="str">
        <f t="shared" ca="1" si="452"/>
        <v/>
      </c>
      <c r="L1392" s="54" t="str">
        <f t="shared" ca="1" si="459"/>
        <v/>
      </c>
      <c r="M1392" s="54" t="str">
        <f t="shared" ca="1" si="460"/>
        <v/>
      </c>
      <c r="N1392" s="54" t="str">
        <f t="shared" ca="1" si="453"/>
        <v/>
      </c>
      <c r="O1392" s="55" t="str">
        <f t="shared" ca="1" si="461"/>
        <v/>
      </c>
      <c r="P1392" s="54" t="str">
        <f t="shared" ca="1" si="462"/>
        <v/>
      </c>
      <c r="Q1392" s="55" t="str">
        <f t="shared" ca="1" si="454"/>
        <v/>
      </c>
      <c r="R1392" s="54" t="str">
        <f t="shared" ca="1" si="455"/>
        <v/>
      </c>
      <c r="T1392" t="str">
        <f t="shared" ca="1" si="463"/>
        <v/>
      </c>
      <c r="U1392" t="str">
        <f t="shared" ca="1" si="456"/>
        <v/>
      </c>
      <c r="V1392" t="str">
        <f t="shared" ca="1" si="445"/>
        <v/>
      </c>
      <c r="W1392" t="e">
        <f t="shared" ca="1" si="464"/>
        <v>#VALUE!</v>
      </c>
    </row>
    <row r="1393" spans="2:23" x14ac:dyDescent="0.3">
      <c r="B1393" s="1">
        <f t="shared" si="457"/>
        <v>155</v>
      </c>
      <c r="C1393" s="1">
        <f t="shared" si="444"/>
        <v>6</v>
      </c>
      <c r="D1393" t="str">
        <f t="shared" ca="1" si="446"/>
        <v/>
      </c>
      <c r="E1393" s="55" t="str">
        <f t="shared" ca="1" si="458"/>
        <v/>
      </c>
      <c r="F1393" s="54" t="str">
        <f t="shared" ca="1" si="447"/>
        <v/>
      </c>
      <c r="G1393" s="54" t="str">
        <f t="shared" ca="1" si="448"/>
        <v/>
      </c>
      <c r="H1393" s="54" t="str">
        <f t="shared" ca="1" si="449"/>
        <v/>
      </c>
      <c r="I1393" s="54" t="str">
        <f t="shared" ca="1" si="450"/>
        <v/>
      </c>
      <c r="J1393" s="54" t="str">
        <f t="shared" ca="1" si="451"/>
        <v/>
      </c>
      <c r="K1393" s="54" t="str">
        <f t="shared" ca="1" si="452"/>
        <v/>
      </c>
      <c r="L1393" s="54" t="str">
        <f t="shared" ca="1" si="459"/>
        <v/>
      </c>
      <c r="M1393" s="54" t="str">
        <f t="shared" ca="1" si="460"/>
        <v/>
      </c>
      <c r="N1393" s="54" t="str">
        <f t="shared" ca="1" si="453"/>
        <v/>
      </c>
      <c r="O1393" s="55" t="str">
        <f t="shared" ca="1" si="461"/>
        <v/>
      </c>
      <c r="P1393" s="54" t="str">
        <f t="shared" ca="1" si="462"/>
        <v/>
      </c>
      <c r="Q1393" s="55" t="str">
        <f t="shared" ca="1" si="454"/>
        <v/>
      </c>
      <c r="R1393" s="54" t="str">
        <f t="shared" ca="1" si="455"/>
        <v/>
      </c>
      <c r="T1393" t="str">
        <f t="shared" ca="1" si="463"/>
        <v/>
      </c>
      <c r="U1393" t="str">
        <f t="shared" ca="1" si="456"/>
        <v/>
      </c>
      <c r="V1393" t="str">
        <f t="shared" ca="1" si="445"/>
        <v/>
      </c>
      <c r="W1393" t="e">
        <f t="shared" ca="1" si="464"/>
        <v>#VALUE!</v>
      </c>
    </row>
    <row r="1394" spans="2:23" x14ac:dyDescent="0.3">
      <c r="B1394" s="1">
        <f t="shared" si="457"/>
        <v>155</v>
      </c>
      <c r="C1394" s="1">
        <f t="shared" si="444"/>
        <v>7</v>
      </c>
      <c r="D1394" t="str">
        <f t="shared" ca="1" si="446"/>
        <v/>
      </c>
      <c r="E1394" s="55" t="str">
        <f t="shared" ca="1" si="458"/>
        <v/>
      </c>
      <c r="F1394" s="54" t="str">
        <f t="shared" ca="1" si="447"/>
        <v/>
      </c>
      <c r="G1394" s="54" t="str">
        <f t="shared" ca="1" si="448"/>
        <v/>
      </c>
      <c r="H1394" s="54" t="str">
        <f t="shared" ca="1" si="449"/>
        <v/>
      </c>
      <c r="I1394" s="54" t="str">
        <f t="shared" ca="1" si="450"/>
        <v/>
      </c>
      <c r="J1394" s="54" t="str">
        <f t="shared" ca="1" si="451"/>
        <v/>
      </c>
      <c r="K1394" s="54" t="str">
        <f t="shared" ca="1" si="452"/>
        <v/>
      </c>
      <c r="L1394" s="54" t="str">
        <f t="shared" ca="1" si="459"/>
        <v/>
      </c>
      <c r="M1394" s="54" t="str">
        <f t="shared" ca="1" si="460"/>
        <v/>
      </c>
      <c r="N1394" s="54" t="str">
        <f t="shared" ca="1" si="453"/>
        <v/>
      </c>
      <c r="O1394" s="55" t="str">
        <f t="shared" ca="1" si="461"/>
        <v/>
      </c>
      <c r="P1394" s="54" t="str">
        <f t="shared" ca="1" si="462"/>
        <v/>
      </c>
      <c r="Q1394" s="55" t="str">
        <f t="shared" ca="1" si="454"/>
        <v/>
      </c>
      <c r="R1394" s="54" t="str">
        <f t="shared" ca="1" si="455"/>
        <v/>
      </c>
      <c r="T1394" t="str">
        <f t="shared" ca="1" si="463"/>
        <v/>
      </c>
      <c r="U1394" t="str">
        <f t="shared" ca="1" si="456"/>
        <v/>
      </c>
      <c r="V1394" t="str">
        <f t="shared" ca="1" si="445"/>
        <v/>
      </c>
      <c r="W1394" t="e">
        <f t="shared" ca="1" si="464"/>
        <v>#VALUE!</v>
      </c>
    </row>
    <row r="1395" spans="2:23" x14ac:dyDescent="0.3">
      <c r="B1395" s="1">
        <f t="shared" si="457"/>
        <v>155</v>
      </c>
      <c r="C1395" s="1">
        <f t="shared" si="444"/>
        <v>8</v>
      </c>
      <c r="D1395" t="str">
        <f t="shared" ca="1" si="446"/>
        <v/>
      </c>
      <c r="E1395" s="55" t="str">
        <f t="shared" ca="1" si="458"/>
        <v/>
      </c>
      <c r="F1395" s="54" t="str">
        <f t="shared" ca="1" si="447"/>
        <v/>
      </c>
      <c r="G1395" s="54" t="str">
        <f t="shared" ca="1" si="448"/>
        <v/>
      </c>
      <c r="H1395" s="54" t="str">
        <f t="shared" ca="1" si="449"/>
        <v/>
      </c>
      <c r="I1395" s="54" t="str">
        <f t="shared" ca="1" si="450"/>
        <v/>
      </c>
      <c r="J1395" s="54" t="str">
        <f t="shared" ca="1" si="451"/>
        <v/>
      </c>
      <c r="K1395" s="54" t="str">
        <f t="shared" ca="1" si="452"/>
        <v/>
      </c>
      <c r="L1395" s="54" t="str">
        <f t="shared" ca="1" si="459"/>
        <v/>
      </c>
      <c r="M1395" s="54" t="str">
        <f t="shared" ca="1" si="460"/>
        <v/>
      </c>
      <c r="N1395" s="54" t="str">
        <f t="shared" ca="1" si="453"/>
        <v/>
      </c>
      <c r="O1395" s="55" t="str">
        <f t="shared" ca="1" si="461"/>
        <v/>
      </c>
      <c r="P1395" s="54" t="str">
        <f t="shared" ca="1" si="462"/>
        <v/>
      </c>
      <c r="Q1395" s="55" t="str">
        <f t="shared" ca="1" si="454"/>
        <v/>
      </c>
      <c r="R1395" s="54" t="str">
        <f t="shared" ca="1" si="455"/>
        <v/>
      </c>
      <c r="T1395" t="str">
        <f t="shared" ca="1" si="463"/>
        <v/>
      </c>
      <c r="U1395" t="str">
        <f t="shared" ca="1" si="456"/>
        <v/>
      </c>
      <c r="V1395" t="str">
        <f t="shared" ca="1" si="445"/>
        <v/>
      </c>
      <c r="W1395" t="e">
        <f t="shared" ca="1" si="464"/>
        <v>#VALUE!</v>
      </c>
    </row>
    <row r="1396" spans="2:23" x14ac:dyDescent="0.3">
      <c r="B1396" s="1">
        <f t="shared" si="457"/>
        <v>155</v>
      </c>
      <c r="C1396" s="1">
        <f t="shared" si="444"/>
        <v>9</v>
      </c>
      <c r="D1396" t="str">
        <f t="shared" ca="1" si="446"/>
        <v/>
      </c>
      <c r="E1396" s="55" t="str">
        <f t="shared" ca="1" si="458"/>
        <v/>
      </c>
      <c r="F1396" s="54" t="str">
        <f t="shared" ca="1" si="447"/>
        <v/>
      </c>
      <c r="G1396" s="54" t="str">
        <f t="shared" ca="1" si="448"/>
        <v/>
      </c>
      <c r="H1396" s="54" t="str">
        <f t="shared" ca="1" si="449"/>
        <v/>
      </c>
      <c r="I1396" s="54" t="str">
        <f t="shared" ca="1" si="450"/>
        <v/>
      </c>
      <c r="J1396" s="54" t="str">
        <f t="shared" ca="1" si="451"/>
        <v/>
      </c>
      <c r="K1396" s="54" t="str">
        <f t="shared" ca="1" si="452"/>
        <v/>
      </c>
      <c r="L1396" s="54" t="str">
        <f t="shared" ca="1" si="459"/>
        <v/>
      </c>
      <c r="M1396" s="54" t="str">
        <f t="shared" ca="1" si="460"/>
        <v/>
      </c>
      <c r="N1396" s="54" t="str">
        <f t="shared" ca="1" si="453"/>
        <v/>
      </c>
      <c r="O1396" s="55" t="str">
        <f t="shared" ca="1" si="461"/>
        <v/>
      </c>
      <c r="P1396" s="54" t="str">
        <f t="shared" ca="1" si="462"/>
        <v/>
      </c>
      <c r="Q1396" s="55" t="str">
        <f t="shared" ca="1" si="454"/>
        <v/>
      </c>
      <c r="R1396" s="54" t="str">
        <f t="shared" ca="1" si="455"/>
        <v/>
      </c>
      <c r="T1396" t="str">
        <f t="shared" ca="1" si="463"/>
        <v/>
      </c>
      <c r="U1396" t="str">
        <f t="shared" ca="1" si="456"/>
        <v/>
      </c>
      <c r="V1396" t="str">
        <f t="shared" ca="1" si="445"/>
        <v/>
      </c>
      <c r="W1396" t="e">
        <f t="shared" ca="1" si="464"/>
        <v>#VALUE!</v>
      </c>
    </row>
    <row r="1397" spans="2:23" x14ac:dyDescent="0.3">
      <c r="B1397" s="1">
        <f t="shared" si="457"/>
        <v>156</v>
      </c>
      <c r="C1397" s="1">
        <f t="shared" si="444"/>
        <v>1</v>
      </c>
      <c r="D1397" t="str">
        <f t="shared" ca="1" si="446"/>
        <v/>
      </c>
      <c r="E1397" s="55" t="str">
        <f t="shared" ca="1" si="458"/>
        <v/>
      </c>
      <c r="F1397" s="54" t="str">
        <f t="shared" ca="1" si="447"/>
        <v/>
      </c>
      <c r="G1397" s="54" t="str">
        <f t="shared" ca="1" si="448"/>
        <v/>
      </c>
      <c r="H1397" s="54" t="str">
        <f t="shared" ca="1" si="449"/>
        <v/>
      </c>
      <c r="I1397" s="54" t="str">
        <f t="shared" ca="1" si="450"/>
        <v/>
      </c>
      <c r="J1397" s="54" t="str">
        <f t="shared" ca="1" si="451"/>
        <v/>
      </c>
      <c r="K1397" s="54" t="str">
        <f t="shared" ca="1" si="452"/>
        <v/>
      </c>
      <c r="L1397" s="54" t="str">
        <f t="shared" ca="1" si="459"/>
        <v/>
      </c>
      <c r="M1397" s="54" t="str">
        <f t="shared" ca="1" si="460"/>
        <v/>
      </c>
      <c r="N1397" s="54" t="str">
        <f t="shared" ca="1" si="453"/>
        <v/>
      </c>
      <c r="O1397" s="55" t="str">
        <f t="shared" ca="1" si="461"/>
        <v/>
      </c>
      <c r="P1397" s="54" t="str">
        <f t="shared" ca="1" si="462"/>
        <v/>
      </c>
      <c r="Q1397" s="55" t="str">
        <f t="shared" ca="1" si="454"/>
        <v/>
      </c>
      <c r="R1397" s="54" t="str">
        <f t="shared" ca="1" si="455"/>
        <v/>
      </c>
      <c r="T1397" t="str">
        <f t="shared" ca="1" si="463"/>
        <v/>
      </c>
      <c r="U1397" t="str">
        <f t="shared" ca="1" si="456"/>
        <v/>
      </c>
      <c r="V1397" t="str">
        <f t="shared" ca="1" si="445"/>
        <v/>
      </c>
      <c r="W1397" t="e">
        <f t="shared" ca="1" si="464"/>
        <v>#VALUE!</v>
      </c>
    </row>
    <row r="1398" spans="2:23" x14ac:dyDescent="0.3">
      <c r="B1398" s="1">
        <f t="shared" si="457"/>
        <v>156</v>
      </c>
      <c r="C1398" s="1">
        <f t="shared" si="444"/>
        <v>2</v>
      </c>
      <c r="D1398" t="str">
        <f t="shared" ca="1" si="446"/>
        <v/>
      </c>
      <c r="E1398" s="55" t="str">
        <f t="shared" ca="1" si="458"/>
        <v/>
      </c>
      <c r="F1398" s="54" t="str">
        <f t="shared" ca="1" si="447"/>
        <v/>
      </c>
      <c r="G1398" s="54" t="str">
        <f t="shared" ca="1" si="448"/>
        <v/>
      </c>
      <c r="H1398" s="54" t="str">
        <f t="shared" ca="1" si="449"/>
        <v/>
      </c>
      <c r="I1398" s="54" t="str">
        <f t="shared" ca="1" si="450"/>
        <v/>
      </c>
      <c r="J1398" s="54" t="str">
        <f t="shared" ca="1" si="451"/>
        <v/>
      </c>
      <c r="K1398" s="54" t="str">
        <f t="shared" ca="1" si="452"/>
        <v/>
      </c>
      <c r="L1398" s="54" t="str">
        <f t="shared" ca="1" si="459"/>
        <v/>
      </c>
      <c r="M1398" s="54" t="str">
        <f t="shared" ca="1" si="460"/>
        <v/>
      </c>
      <c r="N1398" s="54" t="str">
        <f t="shared" ca="1" si="453"/>
        <v/>
      </c>
      <c r="O1398" s="55" t="str">
        <f t="shared" ca="1" si="461"/>
        <v/>
      </c>
      <c r="P1398" s="54" t="str">
        <f t="shared" ca="1" si="462"/>
        <v/>
      </c>
      <c r="Q1398" s="55" t="str">
        <f t="shared" ca="1" si="454"/>
        <v/>
      </c>
      <c r="R1398" s="54" t="str">
        <f t="shared" ca="1" si="455"/>
        <v/>
      </c>
      <c r="T1398" t="str">
        <f t="shared" ca="1" si="463"/>
        <v/>
      </c>
      <c r="U1398" t="str">
        <f t="shared" ca="1" si="456"/>
        <v/>
      </c>
      <c r="V1398" t="str">
        <f t="shared" ca="1" si="445"/>
        <v/>
      </c>
      <c r="W1398" t="e">
        <f t="shared" ca="1" si="464"/>
        <v>#VALUE!</v>
      </c>
    </row>
    <row r="1399" spans="2:23" x14ac:dyDescent="0.3">
      <c r="B1399" s="1">
        <f t="shared" si="457"/>
        <v>156</v>
      </c>
      <c r="C1399" s="1">
        <f t="shared" si="444"/>
        <v>3</v>
      </c>
      <c r="D1399" t="str">
        <f t="shared" ca="1" si="446"/>
        <v/>
      </c>
      <c r="E1399" s="55" t="str">
        <f t="shared" ca="1" si="458"/>
        <v/>
      </c>
      <c r="F1399" s="54" t="str">
        <f t="shared" ca="1" si="447"/>
        <v/>
      </c>
      <c r="G1399" s="54" t="str">
        <f t="shared" ca="1" si="448"/>
        <v/>
      </c>
      <c r="H1399" s="54" t="str">
        <f t="shared" ca="1" si="449"/>
        <v/>
      </c>
      <c r="I1399" s="54" t="str">
        <f t="shared" ca="1" si="450"/>
        <v/>
      </c>
      <c r="J1399" s="54" t="str">
        <f t="shared" ca="1" si="451"/>
        <v/>
      </c>
      <c r="K1399" s="54" t="str">
        <f t="shared" ca="1" si="452"/>
        <v/>
      </c>
      <c r="L1399" s="54" t="str">
        <f t="shared" ca="1" si="459"/>
        <v/>
      </c>
      <c r="M1399" s="54" t="str">
        <f t="shared" ca="1" si="460"/>
        <v/>
      </c>
      <c r="N1399" s="54" t="str">
        <f t="shared" ca="1" si="453"/>
        <v/>
      </c>
      <c r="O1399" s="55" t="str">
        <f t="shared" ca="1" si="461"/>
        <v/>
      </c>
      <c r="P1399" s="54" t="str">
        <f t="shared" ca="1" si="462"/>
        <v/>
      </c>
      <c r="Q1399" s="55" t="str">
        <f t="shared" ca="1" si="454"/>
        <v/>
      </c>
      <c r="R1399" s="54" t="str">
        <f t="shared" ca="1" si="455"/>
        <v/>
      </c>
      <c r="T1399" t="str">
        <f t="shared" ca="1" si="463"/>
        <v/>
      </c>
      <c r="U1399" t="str">
        <f t="shared" ca="1" si="456"/>
        <v/>
      </c>
      <c r="V1399" t="str">
        <f t="shared" ca="1" si="445"/>
        <v/>
      </c>
      <c r="W1399" t="e">
        <f t="shared" ca="1" si="464"/>
        <v>#VALUE!</v>
      </c>
    </row>
    <row r="1400" spans="2:23" x14ac:dyDescent="0.3">
      <c r="B1400" s="1">
        <f t="shared" si="457"/>
        <v>156</v>
      </c>
      <c r="C1400" s="1">
        <f t="shared" si="444"/>
        <v>4</v>
      </c>
      <c r="D1400" t="str">
        <f t="shared" ca="1" si="446"/>
        <v/>
      </c>
      <c r="E1400" s="55" t="str">
        <f t="shared" ca="1" si="458"/>
        <v/>
      </c>
      <c r="F1400" s="54" t="str">
        <f t="shared" ca="1" si="447"/>
        <v/>
      </c>
      <c r="G1400" s="54" t="str">
        <f t="shared" ca="1" si="448"/>
        <v/>
      </c>
      <c r="H1400" s="54" t="str">
        <f t="shared" ca="1" si="449"/>
        <v/>
      </c>
      <c r="I1400" s="54" t="str">
        <f t="shared" ca="1" si="450"/>
        <v/>
      </c>
      <c r="J1400" s="54" t="str">
        <f t="shared" ca="1" si="451"/>
        <v/>
      </c>
      <c r="K1400" s="54" t="str">
        <f t="shared" ca="1" si="452"/>
        <v/>
      </c>
      <c r="L1400" s="54" t="str">
        <f t="shared" ca="1" si="459"/>
        <v/>
      </c>
      <c r="M1400" s="54" t="str">
        <f t="shared" ca="1" si="460"/>
        <v/>
      </c>
      <c r="N1400" s="54" t="str">
        <f t="shared" ca="1" si="453"/>
        <v/>
      </c>
      <c r="O1400" s="55" t="str">
        <f t="shared" ca="1" si="461"/>
        <v/>
      </c>
      <c r="P1400" s="54" t="str">
        <f t="shared" ca="1" si="462"/>
        <v/>
      </c>
      <c r="Q1400" s="55" t="str">
        <f t="shared" ca="1" si="454"/>
        <v/>
      </c>
      <c r="R1400" s="54" t="str">
        <f t="shared" ca="1" si="455"/>
        <v/>
      </c>
      <c r="T1400" t="str">
        <f t="shared" ca="1" si="463"/>
        <v/>
      </c>
      <c r="U1400" t="str">
        <f t="shared" ca="1" si="456"/>
        <v/>
      </c>
      <c r="V1400" t="str">
        <f t="shared" ca="1" si="445"/>
        <v/>
      </c>
      <c r="W1400" t="e">
        <f t="shared" ca="1" si="464"/>
        <v>#VALUE!</v>
      </c>
    </row>
    <row r="1401" spans="2:23" x14ac:dyDescent="0.3">
      <c r="B1401" s="1">
        <f t="shared" si="457"/>
        <v>156</v>
      </c>
      <c r="C1401" s="1">
        <f t="shared" si="444"/>
        <v>5</v>
      </c>
      <c r="D1401" t="str">
        <f t="shared" ca="1" si="446"/>
        <v/>
      </c>
      <c r="E1401" s="55" t="str">
        <f t="shared" ca="1" si="458"/>
        <v/>
      </c>
      <c r="F1401" s="54" t="str">
        <f t="shared" ca="1" si="447"/>
        <v/>
      </c>
      <c r="G1401" s="54" t="str">
        <f t="shared" ca="1" si="448"/>
        <v/>
      </c>
      <c r="H1401" s="54" t="str">
        <f t="shared" ca="1" si="449"/>
        <v/>
      </c>
      <c r="I1401" s="54" t="str">
        <f t="shared" ca="1" si="450"/>
        <v/>
      </c>
      <c r="J1401" s="54" t="str">
        <f t="shared" ca="1" si="451"/>
        <v/>
      </c>
      <c r="K1401" s="54" t="str">
        <f t="shared" ca="1" si="452"/>
        <v/>
      </c>
      <c r="L1401" s="54" t="str">
        <f t="shared" ca="1" si="459"/>
        <v/>
      </c>
      <c r="M1401" s="54" t="str">
        <f t="shared" ca="1" si="460"/>
        <v/>
      </c>
      <c r="N1401" s="54" t="str">
        <f t="shared" ca="1" si="453"/>
        <v/>
      </c>
      <c r="O1401" s="55" t="str">
        <f t="shared" ca="1" si="461"/>
        <v/>
      </c>
      <c r="P1401" s="54" t="str">
        <f t="shared" ca="1" si="462"/>
        <v/>
      </c>
      <c r="Q1401" s="55" t="str">
        <f t="shared" ca="1" si="454"/>
        <v/>
      </c>
      <c r="R1401" s="54" t="str">
        <f t="shared" ca="1" si="455"/>
        <v/>
      </c>
      <c r="T1401" t="str">
        <f t="shared" ca="1" si="463"/>
        <v/>
      </c>
      <c r="U1401" t="str">
        <f t="shared" ca="1" si="456"/>
        <v/>
      </c>
      <c r="V1401" t="str">
        <f t="shared" ca="1" si="445"/>
        <v/>
      </c>
      <c r="W1401" t="e">
        <f t="shared" ca="1" si="464"/>
        <v>#VALUE!</v>
      </c>
    </row>
    <row r="1402" spans="2:23" x14ac:dyDescent="0.3">
      <c r="B1402" s="1">
        <f t="shared" si="457"/>
        <v>156</v>
      </c>
      <c r="C1402" s="1">
        <f t="shared" si="444"/>
        <v>6</v>
      </c>
      <c r="D1402" t="str">
        <f t="shared" ca="1" si="446"/>
        <v/>
      </c>
      <c r="E1402" s="55" t="str">
        <f t="shared" ca="1" si="458"/>
        <v/>
      </c>
      <c r="F1402" s="54" t="str">
        <f t="shared" ca="1" si="447"/>
        <v/>
      </c>
      <c r="G1402" s="54" t="str">
        <f t="shared" ca="1" si="448"/>
        <v/>
      </c>
      <c r="H1402" s="54" t="str">
        <f t="shared" ca="1" si="449"/>
        <v/>
      </c>
      <c r="I1402" s="54" t="str">
        <f t="shared" ca="1" si="450"/>
        <v/>
      </c>
      <c r="J1402" s="54" t="str">
        <f t="shared" ca="1" si="451"/>
        <v/>
      </c>
      <c r="K1402" s="54" t="str">
        <f t="shared" ca="1" si="452"/>
        <v/>
      </c>
      <c r="L1402" s="54" t="str">
        <f t="shared" ca="1" si="459"/>
        <v/>
      </c>
      <c r="M1402" s="54" t="str">
        <f t="shared" ca="1" si="460"/>
        <v/>
      </c>
      <c r="N1402" s="54" t="str">
        <f t="shared" ca="1" si="453"/>
        <v/>
      </c>
      <c r="O1402" s="55" t="str">
        <f t="shared" ca="1" si="461"/>
        <v/>
      </c>
      <c r="P1402" s="54" t="str">
        <f t="shared" ca="1" si="462"/>
        <v/>
      </c>
      <c r="Q1402" s="55" t="str">
        <f t="shared" ca="1" si="454"/>
        <v/>
      </c>
      <c r="R1402" s="54" t="str">
        <f t="shared" ca="1" si="455"/>
        <v/>
      </c>
      <c r="T1402" t="str">
        <f t="shared" ca="1" si="463"/>
        <v/>
      </c>
      <c r="U1402" t="str">
        <f t="shared" ca="1" si="456"/>
        <v/>
      </c>
      <c r="V1402" t="str">
        <f t="shared" ca="1" si="445"/>
        <v/>
      </c>
      <c r="W1402" t="e">
        <f t="shared" ca="1" si="464"/>
        <v>#VALUE!</v>
      </c>
    </row>
    <row r="1403" spans="2:23" x14ac:dyDescent="0.3">
      <c r="B1403" s="1">
        <f t="shared" si="457"/>
        <v>156</v>
      </c>
      <c r="C1403" s="1">
        <f t="shared" si="444"/>
        <v>7</v>
      </c>
      <c r="D1403" t="str">
        <f t="shared" ca="1" si="446"/>
        <v/>
      </c>
      <c r="E1403" s="55" t="str">
        <f t="shared" ca="1" si="458"/>
        <v/>
      </c>
      <c r="F1403" s="54" t="str">
        <f t="shared" ca="1" si="447"/>
        <v/>
      </c>
      <c r="G1403" s="54" t="str">
        <f t="shared" ca="1" si="448"/>
        <v/>
      </c>
      <c r="H1403" s="54" t="str">
        <f t="shared" ca="1" si="449"/>
        <v/>
      </c>
      <c r="I1403" s="54" t="str">
        <f t="shared" ca="1" si="450"/>
        <v/>
      </c>
      <c r="J1403" s="54" t="str">
        <f t="shared" ca="1" si="451"/>
        <v/>
      </c>
      <c r="K1403" s="54" t="str">
        <f t="shared" ca="1" si="452"/>
        <v/>
      </c>
      <c r="L1403" s="54" t="str">
        <f t="shared" ca="1" si="459"/>
        <v/>
      </c>
      <c r="M1403" s="54" t="str">
        <f t="shared" ca="1" si="460"/>
        <v/>
      </c>
      <c r="N1403" s="54" t="str">
        <f t="shared" ca="1" si="453"/>
        <v/>
      </c>
      <c r="O1403" s="55" t="str">
        <f t="shared" ca="1" si="461"/>
        <v/>
      </c>
      <c r="P1403" s="54" t="str">
        <f t="shared" ca="1" si="462"/>
        <v/>
      </c>
      <c r="Q1403" s="55" t="str">
        <f t="shared" ca="1" si="454"/>
        <v/>
      </c>
      <c r="R1403" s="54" t="str">
        <f t="shared" ca="1" si="455"/>
        <v/>
      </c>
      <c r="T1403" t="str">
        <f t="shared" ca="1" si="463"/>
        <v/>
      </c>
      <c r="U1403" t="str">
        <f t="shared" ca="1" si="456"/>
        <v/>
      </c>
      <c r="V1403" t="str">
        <f t="shared" ca="1" si="445"/>
        <v/>
      </c>
      <c r="W1403" t="e">
        <f t="shared" ca="1" si="464"/>
        <v>#VALUE!</v>
      </c>
    </row>
    <row r="1404" spans="2:23" x14ac:dyDescent="0.3">
      <c r="B1404" s="1">
        <f t="shared" si="457"/>
        <v>156</v>
      </c>
      <c r="C1404" s="1">
        <f t="shared" si="444"/>
        <v>8</v>
      </c>
      <c r="D1404" t="str">
        <f t="shared" ca="1" si="446"/>
        <v/>
      </c>
      <c r="E1404" s="55" t="str">
        <f t="shared" ca="1" si="458"/>
        <v/>
      </c>
      <c r="F1404" s="54" t="str">
        <f t="shared" ca="1" si="447"/>
        <v/>
      </c>
      <c r="G1404" s="54" t="str">
        <f t="shared" ca="1" si="448"/>
        <v/>
      </c>
      <c r="H1404" s="54" t="str">
        <f t="shared" ca="1" si="449"/>
        <v/>
      </c>
      <c r="I1404" s="54" t="str">
        <f t="shared" ca="1" si="450"/>
        <v/>
      </c>
      <c r="J1404" s="54" t="str">
        <f t="shared" ca="1" si="451"/>
        <v/>
      </c>
      <c r="K1404" s="54" t="str">
        <f t="shared" ca="1" si="452"/>
        <v/>
      </c>
      <c r="L1404" s="54" t="str">
        <f t="shared" ca="1" si="459"/>
        <v/>
      </c>
      <c r="M1404" s="54" t="str">
        <f t="shared" ca="1" si="460"/>
        <v/>
      </c>
      <c r="N1404" s="54" t="str">
        <f t="shared" ca="1" si="453"/>
        <v/>
      </c>
      <c r="O1404" s="55" t="str">
        <f t="shared" ca="1" si="461"/>
        <v/>
      </c>
      <c r="P1404" s="54" t="str">
        <f t="shared" ca="1" si="462"/>
        <v/>
      </c>
      <c r="Q1404" s="55" t="str">
        <f t="shared" ca="1" si="454"/>
        <v/>
      </c>
      <c r="R1404" s="54" t="str">
        <f t="shared" ca="1" si="455"/>
        <v/>
      </c>
      <c r="T1404" t="str">
        <f t="shared" ca="1" si="463"/>
        <v/>
      </c>
      <c r="U1404" t="str">
        <f t="shared" ca="1" si="456"/>
        <v/>
      </c>
      <c r="V1404" t="str">
        <f t="shared" ca="1" si="445"/>
        <v/>
      </c>
      <c r="W1404" t="e">
        <f t="shared" ca="1" si="464"/>
        <v>#VALUE!</v>
      </c>
    </row>
    <row r="1405" spans="2:23" x14ac:dyDescent="0.3">
      <c r="B1405" s="1">
        <f t="shared" si="457"/>
        <v>156</v>
      </c>
      <c r="C1405" s="1">
        <f t="shared" ref="C1405:C1468" si="465">C1396</f>
        <v>9</v>
      </c>
      <c r="D1405" t="str">
        <f t="shared" ca="1" si="446"/>
        <v/>
      </c>
      <c r="E1405" s="55" t="str">
        <f t="shared" ca="1" si="458"/>
        <v/>
      </c>
      <c r="F1405" s="54" t="str">
        <f t="shared" ca="1" si="447"/>
        <v/>
      </c>
      <c r="G1405" s="54" t="str">
        <f t="shared" ca="1" si="448"/>
        <v/>
      </c>
      <c r="H1405" s="54" t="str">
        <f t="shared" ca="1" si="449"/>
        <v/>
      </c>
      <c r="I1405" s="54" t="str">
        <f t="shared" ca="1" si="450"/>
        <v/>
      </c>
      <c r="J1405" s="54" t="str">
        <f t="shared" ca="1" si="451"/>
        <v/>
      </c>
      <c r="K1405" s="54" t="str">
        <f t="shared" ca="1" si="452"/>
        <v/>
      </c>
      <c r="L1405" s="54" t="str">
        <f t="shared" ca="1" si="459"/>
        <v/>
      </c>
      <c r="M1405" s="54" t="str">
        <f t="shared" ca="1" si="460"/>
        <v/>
      </c>
      <c r="N1405" s="54" t="str">
        <f t="shared" ca="1" si="453"/>
        <v/>
      </c>
      <c r="O1405" s="55" t="str">
        <f t="shared" ca="1" si="461"/>
        <v/>
      </c>
      <c r="P1405" s="54" t="str">
        <f t="shared" ca="1" si="462"/>
        <v/>
      </c>
      <c r="Q1405" s="55" t="str">
        <f t="shared" ca="1" si="454"/>
        <v/>
      </c>
      <c r="R1405" s="54" t="str">
        <f t="shared" ca="1" si="455"/>
        <v/>
      </c>
      <c r="T1405" t="str">
        <f t="shared" ca="1" si="463"/>
        <v/>
      </c>
      <c r="U1405" t="str">
        <f t="shared" ca="1" si="456"/>
        <v/>
      </c>
      <c r="V1405" t="str">
        <f t="shared" ref="V1405:V1468" ca="1" si="466">IF($E1405="","",OFFSET(EventBase,$B1405,2+C1405))</f>
        <v/>
      </c>
      <c r="W1405" t="e">
        <f t="shared" ca="1" si="464"/>
        <v>#VALUE!</v>
      </c>
    </row>
    <row r="1406" spans="2:23" x14ac:dyDescent="0.3">
      <c r="B1406" s="1">
        <f t="shared" si="457"/>
        <v>157</v>
      </c>
      <c r="C1406" s="1">
        <f t="shared" si="465"/>
        <v>1</v>
      </c>
      <c r="D1406" t="str">
        <f t="shared" ca="1" si="446"/>
        <v/>
      </c>
      <c r="E1406" s="55" t="str">
        <f t="shared" ca="1" si="458"/>
        <v/>
      </c>
      <c r="F1406" s="54" t="str">
        <f t="shared" ca="1" si="447"/>
        <v/>
      </c>
      <c r="G1406" s="54" t="str">
        <f t="shared" ca="1" si="448"/>
        <v/>
      </c>
      <c r="H1406" s="54" t="str">
        <f t="shared" ca="1" si="449"/>
        <v/>
      </c>
      <c r="I1406" s="54" t="str">
        <f t="shared" ca="1" si="450"/>
        <v/>
      </c>
      <c r="J1406" s="54" t="str">
        <f t="shared" ca="1" si="451"/>
        <v/>
      </c>
      <c r="K1406" s="54" t="str">
        <f t="shared" ca="1" si="452"/>
        <v/>
      </c>
      <c r="L1406" s="54" t="str">
        <f t="shared" ca="1" si="459"/>
        <v/>
      </c>
      <c r="M1406" s="54" t="str">
        <f t="shared" ca="1" si="460"/>
        <v/>
      </c>
      <c r="N1406" s="54" t="str">
        <f t="shared" ca="1" si="453"/>
        <v/>
      </c>
      <c r="O1406" s="55" t="str">
        <f t="shared" ca="1" si="461"/>
        <v/>
      </c>
      <c r="P1406" s="54" t="str">
        <f t="shared" ca="1" si="462"/>
        <v/>
      </c>
      <c r="Q1406" s="55" t="str">
        <f t="shared" ca="1" si="454"/>
        <v/>
      </c>
      <c r="R1406" s="54" t="str">
        <f t="shared" ca="1" si="455"/>
        <v/>
      </c>
      <c r="T1406" t="str">
        <f t="shared" ca="1" si="463"/>
        <v/>
      </c>
      <c r="U1406" t="str">
        <f t="shared" ca="1" si="456"/>
        <v/>
      </c>
      <c r="V1406" t="str">
        <f t="shared" ca="1" si="466"/>
        <v/>
      </c>
      <c r="W1406" t="e">
        <f t="shared" ca="1" si="464"/>
        <v>#VALUE!</v>
      </c>
    </row>
    <row r="1407" spans="2:23" x14ac:dyDescent="0.3">
      <c r="B1407" s="1">
        <f t="shared" si="457"/>
        <v>157</v>
      </c>
      <c r="C1407" s="1">
        <f t="shared" si="465"/>
        <v>2</v>
      </c>
      <c r="D1407" t="str">
        <f t="shared" ca="1" si="446"/>
        <v/>
      </c>
      <c r="E1407" s="55" t="str">
        <f t="shared" ca="1" si="458"/>
        <v/>
      </c>
      <c r="F1407" s="54" t="str">
        <f t="shared" ca="1" si="447"/>
        <v/>
      </c>
      <c r="G1407" s="54" t="str">
        <f t="shared" ca="1" si="448"/>
        <v/>
      </c>
      <c r="H1407" s="54" t="str">
        <f t="shared" ca="1" si="449"/>
        <v/>
      </c>
      <c r="I1407" s="54" t="str">
        <f t="shared" ca="1" si="450"/>
        <v/>
      </c>
      <c r="J1407" s="54" t="str">
        <f t="shared" ca="1" si="451"/>
        <v/>
      </c>
      <c r="K1407" s="54" t="str">
        <f t="shared" ca="1" si="452"/>
        <v/>
      </c>
      <c r="L1407" s="54" t="str">
        <f t="shared" ca="1" si="459"/>
        <v/>
      </c>
      <c r="M1407" s="54" t="str">
        <f t="shared" ca="1" si="460"/>
        <v/>
      </c>
      <c r="N1407" s="54" t="str">
        <f t="shared" ca="1" si="453"/>
        <v/>
      </c>
      <c r="O1407" s="55" t="str">
        <f t="shared" ca="1" si="461"/>
        <v/>
      </c>
      <c r="P1407" s="54" t="str">
        <f t="shared" ca="1" si="462"/>
        <v/>
      </c>
      <c r="Q1407" s="55" t="str">
        <f t="shared" ca="1" si="454"/>
        <v/>
      </c>
      <c r="R1407" s="54" t="str">
        <f t="shared" ca="1" si="455"/>
        <v/>
      </c>
      <c r="T1407" t="str">
        <f t="shared" ca="1" si="463"/>
        <v/>
      </c>
      <c r="U1407" t="str">
        <f t="shared" ca="1" si="456"/>
        <v/>
      </c>
      <c r="V1407" t="str">
        <f t="shared" ca="1" si="466"/>
        <v/>
      </c>
      <c r="W1407" t="e">
        <f t="shared" ca="1" si="464"/>
        <v>#VALUE!</v>
      </c>
    </row>
    <row r="1408" spans="2:23" x14ac:dyDescent="0.3">
      <c r="B1408" s="1">
        <f t="shared" si="457"/>
        <v>157</v>
      </c>
      <c r="C1408" s="1">
        <f t="shared" si="465"/>
        <v>3</v>
      </c>
      <c r="D1408" t="str">
        <f t="shared" ca="1" si="446"/>
        <v/>
      </c>
      <c r="E1408" s="55" t="str">
        <f t="shared" ca="1" si="458"/>
        <v/>
      </c>
      <c r="F1408" s="54" t="str">
        <f t="shared" ca="1" si="447"/>
        <v/>
      </c>
      <c r="G1408" s="54" t="str">
        <f t="shared" ca="1" si="448"/>
        <v/>
      </c>
      <c r="H1408" s="54" t="str">
        <f t="shared" ca="1" si="449"/>
        <v/>
      </c>
      <c r="I1408" s="54" t="str">
        <f t="shared" ca="1" si="450"/>
        <v/>
      </c>
      <c r="J1408" s="54" t="str">
        <f t="shared" ca="1" si="451"/>
        <v/>
      </c>
      <c r="K1408" s="54" t="str">
        <f t="shared" ca="1" si="452"/>
        <v/>
      </c>
      <c r="L1408" s="54" t="str">
        <f t="shared" ca="1" si="459"/>
        <v/>
      </c>
      <c r="M1408" s="54" t="str">
        <f t="shared" ca="1" si="460"/>
        <v/>
      </c>
      <c r="N1408" s="54" t="str">
        <f t="shared" ca="1" si="453"/>
        <v/>
      </c>
      <c r="O1408" s="55" t="str">
        <f t="shared" ca="1" si="461"/>
        <v/>
      </c>
      <c r="P1408" s="54" t="str">
        <f t="shared" ca="1" si="462"/>
        <v/>
      </c>
      <c r="Q1408" s="55" t="str">
        <f t="shared" ca="1" si="454"/>
        <v/>
      </c>
      <c r="R1408" s="54" t="str">
        <f t="shared" ca="1" si="455"/>
        <v/>
      </c>
      <c r="T1408" t="str">
        <f t="shared" ca="1" si="463"/>
        <v/>
      </c>
      <c r="U1408" t="str">
        <f t="shared" ca="1" si="456"/>
        <v/>
      </c>
      <c r="V1408" t="str">
        <f t="shared" ca="1" si="466"/>
        <v/>
      </c>
      <c r="W1408" t="e">
        <f t="shared" ca="1" si="464"/>
        <v>#VALUE!</v>
      </c>
    </row>
    <row r="1409" spans="2:23" x14ac:dyDescent="0.3">
      <c r="B1409" s="1">
        <f t="shared" si="457"/>
        <v>157</v>
      </c>
      <c r="C1409" s="1">
        <f t="shared" si="465"/>
        <v>4</v>
      </c>
      <c r="D1409" t="str">
        <f t="shared" ca="1" si="446"/>
        <v/>
      </c>
      <c r="E1409" s="55" t="str">
        <f t="shared" ca="1" si="458"/>
        <v/>
      </c>
      <c r="F1409" s="54" t="str">
        <f t="shared" ca="1" si="447"/>
        <v/>
      </c>
      <c r="G1409" s="54" t="str">
        <f t="shared" ca="1" si="448"/>
        <v/>
      </c>
      <c r="H1409" s="54" t="str">
        <f t="shared" ca="1" si="449"/>
        <v/>
      </c>
      <c r="I1409" s="54" t="str">
        <f t="shared" ca="1" si="450"/>
        <v/>
      </c>
      <c r="J1409" s="54" t="str">
        <f t="shared" ca="1" si="451"/>
        <v/>
      </c>
      <c r="K1409" s="54" t="str">
        <f t="shared" ca="1" si="452"/>
        <v/>
      </c>
      <c r="L1409" s="54" t="str">
        <f t="shared" ca="1" si="459"/>
        <v/>
      </c>
      <c r="M1409" s="54" t="str">
        <f t="shared" ca="1" si="460"/>
        <v/>
      </c>
      <c r="N1409" s="54" t="str">
        <f t="shared" ca="1" si="453"/>
        <v/>
      </c>
      <c r="O1409" s="55" t="str">
        <f t="shared" ca="1" si="461"/>
        <v/>
      </c>
      <c r="P1409" s="54" t="str">
        <f t="shared" ca="1" si="462"/>
        <v/>
      </c>
      <c r="Q1409" s="55" t="str">
        <f t="shared" ca="1" si="454"/>
        <v/>
      </c>
      <c r="R1409" s="54" t="str">
        <f t="shared" ca="1" si="455"/>
        <v/>
      </c>
      <c r="T1409" t="str">
        <f t="shared" ca="1" si="463"/>
        <v/>
      </c>
      <c r="U1409" t="str">
        <f t="shared" ca="1" si="456"/>
        <v/>
      </c>
      <c r="V1409" t="str">
        <f t="shared" ca="1" si="466"/>
        <v/>
      </c>
      <c r="W1409" t="e">
        <f t="shared" ca="1" si="464"/>
        <v>#VALUE!</v>
      </c>
    </row>
    <row r="1410" spans="2:23" x14ac:dyDescent="0.3">
      <c r="B1410" s="1">
        <f t="shared" si="457"/>
        <v>157</v>
      </c>
      <c r="C1410" s="1">
        <f t="shared" si="465"/>
        <v>5</v>
      </c>
      <c r="D1410" t="str">
        <f t="shared" ref="D1410:D1473" ca="1" si="467">IF($E1410="","",OFFSET(EventBase,$B1410,-1))</f>
        <v/>
      </c>
      <c r="E1410" s="55" t="str">
        <f t="shared" ca="1" si="458"/>
        <v/>
      </c>
      <c r="F1410" s="54" t="str">
        <f t="shared" ref="F1410:F1473" ca="1" si="468">IF($E1410="","",OFFSET(Selectbase,$B1410,0))</f>
        <v/>
      </c>
      <c r="G1410" s="54" t="str">
        <f t="shared" ref="G1410:G1473" ca="1" si="469">IF($E1410="","",OFFSET(EventBase,$B1410,T1410+2))</f>
        <v/>
      </c>
      <c r="H1410" s="54" t="str">
        <f t="shared" ref="H1410:H1473" ca="1" si="470">IF($E1410="","",OFFSET(EventBase,$B1410,19+C1410))</f>
        <v/>
      </c>
      <c r="I1410" s="54" t="str">
        <f t="shared" ref="I1410:I1473" ca="1" si="471">IF($E1410="","",OFFSET(EventBase,$B1410,19))</f>
        <v/>
      </c>
      <c r="J1410" s="54" t="str">
        <f t="shared" ref="J1410:J1473" ca="1" si="472">IF($E1410="","",OFFSET(EventBase,$B1410,2))</f>
        <v/>
      </c>
      <c r="K1410" s="54" t="str">
        <f t="shared" ref="K1410:K1473" ca="1" si="473">IF($E1410="","",OFFSET(EventBase,$B1410,59))</f>
        <v/>
      </c>
      <c r="L1410" s="54" t="str">
        <f t="shared" ca="1" si="459"/>
        <v/>
      </c>
      <c r="M1410" s="54" t="str">
        <f t="shared" ca="1" si="460"/>
        <v/>
      </c>
      <c r="N1410" s="54" t="str">
        <f t="shared" ref="N1410:N1473" ca="1" si="474">IF($E1410="","",OFFSET(EventBase,$B1410,48+C1410))</f>
        <v/>
      </c>
      <c r="O1410" s="55" t="str">
        <f t="shared" ca="1" si="461"/>
        <v/>
      </c>
      <c r="P1410" s="54" t="str">
        <f t="shared" ca="1" si="462"/>
        <v/>
      </c>
      <c r="Q1410" s="55" t="str">
        <f t="shared" ref="Q1410:Q1473" ca="1" si="475">IF($E1410="","",OFFSET(EventBase,$B1410,58))</f>
        <v/>
      </c>
      <c r="R1410" s="54" t="str">
        <f t="shared" ref="R1410:R1473" ca="1" si="476">IF($E1410="","",IF(OR(C1410=U1410,C1410&gt;T1410),IF(OFFSET(EventBase,$B1410,14)="","",OFFSET(EventBase,$B1410,14)),""))</f>
        <v/>
      </c>
      <c r="T1410" t="str">
        <f t="shared" ca="1" si="463"/>
        <v/>
      </c>
      <c r="U1410" t="str">
        <f t="shared" ref="U1410:U1473" ca="1" si="477">OFFSET(EventBase,$B1410,17)</f>
        <v/>
      </c>
      <c r="V1410" t="str">
        <f t="shared" ca="1" si="466"/>
        <v/>
      </c>
      <c r="W1410" t="e">
        <f t="shared" ca="1" si="464"/>
        <v>#VALUE!</v>
      </c>
    </row>
    <row r="1411" spans="2:23" x14ac:dyDescent="0.3">
      <c r="B1411" s="1">
        <f t="shared" ref="B1411:B1474" si="478">TRUNC((7+ROW())/9)</f>
        <v>157</v>
      </c>
      <c r="C1411" s="1">
        <f t="shared" si="465"/>
        <v>6</v>
      </c>
      <c r="D1411" t="str">
        <f t="shared" ca="1" si="467"/>
        <v/>
      </c>
      <c r="E1411" s="55" t="str">
        <f t="shared" ref="E1411:E1474" ca="1" si="479">IF(OR(C1411&lt;=T1411,AND(C1411=9,U1411&gt;T1411)),OFFSET(EventBase,$B1411,0),"")</f>
        <v/>
      </c>
      <c r="F1411" s="54" t="str">
        <f t="shared" ca="1" si="468"/>
        <v/>
      </c>
      <c r="G1411" s="54" t="str">
        <f t="shared" ca="1" si="469"/>
        <v/>
      </c>
      <c r="H1411" s="54" t="str">
        <f t="shared" ca="1" si="470"/>
        <v/>
      </c>
      <c r="I1411" s="54" t="str">
        <f t="shared" ca="1" si="471"/>
        <v/>
      </c>
      <c r="J1411" s="54" t="str">
        <f t="shared" ca="1" si="472"/>
        <v/>
      </c>
      <c r="K1411" s="54" t="str">
        <f t="shared" ca="1" si="473"/>
        <v/>
      </c>
      <c r="L1411" s="54" t="str">
        <f t="shared" ref="L1411:L1474" ca="1" si="480">IF(ISNUMBER(W1411),LEFT(V1411,W1411-1),"")</f>
        <v/>
      </c>
      <c r="M1411" s="54" t="str">
        <f t="shared" ref="M1411:M1474" ca="1" si="481">IF(ISNUMBER(W1411),RIGHT(V1411,LEN(V1411)-W1411),V1411)</f>
        <v/>
      </c>
      <c r="N1411" s="54" t="str">
        <f t="shared" ca="1" si="474"/>
        <v/>
      </c>
      <c r="O1411" s="55" t="str">
        <f t="shared" ref="O1411:O1474" ca="1" si="482">IF($E1411="","",IF(C1411=9,"C",C1411))</f>
        <v/>
      </c>
      <c r="P1411" s="54" t="str">
        <f t="shared" ref="P1411:P1474" ca="1" si="483">IF($E1411="","",OFFSET(M1411,T1411-C1411,0))</f>
        <v/>
      </c>
      <c r="Q1411" s="55" t="str">
        <f t="shared" ca="1" si="475"/>
        <v/>
      </c>
      <c r="R1411" s="54" t="str">
        <f t="shared" ca="1" si="476"/>
        <v/>
      </c>
      <c r="T1411" t="str">
        <f t="shared" ref="T1411:T1474" ca="1" si="484">IF(OR(U1411=1,U1411=2,U1411=4,U1411=""),U1411,U1411-1)</f>
        <v/>
      </c>
      <c r="U1411" t="str">
        <f t="shared" ca="1" si="477"/>
        <v/>
      </c>
      <c r="V1411" t="str">
        <f t="shared" ca="1" si="466"/>
        <v/>
      </c>
      <c r="W1411" t="e">
        <f t="shared" ref="W1411:W1474" ca="1" si="485">FIND(" ",V1411,1)</f>
        <v>#VALUE!</v>
      </c>
    </row>
    <row r="1412" spans="2:23" x14ac:dyDescent="0.3">
      <c r="B1412" s="1">
        <f t="shared" si="478"/>
        <v>157</v>
      </c>
      <c r="C1412" s="1">
        <f t="shared" si="465"/>
        <v>7</v>
      </c>
      <c r="D1412" t="str">
        <f t="shared" ca="1" si="467"/>
        <v/>
      </c>
      <c r="E1412" s="55" t="str">
        <f t="shared" ca="1" si="479"/>
        <v/>
      </c>
      <c r="F1412" s="54" t="str">
        <f t="shared" ca="1" si="468"/>
        <v/>
      </c>
      <c r="G1412" s="54" t="str">
        <f t="shared" ca="1" si="469"/>
        <v/>
      </c>
      <c r="H1412" s="54" t="str">
        <f t="shared" ca="1" si="470"/>
        <v/>
      </c>
      <c r="I1412" s="54" t="str">
        <f t="shared" ca="1" si="471"/>
        <v/>
      </c>
      <c r="J1412" s="54" t="str">
        <f t="shared" ca="1" si="472"/>
        <v/>
      </c>
      <c r="K1412" s="54" t="str">
        <f t="shared" ca="1" si="473"/>
        <v/>
      </c>
      <c r="L1412" s="54" t="str">
        <f t="shared" ca="1" si="480"/>
        <v/>
      </c>
      <c r="M1412" s="54" t="str">
        <f t="shared" ca="1" si="481"/>
        <v/>
      </c>
      <c r="N1412" s="54" t="str">
        <f t="shared" ca="1" si="474"/>
        <v/>
      </c>
      <c r="O1412" s="55" t="str">
        <f t="shared" ca="1" si="482"/>
        <v/>
      </c>
      <c r="P1412" s="54" t="str">
        <f t="shared" ca="1" si="483"/>
        <v/>
      </c>
      <c r="Q1412" s="55" t="str">
        <f t="shared" ca="1" si="475"/>
        <v/>
      </c>
      <c r="R1412" s="54" t="str">
        <f t="shared" ca="1" si="476"/>
        <v/>
      </c>
      <c r="T1412" t="str">
        <f t="shared" ca="1" si="484"/>
        <v/>
      </c>
      <c r="U1412" t="str">
        <f t="shared" ca="1" si="477"/>
        <v/>
      </c>
      <c r="V1412" t="str">
        <f t="shared" ca="1" si="466"/>
        <v/>
      </c>
      <c r="W1412" t="e">
        <f t="shared" ca="1" si="485"/>
        <v>#VALUE!</v>
      </c>
    </row>
    <row r="1413" spans="2:23" x14ac:dyDescent="0.3">
      <c r="B1413" s="1">
        <f t="shared" si="478"/>
        <v>157</v>
      </c>
      <c r="C1413" s="1">
        <f t="shared" si="465"/>
        <v>8</v>
      </c>
      <c r="D1413" t="str">
        <f t="shared" ca="1" si="467"/>
        <v/>
      </c>
      <c r="E1413" s="55" t="str">
        <f t="shared" ca="1" si="479"/>
        <v/>
      </c>
      <c r="F1413" s="54" t="str">
        <f t="shared" ca="1" si="468"/>
        <v/>
      </c>
      <c r="G1413" s="54" t="str">
        <f t="shared" ca="1" si="469"/>
        <v/>
      </c>
      <c r="H1413" s="54" t="str">
        <f t="shared" ca="1" si="470"/>
        <v/>
      </c>
      <c r="I1413" s="54" t="str">
        <f t="shared" ca="1" si="471"/>
        <v/>
      </c>
      <c r="J1413" s="54" t="str">
        <f t="shared" ca="1" si="472"/>
        <v/>
      </c>
      <c r="K1413" s="54" t="str">
        <f t="shared" ca="1" si="473"/>
        <v/>
      </c>
      <c r="L1413" s="54" t="str">
        <f t="shared" ca="1" si="480"/>
        <v/>
      </c>
      <c r="M1413" s="54" t="str">
        <f t="shared" ca="1" si="481"/>
        <v/>
      </c>
      <c r="N1413" s="54" t="str">
        <f t="shared" ca="1" si="474"/>
        <v/>
      </c>
      <c r="O1413" s="55" t="str">
        <f t="shared" ca="1" si="482"/>
        <v/>
      </c>
      <c r="P1413" s="54" t="str">
        <f t="shared" ca="1" si="483"/>
        <v/>
      </c>
      <c r="Q1413" s="55" t="str">
        <f t="shared" ca="1" si="475"/>
        <v/>
      </c>
      <c r="R1413" s="54" t="str">
        <f t="shared" ca="1" si="476"/>
        <v/>
      </c>
      <c r="T1413" t="str">
        <f t="shared" ca="1" si="484"/>
        <v/>
      </c>
      <c r="U1413" t="str">
        <f t="shared" ca="1" si="477"/>
        <v/>
      </c>
      <c r="V1413" t="str">
        <f t="shared" ca="1" si="466"/>
        <v/>
      </c>
      <c r="W1413" t="e">
        <f t="shared" ca="1" si="485"/>
        <v>#VALUE!</v>
      </c>
    </row>
    <row r="1414" spans="2:23" x14ac:dyDescent="0.3">
      <c r="B1414" s="1">
        <f t="shared" si="478"/>
        <v>157</v>
      </c>
      <c r="C1414" s="1">
        <f t="shared" si="465"/>
        <v>9</v>
      </c>
      <c r="D1414" t="str">
        <f t="shared" ca="1" si="467"/>
        <v/>
      </c>
      <c r="E1414" s="55" t="str">
        <f t="shared" ca="1" si="479"/>
        <v/>
      </c>
      <c r="F1414" s="54" t="str">
        <f t="shared" ca="1" si="468"/>
        <v/>
      </c>
      <c r="G1414" s="54" t="str">
        <f t="shared" ca="1" si="469"/>
        <v/>
      </c>
      <c r="H1414" s="54" t="str">
        <f t="shared" ca="1" si="470"/>
        <v/>
      </c>
      <c r="I1414" s="54" t="str">
        <f t="shared" ca="1" si="471"/>
        <v/>
      </c>
      <c r="J1414" s="54" t="str">
        <f t="shared" ca="1" si="472"/>
        <v/>
      </c>
      <c r="K1414" s="54" t="str">
        <f t="shared" ca="1" si="473"/>
        <v/>
      </c>
      <c r="L1414" s="54" t="str">
        <f t="shared" ca="1" si="480"/>
        <v/>
      </c>
      <c r="M1414" s="54" t="str">
        <f t="shared" ca="1" si="481"/>
        <v/>
      </c>
      <c r="N1414" s="54" t="str">
        <f t="shared" ca="1" si="474"/>
        <v/>
      </c>
      <c r="O1414" s="55" t="str">
        <f t="shared" ca="1" si="482"/>
        <v/>
      </c>
      <c r="P1414" s="54" t="str">
        <f t="shared" ca="1" si="483"/>
        <v/>
      </c>
      <c r="Q1414" s="55" t="str">
        <f t="shared" ca="1" si="475"/>
        <v/>
      </c>
      <c r="R1414" s="54" t="str">
        <f t="shared" ca="1" si="476"/>
        <v/>
      </c>
      <c r="T1414" t="str">
        <f t="shared" ca="1" si="484"/>
        <v/>
      </c>
      <c r="U1414" t="str">
        <f t="shared" ca="1" si="477"/>
        <v/>
      </c>
      <c r="V1414" t="str">
        <f t="shared" ca="1" si="466"/>
        <v/>
      </c>
      <c r="W1414" t="e">
        <f t="shared" ca="1" si="485"/>
        <v>#VALUE!</v>
      </c>
    </row>
    <row r="1415" spans="2:23" x14ac:dyDescent="0.3">
      <c r="B1415" s="1">
        <f t="shared" si="478"/>
        <v>158</v>
      </c>
      <c r="C1415" s="1">
        <f t="shared" si="465"/>
        <v>1</v>
      </c>
      <c r="D1415" t="str">
        <f t="shared" ca="1" si="467"/>
        <v/>
      </c>
      <c r="E1415" s="55" t="str">
        <f t="shared" ca="1" si="479"/>
        <v/>
      </c>
      <c r="F1415" s="54" t="str">
        <f t="shared" ca="1" si="468"/>
        <v/>
      </c>
      <c r="G1415" s="54" t="str">
        <f t="shared" ca="1" si="469"/>
        <v/>
      </c>
      <c r="H1415" s="54" t="str">
        <f t="shared" ca="1" si="470"/>
        <v/>
      </c>
      <c r="I1415" s="54" t="str">
        <f t="shared" ca="1" si="471"/>
        <v/>
      </c>
      <c r="J1415" s="54" t="str">
        <f t="shared" ca="1" si="472"/>
        <v/>
      </c>
      <c r="K1415" s="54" t="str">
        <f t="shared" ca="1" si="473"/>
        <v/>
      </c>
      <c r="L1415" s="54" t="str">
        <f t="shared" ca="1" si="480"/>
        <v/>
      </c>
      <c r="M1415" s="54" t="str">
        <f t="shared" ca="1" si="481"/>
        <v/>
      </c>
      <c r="N1415" s="54" t="str">
        <f t="shared" ca="1" si="474"/>
        <v/>
      </c>
      <c r="O1415" s="55" t="str">
        <f t="shared" ca="1" si="482"/>
        <v/>
      </c>
      <c r="P1415" s="54" t="str">
        <f t="shared" ca="1" si="483"/>
        <v/>
      </c>
      <c r="Q1415" s="55" t="str">
        <f t="shared" ca="1" si="475"/>
        <v/>
      </c>
      <c r="R1415" s="54" t="str">
        <f t="shared" ca="1" si="476"/>
        <v/>
      </c>
      <c r="T1415" t="str">
        <f t="shared" ca="1" si="484"/>
        <v/>
      </c>
      <c r="U1415" t="str">
        <f t="shared" ca="1" si="477"/>
        <v/>
      </c>
      <c r="V1415" t="str">
        <f t="shared" ca="1" si="466"/>
        <v/>
      </c>
      <c r="W1415" t="e">
        <f t="shared" ca="1" si="485"/>
        <v>#VALUE!</v>
      </c>
    </row>
    <row r="1416" spans="2:23" x14ac:dyDescent="0.3">
      <c r="B1416" s="1">
        <f t="shared" si="478"/>
        <v>158</v>
      </c>
      <c r="C1416" s="1">
        <f t="shared" si="465"/>
        <v>2</v>
      </c>
      <c r="D1416" t="str">
        <f t="shared" ca="1" si="467"/>
        <v/>
      </c>
      <c r="E1416" s="55" t="str">
        <f t="shared" ca="1" si="479"/>
        <v/>
      </c>
      <c r="F1416" s="54" t="str">
        <f t="shared" ca="1" si="468"/>
        <v/>
      </c>
      <c r="G1416" s="54" t="str">
        <f t="shared" ca="1" si="469"/>
        <v/>
      </c>
      <c r="H1416" s="54" t="str">
        <f t="shared" ca="1" si="470"/>
        <v/>
      </c>
      <c r="I1416" s="54" t="str">
        <f t="shared" ca="1" si="471"/>
        <v/>
      </c>
      <c r="J1416" s="54" t="str">
        <f t="shared" ca="1" si="472"/>
        <v/>
      </c>
      <c r="K1416" s="54" t="str">
        <f t="shared" ca="1" si="473"/>
        <v/>
      </c>
      <c r="L1416" s="54" t="str">
        <f t="shared" ca="1" si="480"/>
        <v/>
      </c>
      <c r="M1416" s="54" t="str">
        <f t="shared" ca="1" si="481"/>
        <v/>
      </c>
      <c r="N1416" s="54" t="str">
        <f t="shared" ca="1" si="474"/>
        <v/>
      </c>
      <c r="O1416" s="55" t="str">
        <f t="shared" ca="1" si="482"/>
        <v/>
      </c>
      <c r="P1416" s="54" t="str">
        <f t="shared" ca="1" si="483"/>
        <v/>
      </c>
      <c r="Q1416" s="55" t="str">
        <f t="shared" ca="1" si="475"/>
        <v/>
      </c>
      <c r="R1416" s="54" t="str">
        <f t="shared" ca="1" si="476"/>
        <v/>
      </c>
      <c r="T1416" t="str">
        <f t="shared" ca="1" si="484"/>
        <v/>
      </c>
      <c r="U1416" t="str">
        <f t="shared" ca="1" si="477"/>
        <v/>
      </c>
      <c r="V1416" t="str">
        <f t="shared" ca="1" si="466"/>
        <v/>
      </c>
      <c r="W1416" t="e">
        <f t="shared" ca="1" si="485"/>
        <v>#VALUE!</v>
      </c>
    </row>
    <row r="1417" spans="2:23" x14ac:dyDescent="0.3">
      <c r="B1417" s="1">
        <f t="shared" si="478"/>
        <v>158</v>
      </c>
      <c r="C1417" s="1">
        <f t="shared" si="465"/>
        <v>3</v>
      </c>
      <c r="D1417" t="str">
        <f t="shared" ca="1" si="467"/>
        <v/>
      </c>
      <c r="E1417" s="55" t="str">
        <f t="shared" ca="1" si="479"/>
        <v/>
      </c>
      <c r="F1417" s="54" t="str">
        <f t="shared" ca="1" si="468"/>
        <v/>
      </c>
      <c r="G1417" s="54" t="str">
        <f t="shared" ca="1" si="469"/>
        <v/>
      </c>
      <c r="H1417" s="54" t="str">
        <f t="shared" ca="1" si="470"/>
        <v/>
      </c>
      <c r="I1417" s="54" t="str">
        <f t="shared" ca="1" si="471"/>
        <v/>
      </c>
      <c r="J1417" s="54" t="str">
        <f t="shared" ca="1" si="472"/>
        <v/>
      </c>
      <c r="K1417" s="54" t="str">
        <f t="shared" ca="1" si="473"/>
        <v/>
      </c>
      <c r="L1417" s="54" t="str">
        <f t="shared" ca="1" si="480"/>
        <v/>
      </c>
      <c r="M1417" s="54" t="str">
        <f t="shared" ca="1" si="481"/>
        <v/>
      </c>
      <c r="N1417" s="54" t="str">
        <f t="shared" ca="1" si="474"/>
        <v/>
      </c>
      <c r="O1417" s="55" t="str">
        <f t="shared" ca="1" si="482"/>
        <v/>
      </c>
      <c r="P1417" s="54" t="str">
        <f t="shared" ca="1" si="483"/>
        <v/>
      </c>
      <c r="Q1417" s="55" t="str">
        <f t="shared" ca="1" si="475"/>
        <v/>
      </c>
      <c r="R1417" s="54" t="str">
        <f t="shared" ca="1" si="476"/>
        <v/>
      </c>
      <c r="T1417" t="str">
        <f t="shared" ca="1" si="484"/>
        <v/>
      </c>
      <c r="U1417" t="str">
        <f t="shared" ca="1" si="477"/>
        <v/>
      </c>
      <c r="V1417" t="str">
        <f t="shared" ca="1" si="466"/>
        <v/>
      </c>
      <c r="W1417" t="e">
        <f t="shared" ca="1" si="485"/>
        <v>#VALUE!</v>
      </c>
    </row>
    <row r="1418" spans="2:23" x14ac:dyDescent="0.3">
      <c r="B1418" s="1">
        <f t="shared" si="478"/>
        <v>158</v>
      </c>
      <c r="C1418" s="1">
        <f t="shared" si="465"/>
        <v>4</v>
      </c>
      <c r="D1418" t="str">
        <f t="shared" ca="1" si="467"/>
        <v/>
      </c>
      <c r="E1418" s="55" t="str">
        <f t="shared" ca="1" si="479"/>
        <v/>
      </c>
      <c r="F1418" s="54" t="str">
        <f t="shared" ca="1" si="468"/>
        <v/>
      </c>
      <c r="G1418" s="54" t="str">
        <f t="shared" ca="1" si="469"/>
        <v/>
      </c>
      <c r="H1418" s="54" t="str">
        <f t="shared" ca="1" si="470"/>
        <v/>
      </c>
      <c r="I1418" s="54" t="str">
        <f t="shared" ca="1" si="471"/>
        <v/>
      </c>
      <c r="J1418" s="54" t="str">
        <f t="shared" ca="1" si="472"/>
        <v/>
      </c>
      <c r="K1418" s="54" t="str">
        <f t="shared" ca="1" si="473"/>
        <v/>
      </c>
      <c r="L1418" s="54" t="str">
        <f t="shared" ca="1" si="480"/>
        <v/>
      </c>
      <c r="M1418" s="54" t="str">
        <f t="shared" ca="1" si="481"/>
        <v/>
      </c>
      <c r="N1418" s="54" t="str">
        <f t="shared" ca="1" si="474"/>
        <v/>
      </c>
      <c r="O1418" s="55" t="str">
        <f t="shared" ca="1" si="482"/>
        <v/>
      </c>
      <c r="P1418" s="54" t="str">
        <f t="shared" ca="1" si="483"/>
        <v/>
      </c>
      <c r="Q1418" s="55" t="str">
        <f t="shared" ca="1" si="475"/>
        <v/>
      </c>
      <c r="R1418" s="54" t="str">
        <f t="shared" ca="1" si="476"/>
        <v/>
      </c>
      <c r="T1418" t="str">
        <f t="shared" ca="1" si="484"/>
        <v/>
      </c>
      <c r="U1418" t="str">
        <f t="shared" ca="1" si="477"/>
        <v/>
      </c>
      <c r="V1418" t="str">
        <f t="shared" ca="1" si="466"/>
        <v/>
      </c>
      <c r="W1418" t="e">
        <f t="shared" ca="1" si="485"/>
        <v>#VALUE!</v>
      </c>
    </row>
    <row r="1419" spans="2:23" x14ac:dyDescent="0.3">
      <c r="B1419" s="1">
        <f t="shared" si="478"/>
        <v>158</v>
      </c>
      <c r="C1419" s="1">
        <f t="shared" si="465"/>
        <v>5</v>
      </c>
      <c r="D1419" t="str">
        <f t="shared" ca="1" si="467"/>
        <v/>
      </c>
      <c r="E1419" s="55" t="str">
        <f t="shared" ca="1" si="479"/>
        <v/>
      </c>
      <c r="F1419" s="54" t="str">
        <f t="shared" ca="1" si="468"/>
        <v/>
      </c>
      <c r="G1419" s="54" t="str">
        <f t="shared" ca="1" si="469"/>
        <v/>
      </c>
      <c r="H1419" s="54" t="str">
        <f t="shared" ca="1" si="470"/>
        <v/>
      </c>
      <c r="I1419" s="54" t="str">
        <f t="shared" ca="1" si="471"/>
        <v/>
      </c>
      <c r="J1419" s="54" t="str">
        <f t="shared" ca="1" si="472"/>
        <v/>
      </c>
      <c r="K1419" s="54" t="str">
        <f t="shared" ca="1" si="473"/>
        <v/>
      </c>
      <c r="L1419" s="54" t="str">
        <f t="shared" ca="1" si="480"/>
        <v/>
      </c>
      <c r="M1419" s="54" t="str">
        <f t="shared" ca="1" si="481"/>
        <v/>
      </c>
      <c r="N1419" s="54" t="str">
        <f t="shared" ca="1" si="474"/>
        <v/>
      </c>
      <c r="O1419" s="55" t="str">
        <f t="shared" ca="1" si="482"/>
        <v/>
      </c>
      <c r="P1419" s="54" t="str">
        <f t="shared" ca="1" si="483"/>
        <v/>
      </c>
      <c r="Q1419" s="55" t="str">
        <f t="shared" ca="1" si="475"/>
        <v/>
      </c>
      <c r="R1419" s="54" t="str">
        <f t="shared" ca="1" si="476"/>
        <v/>
      </c>
      <c r="T1419" t="str">
        <f t="shared" ca="1" si="484"/>
        <v/>
      </c>
      <c r="U1419" t="str">
        <f t="shared" ca="1" si="477"/>
        <v/>
      </c>
      <c r="V1419" t="str">
        <f t="shared" ca="1" si="466"/>
        <v/>
      </c>
      <c r="W1419" t="e">
        <f t="shared" ca="1" si="485"/>
        <v>#VALUE!</v>
      </c>
    </row>
    <row r="1420" spans="2:23" x14ac:dyDescent="0.3">
      <c r="B1420" s="1">
        <f t="shared" si="478"/>
        <v>158</v>
      </c>
      <c r="C1420" s="1">
        <f t="shared" si="465"/>
        <v>6</v>
      </c>
      <c r="D1420" t="str">
        <f t="shared" ca="1" si="467"/>
        <v/>
      </c>
      <c r="E1420" s="55" t="str">
        <f t="shared" ca="1" si="479"/>
        <v/>
      </c>
      <c r="F1420" s="54" t="str">
        <f t="shared" ca="1" si="468"/>
        <v/>
      </c>
      <c r="G1420" s="54" t="str">
        <f t="shared" ca="1" si="469"/>
        <v/>
      </c>
      <c r="H1420" s="54" t="str">
        <f t="shared" ca="1" si="470"/>
        <v/>
      </c>
      <c r="I1420" s="54" t="str">
        <f t="shared" ca="1" si="471"/>
        <v/>
      </c>
      <c r="J1420" s="54" t="str">
        <f t="shared" ca="1" si="472"/>
        <v/>
      </c>
      <c r="K1420" s="54" t="str">
        <f t="shared" ca="1" si="473"/>
        <v/>
      </c>
      <c r="L1420" s="54" t="str">
        <f t="shared" ca="1" si="480"/>
        <v/>
      </c>
      <c r="M1420" s="54" t="str">
        <f t="shared" ca="1" si="481"/>
        <v/>
      </c>
      <c r="N1420" s="54" t="str">
        <f t="shared" ca="1" si="474"/>
        <v/>
      </c>
      <c r="O1420" s="55" t="str">
        <f t="shared" ca="1" si="482"/>
        <v/>
      </c>
      <c r="P1420" s="54" t="str">
        <f t="shared" ca="1" si="483"/>
        <v/>
      </c>
      <c r="Q1420" s="55" t="str">
        <f t="shared" ca="1" si="475"/>
        <v/>
      </c>
      <c r="R1420" s="54" t="str">
        <f t="shared" ca="1" si="476"/>
        <v/>
      </c>
      <c r="T1420" t="str">
        <f t="shared" ca="1" si="484"/>
        <v/>
      </c>
      <c r="U1420" t="str">
        <f t="shared" ca="1" si="477"/>
        <v/>
      </c>
      <c r="V1420" t="str">
        <f t="shared" ca="1" si="466"/>
        <v/>
      </c>
      <c r="W1420" t="e">
        <f t="shared" ca="1" si="485"/>
        <v>#VALUE!</v>
      </c>
    </row>
    <row r="1421" spans="2:23" x14ac:dyDescent="0.3">
      <c r="B1421" s="1">
        <f t="shared" si="478"/>
        <v>158</v>
      </c>
      <c r="C1421" s="1">
        <f t="shared" si="465"/>
        <v>7</v>
      </c>
      <c r="D1421" t="str">
        <f t="shared" ca="1" si="467"/>
        <v/>
      </c>
      <c r="E1421" s="55" t="str">
        <f t="shared" ca="1" si="479"/>
        <v/>
      </c>
      <c r="F1421" s="54" t="str">
        <f t="shared" ca="1" si="468"/>
        <v/>
      </c>
      <c r="G1421" s="54" t="str">
        <f t="shared" ca="1" si="469"/>
        <v/>
      </c>
      <c r="H1421" s="54" t="str">
        <f t="shared" ca="1" si="470"/>
        <v/>
      </c>
      <c r="I1421" s="54" t="str">
        <f t="shared" ca="1" si="471"/>
        <v/>
      </c>
      <c r="J1421" s="54" t="str">
        <f t="shared" ca="1" si="472"/>
        <v/>
      </c>
      <c r="K1421" s="54" t="str">
        <f t="shared" ca="1" si="473"/>
        <v/>
      </c>
      <c r="L1421" s="54" t="str">
        <f t="shared" ca="1" si="480"/>
        <v/>
      </c>
      <c r="M1421" s="54" t="str">
        <f t="shared" ca="1" si="481"/>
        <v/>
      </c>
      <c r="N1421" s="54" t="str">
        <f t="shared" ca="1" si="474"/>
        <v/>
      </c>
      <c r="O1421" s="55" t="str">
        <f t="shared" ca="1" si="482"/>
        <v/>
      </c>
      <c r="P1421" s="54" t="str">
        <f t="shared" ca="1" si="483"/>
        <v/>
      </c>
      <c r="Q1421" s="55" t="str">
        <f t="shared" ca="1" si="475"/>
        <v/>
      </c>
      <c r="R1421" s="54" t="str">
        <f t="shared" ca="1" si="476"/>
        <v/>
      </c>
      <c r="T1421" t="str">
        <f t="shared" ca="1" si="484"/>
        <v/>
      </c>
      <c r="U1421" t="str">
        <f t="shared" ca="1" si="477"/>
        <v/>
      </c>
      <c r="V1421" t="str">
        <f t="shared" ca="1" si="466"/>
        <v/>
      </c>
      <c r="W1421" t="e">
        <f t="shared" ca="1" si="485"/>
        <v>#VALUE!</v>
      </c>
    </row>
    <row r="1422" spans="2:23" x14ac:dyDescent="0.3">
      <c r="B1422" s="1">
        <f t="shared" si="478"/>
        <v>158</v>
      </c>
      <c r="C1422" s="1">
        <f t="shared" si="465"/>
        <v>8</v>
      </c>
      <c r="D1422" t="str">
        <f t="shared" ca="1" si="467"/>
        <v/>
      </c>
      <c r="E1422" s="55" t="str">
        <f t="shared" ca="1" si="479"/>
        <v/>
      </c>
      <c r="F1422" s="54" t="str">
        <f t="shared" ca="1" si="468"/>
        <v/>
      </c>
      <c r="G1422" s="54" t="str">
        <f t="shared" ca="1" si="469"/>
        <v/>
      </c>
      <c r="H1422" s="54" t="str">
        <f t="shared" ca="1" si="470"/>
        <v/>
      </c>
      <c r="I1422" s="54" t="str">
        <f t="shared" ca="1" si="471"/>
        <v/>
      </c>
      <c r="J1422" s="54" t="str">
        <f t="shared" ca="1" si="472"/>
        <v/>
      </c>
      <c r="K1422" s="54" t="str">
        <f t="shared" ca="1" si="473"/>
        <v/>
      </c>
      <c r="L1422" s="54" t="str">
        <f t="shared" ca="1" si="480"/>
        <v/>
      </c>
      <c r="M1422" s="54" t="str">
        <f t="shared" ca="1" si="481"/>
        <v/>
      </c>
      <c r="N1422" s="54" t="str">
        <f t="shared" ca="1" si="474"/>
        <v/>
      </c>
      <c r="O1422" s="55" t="str">
        <f t="shared" ca="1" si="482"/>
        <v/>
      </c>
      <c r="P1422" s="54" t="str">
        <f t="shared" ca="1" si="483"/>
        <v/>
      </c>
      <c r="Q1422" s="55" t="str">
        <f t="shared" ca="1" si="475"/>
        <v/>
      </c>
      <c r="R1422" s="54" t="str">
        <f t="shared" ca="1" si="476"/>
        <v/>
      </c>
      <c r="T1422" t="str">
        <f t="shared" ca="1" si="484"/>
        <v/>
      </c>
      <c r="U1422" t="str">
        <f t="shared" ca="1" si="477"/>
        <v/>
      </c>
      <c r="V1422" t="str">
        <f t="shared" ca="1" si="466"/>
        <v/>
      </c>
      <c r="W1422" t="e">
        <f t="shared" ca="1" si="485"/>
        <v>#VALUE!</v>
      </c>
    </row>
    <row r="1423" spans="2:23" x14ac:dyDescent="0.3">
      <c r="B1423" s="1">
        <f t="shared" si="478"/>
        <v>158</v>
      </c>
      <c r="C1423" s="1">
        <f t="shared" si="465"/>
        <v>9</v>
      </c>
      <c r="D1423" t="str">
        <f t="shared" ca="1" si="467"/>
        <v/>
      </c>
      <c r="E1423" s="55" t="str">
        <f t="shared" ca="1" si="479"/>
        <v/>
      </c>
      <c r="F1423" s="54" t="str">
        <f t="shared" ca="1" si="468"/>
        <v/>
      </c>
      <c r="G1423" s="54" t="str">
        <f t="shared" ca="1" si="469"/>
        <v/>
      </c>
      <c r="H1423" s="54" t="str">
        <f t="shared" ca="1" si="470"/>
        <v/>
      </c>
      <c r="I1423" s="54" t="str">
        <f t="shared" ca="1" si="471"/>
        <v/>
      </c>
      <c r="J1423" s="54" t="str">
        <f t="shared" ca="1" si="472"/>
        <v/>
      </c>
      <c r="K1423" s="54" t="str">
        <f t="shared" ca="1" si="473"/>
        <v/>
      </c>
      <c r="L1423" s="54" t="str">
        <f t="shared" ca="1" si="480"/>
        <v/>
      </c>
      <c r="M1423" s="54" t="str">
        <f t="shared" ca="1" si="481"/>
        <v/>
      </c>
      <c r="N1423" s="54" t="str">
        <f t="shared" ca="1" si="474"/>
        <v/>
      </c>
      <c r="O1423" s="55" t="str">
        <f t="shared" ca="1" si="482"/>
        <v/>
      </c>
      <c r="P1423" s="54" t="str">
        <f t="shared" ca="1" si="483"/>
        <v/>
      </c>
      <c r="Q1423" s="55" t="str">
        <f t="shared" ca="1" si="475"/>
        <v/>
      </c>
      <c r="R1423" s="54" t="str">
        <f t="shared" ca="1" si="476"/>
        <v/>
      </c>
      <c r="T1423" t="str">
        <f t="shared" ca="1" si="484"/>
        <v/>
      </c>
      <c r="U1423" t="str">
        <f t="shared" ca="1" si="477"/>
        <v/>
      </c>
      <c r="V1423" t="str">
        <f t="shared" ca="1" si="466"/>
        <v/>
      </c>
      <c r="W1423" t="e">
        <f t="shared" ca="1" si="485"/>
        <v>#VALUE!</v>
      </c>
    </row>
    <row r="1424" spans="2:23" x14ac:dyDescent="0.3">
      <c r="B1424" s="1">
        <f t="shared" si="478"/>
        <v>159</v>
      </c>
      <c r="C1424" s="1">
        <f t="shared" si="465"/>
        <v>1</v>
      </c>
      <c r="D1424" t="str">
        <f t="shared" ca="1" si="467"/>
        <v/>
      </c>
      <c r="E1424" s="55" t="str">
        <f t="shared" ca="1" si="479"/>
        <v/>
      </c>
      <c r="F1424" s="54" t="str">
        <f t="shared" ca="1" si="468"/>
        <v/>
      </c>
      <c r="G1424" s="54" t="str">
        <f t="shared" ca="1" si="469"/>
        <v/>
      </c>
      <c r="H1424" s="54" t="str">
        <f t="shared" ca="1" si="470"/>
        <v/>
      </c>
      <c r="I1424" s="54" t="str">
        <f t="shared" ca="1" si="471"/>
        <v/>
      </c>
      <c r="J1424" s="54" t="str">
        <f t="shared" ca="1" si="472"/>
        <v/>
      </c>
      <c r="K1424" s="54" t="str">
        <f t="shared" ca="1" si="473"/>
        <v/>
      </c>
      <c r="L1424" s="54" t="str">
        <f t="shared" ca="1" si="480"/>
        <v/>
      </c>
      <c r="M1424" s="54" t="str">
        <f t="shared" ca="1" si="481"/>
        <v/>
      </c>
      <c r="N1424" s="54" t="str">
        <f t="shared" ca="1" si="474"/>
        <v/>
      </c>
      <c r="O1424" s="55" t="str">
        <f t="shared" ca="1" si="482"/>
        <v/>
      </c>
      <c r="P1424" s="54" t="str">
        <f t="shared" ca="1" si="483"/>
        <v/>
      </c>
      <c r="Q1424" s="55" t="str">
        <f t="shared" ca="1" si="475"/>
        <v/>
      </c>
      <c r="R1424" s="54" t="str">
        <f t="shared" ca="1" si="476"/>
        <v/>
      </c>
      <c r="T1424" t="str">
        <f t="shared" ca="1" si="484"/>
        <v/>
      </c>
      <c r="U1424" t="str">
        <f t="shared" ca="1" si="477"/>
        <v/>
      </c>
      <c r="V1424" t="str">
        <f t="shared" ca="1" si="466"/>
        <v/>
      </c>
      <c r="W1424" t="e">
        <f t="shared" ca="1" si="485"/>
        <v>#VALUE!</v>
      </c>
    </row>
    <row r="1425" spans="2:23" x14ac:dyDescent="0.3">
      <c r="B1425" s="1">
        <f t="shared" si="478"/>
        <v>159</v>
      </c>
      <c r="C1425" s="1">
        <f t="shared" si="465"/>
        <v>2</v>
      </c>
      <c r="D1425" t="str">
        <f t="shared" ca="1" si="467"/>
        <v/>
      </c>
      <c r="E1425" s="55" t="str">
        <f t="shared" ca="1" si="479"/>
        <v/>
      </c>
      <c r="F1425" s="54" t="str">
        <f t="shared" ca="1" si="468"/>
        <v/>
      </c>
      <c r="G1425" s="54" t="str">
        <f t="shared" ca="1" si="469"/>
        <v/>
      </c>
      <c r="H1425" s="54" t="str">
        <f t="shared" ca="1" si="470"/>
        <v/>
      </c>
      <c r="I1425" s="54" t="str">
        <f t="shared" ca="1" si="471"/>
        <v/>
      </c>
      <c r="J1425" s="54" t="str">
        <f t="shared" ca="1" si="472"/>
        <v/>
      </c>
      <c r="K1425" s="54" t="str">
        <f t="shared" ca="1" si="473"/>
        <v/>
      </c>
      <c r="L1425" s="54" t="str">
        <f t="shared" ca="1" si="480"/>
        <v/>
      </c>
      <c r="M1425" s="54" t="str">
        <f t="shared" ca="1" si="481"/>
        <v/>
      </c>
      <c r="N1425" s="54" t="str">
        <f t="shared" ca="1" si="474"/>
        <v/>
      </c>
      <c r="O1425" s="55" t="str">
        <f t="shared" ca="1" si="482"/>
        <v/>
      </c>
      <c r="P1425" s="54" t="str">
        <f t="shared" ca="1" si="483"/>
        <v/>
      </c>
      <c r="Q1425" s="55" t="str">
        <f t="shared" ca="1" si="475"/>
        <v/>
      </c>
      <c r="R1425" s="54" t="str">
        <f t="shared" ca="1" si="476"/>
        <v/>
      </c>
      <c r="T1425" t="str">
        <f t="shared" ca="1" si="484"/>
        <v/>
      </c>
      <c r="U1425" t="str">
        <f t="shared" ca="1" si="477"/>
        <v/>
      </c>
      <c r="V1425" t="str">
        <f t="shared" ca="1" si="466"/>
        <v/>
      </c>
      <c r="W1425" t="e">
        <f t="shared" ca="1" si="485"/>
        <v>#VALUE!</v>
      </c>
    </row>
    <row r="1426" spans="2:23" x14ac:dyDescent="0.3">
      <c r="B1426" s="1">
        <f t="shared" si="478"/>
        <v>159</v>
      </c>
      <c r="C1426" s="1">
        <f t="shared" si="465"/>
        <v>3</v>
      </c>
      <c r="D1426" t="str">
        <f t="shared" ca="1" si="467"/>
        <v/>
      </c>
      <c r="E1426" s="55" t="str">
        <f t="shared" ca="1" si="479"/>
        <v/>
      </c>
      <c r="F1426" s="54" t="str">
        <f t="shared" ca="1" si="468"/>
        <v/>
      </c>
      <c r="G1426" s="54" t="str">
        <f t="shared" ca="1" si="469"/>
        <v/>
      </c>
      <c r="H1426" s="54" t="str">
        <f t="shared" ca="1" si="470"/>
        <v/>
      </c>
      <c r="I1426" s="54" t="str">
        <f t="shared" ca="1" si="471"/>
        <v/>
      </c>
      <c r="J1426" s="54" t="str">
        <f t="shared" ca="1" si="472"/>
        <v/>
      </c>
      <c r="K1426" s="54" t="str">
        <f t="shared" ca="1" si="473"/>
        <v/>
      </c>
      <c r="L1426" s="54" t="str">
        <f t="shared" ca="1" si="480"/>
        <v/>
      </c>
      <c r="M1426" s="54" t="str">
        <f t="shared" ca="1" si="481"/>
        <v/>
      </c>
      <c r="N1426" s="54" t="str">
        <f t="shared" ca="1" si="474"/>
        <v/>
      </c>
      <c r="O1426" s="55" t="str">
        <f t="shared" ca="1" si="482"/>
        <v/>
      </c>
      <c r="P1426" s="54" t="str">
        <f t="shared" ca="1" si="483"/>
        <v/>
      </c>
      <c r="Q1426" s="55" t="str">
        <f t="shared" ca="1" si="475"/>
        <v/>
      </c>
      <c r="R1426" s="54" t="str">
        <f t="shared" ca="1" si="476"/>
        <v/>
      </c>
      <c r="T1426" t="str">
        <f t="shared" ca="1" si="484"/>
        <v/>
      </c>
      <c r="U1426" t="str">
        <f t="shared" ca="1" si="477"/>
        <v/>
      </c>
      <c r="V1426" t="str">
        <f t="shared" ca="1" si="466"/>
        <v/>
      </c>
      <c r="W1426" t="e">
        <f t="shared" ca="1" si="485"/>
        <v>#VALUE!</v>
      </c>
    </row>
    <row r="1427" spans="2:23" x14ac:dyDescent="0.3">
      <c r="B1427" s="1">
        <f t="shared" si="478"/>
        <v>159</v>
      </c>
      <c r="C1427" s="1">
        <f t="shared" si="465"/>
        <v>4</v>
      </c>
      <c r="D1427" t="str">
        <f t="shared" ca="1" si="467"/>
        <v/>
      </c>
      <c r="E1427" s="55" t="str">
        <f t="shared" ca="1" si="479"/>
        <v/>
      </c>
      <c r="F1427" s="54" t="str">
        <f t="shared" ca="1" si="468"/>
        <v/>
      </c>
      <c r="G1427" s="54" t="str">
        <f t="shared" ca="1" si="469"/>
        <v/>
      </c>
      <c r="H1427" s="54" t="str">
        <f t="shared" ca="1" si="470"/>
        <v/>
      </c>
      <c r="I1427" s="54" t="str">
        <f t="shared" ca="1" si="471"/>
        <v/>
      </c>
      <c r="J1427" s="54" t="str">
        <f t="shared" ca="1" si="472"/>
        <v/>
      </c>
      <c r="K1427" s="54" t="str">
        <f t="shared" ca="1" si="473"/>
        <v/>
      </c>
      <c r="L1427" s="54" t="str">
        <f t="shared" ca="1" si="480"/>
        <v/>
      </c>
      <c r="M1427" s="54" t="str">
        <f t="shared" ca="1" si="481"/>
        <v/>
      </c>
      <c r="N1427" s="54" t="str">
        <f t="shared" ca="1" si="474"/>
        <v/>
      </c>
      <c r="O1427" s="55" t="str">
        <f t="shared" ca="1" si="482"/>
        <v/>
      </c>
      <c r="P1427" s="54" t="str">
        <f t="shared" ca="1" si="483"/>
        <v/>
      </c>
      <c r="Q1427" s="55" t="str">
        <f t="shared" ca="1" si="475"/>
        <v/>
      </c>
      <c r="R1427" s="54" t="str">
        <f t="shared" ca="1" si="476"/>
        <v/>
      </c>
      <c r="T1427" t="str">
        <f t="shared" ca="1" si="484"/>
        <v/>
      </c>
      <c r="U1427" t="str">
        <f t="shared" ca="1" si="477"/>
        <v/>
      </c>
      <c r="V1427" t="str">
        <f t="shared" ca="1" si="466"/>
        <v/>
      </c>
      <c r="W1427" t="e">
        <f t="shared" ca="1" si="485"/>
        <v>#VALUE!</v>
      </c>
    </row>
    <row r="1428" spans="2:23" x14ac:dyDescent="0.3">
      <c r="B1428" s="1">
        <f t="shared" si="478"/>
        <v>159</v>
      </c>
      <c r="C1428" s="1">
        <f t="shared" si="465"/>
        <v>5</v>
      </c>
      <c r="D1428" t="str">
        <f t="shared" ca="1" si="467"/>
        <v/>
      </c>
      <c r="E1428" s="55" t="str">
        <f t="shared" ca="1" si="479"/>
        <v/>
      </c>
      <c r="F1428" s="54" t="str">
        <f t="shared" ca="1" si="468"/>
        <v/>
      </c>
      <c r="G1428" s="54" t="str">
        <f t="shared" ca="1" si="469"/>
        <v/>
      </c>
      <c r="H1428" s="54" t="str">
        <f t="shared" ca="1" si="470"/>
        <v/>
      </c>
      <c r="I1428" s="54" t="str">
        <f t="shared" ca="1" si="471"/>
        <v/>
      </c>
      <c r="J1428" s="54" t="str">
        <f t="shared" ca="1" si="472"/>
        <v/>
      </c>
      <c r="K1428" s="54" t="str">
        <f t="shared" ca="1" si="473"/>
        <v/>
      </c>
      <c r="L1428" s="54" t="str">
        <f t="shared" ca="1" si="480"/>
        <v/>
      </c>
      <c r="M1428" s="54" t="str">
        <f t="shared" ca="1" si="481"/>
        <v/>
      </c>
      <c r="N1428" s="54" t="str">
        <f t="shared" ca="1" si="474"/>
        <v/>
      </c>
      <c r="O1428" s="55" t="str">
        <f t="shared" ca="1" si="482"/>
        <v/>
      </c>
      <c r="P1428" s="54" t="str">
        <f t="shared" ca="1" si="483"/>
        <v/>
      </c>
      <c r="Q1428" s="55" t="str">
        <f t="shared" ca="1" si="475"/>
        <v/>
      </c>
      <c r="R1428" s="54" t="str">
        <f t="shared" ca="1" si="476"/>
        <v/>
      </c>
      <c r="T1428" t="str">
        <f t="shared" ca="1" si="484"/>
        <v/>
      </c>
      <c r="U1428" t="str">
        <f t="shared" ca="1" si="477"/>
        <v/>
      </c>
      <c r="V1428" t="str">
        <f t="shared" ca="1" si="466"/>
        <v/>
      </c>
      <c r="W1428" t="e">
        <f t="shared" ca="1" si="485"/>
        <v>#VALUE!</v>
      </c>
    </row>
    <row r="1429" spans="2:23" x14ac:dyDescent="0.3">
      <c r="B1429" s="1">
        <f t="shared" si="478"/>
        <v>159</v>
      </c>
      <c r="C1429" s="1">
        <f t="shared" si="465"/>
        <v>6</v>
      </c>
      <c r="D1429" t="str">
        <f t="shared" ca="1" si="467"/>
        <v/>
      </c>
      <c r="E1429" s="55" t="str">
        <f t="shared" ca="1" si="479"/>
        <v/>
      </c>
      <c r="F1429" s="54" t="str">
        <f t="shared" ca="1" si="468"/>
        <v/>
      </c>
      <c r="G1429" s="54" t="str">
        <f t="shared" ca="1" si="469"/>
        <v/>
      </c>
      <c r="H1429" s="54" t="str">
        <f t="shared" ca="1" si="470"/>
        <v/>
      </c>
      <c r="I1429" s="54" t="str">
        <f t="shared" ca="1" si="471"/>
        <v/>
      </c>
      <c r="J1429" s="54" t="str">
        <f t="shared" ca="1" si="472"/>
        <v/>
      </c>
      <c r="K1429" s="54" t="str">
        <f t="shared" ca="1" si="473"/>
        <v/>
      </c>
      <c r="L1429" s="54" t="str">
        <f t="shared" ca="1" si="480"/>
        <v/>
      </c>
      <c r="M1429" s="54" t="str">
        <f t="shared" ca="1" si="481"/>
        <v/>
      </c>
      <c r="N1429" s="54" t="str">
        <f t="shared" ca="1" si="474"/>
        <v/>
      </c>
      <c r="O1429" s="55" t="str">
        <f t="shared" ca="1" si="482"/>
        <v/>
      </c>
      <c r="P1429" s="54" t="str">
        <f t="shared" ca="1" si="483"/>
        <v/>
      </c>
      <c r="Q1429" s="55" t="str">
        <f t="shared" ca="1" si="475"/>
        <v/>
      </c>
      <c r="R1429" s="54" t="str">
        <f t="shared" ca="1" si="476"/>
        <v/>
      </c>
      <c r="T1429" t="str">
        <f t="shared" ca="1" si="484"/>
        <v/>
      </c>
      <c r="U1429" t="str">
        <f t="shared" ca="1" si="477"/>
        <v/>
      </c>
      <c r="V1429" t="str">
        <f t="shared" ca="1" si="466"/>
        <v/>
      </c>
      <c r="W1429" t="e">
        <f t="shared" ca="1" si="485"/>
        <v>#VALUE!</v>
      </c>
    </row>
    <row r="1430" spans="2:23" x14ac:dyDescent="0.3">
      <c r="B1430" s="1">
        <f t="shared" si="478"/>
        <v>159</v>
      </c>
      <c r="C1430" s="1">
        <f t="shared" si="465"/>
        <v>7</v>
      </c>
      <c r="D1430" t="str">
        <f t="shared" ca="1" si="467"/>
        <v/>
      </c>
      <c r="E1430" s="55" t="str">
        <f t="shared" ca="1" si="479"/>
        <v/>
      </c>
      <c r="F1430" s="54" t="str">
        <f t="shared" ca="1" si="468"/>
        <v/>
      </c>
      <c r="G1430" s="54" t="str">
        <f t="shared" ca="1" si="469"/>
        <v/>
      </c>
      <c r="H1430" s="54" t="str">
        <f t="shared" ca="1" si="470"/>
        <v/>
      </c>
      <c r="I1430" s="54" t="str">
        <f t="shared" ca="1" si="471"/>
        <v/>
      </c>
      <c r="J1430" s="54" t="str">
        <f t="shared" ca="1" si="472"/>
        <v/>
      </c>
      <c r="K1430" s="54" t="str">
        <f t="shared" ca="1" si="473"/>
        <v/>
      </c>
      <c r="L1430" s="54" t="str">
        <f t="shared" ca="1" si="480"/>
        <v/>
      </c>
      <c r="M1430" s="54" t="str">
        <f t="shared" ca="1" si="481"/>
        <v/>
      </c>
      <c r="N1430" s="54" t="str">
        <f t="shared" ca="1" si="474"/>
        <v/>
      </c>
      <c r="O1430" s="55" t="str">
        <f t="shared" ca="1" si="482"/>
        <v/>
      </c>
      <c r="P1430" s="54" t="str">
        <f t="shared" ca="1" si="483"/>
        <v/>
      </c>
      <c r="Q1430" s="55" t="str">
        <f t="shared" ca="1" si="475"/>
        <v/>
      </c>
      <c r="R1430" s="54" t="str">
        <f t="shared" ca="1" si="476"/>
        <v/>
      </c>
      <c r="T1430" t="str">
        <f t="shared" ca="1" si="484"/>
        <v/>
      </c>
      <c r="U1430" t="str">
        <f t="shared" ca="1" si="477"/>
        <v/>
      </c>
      <c r="V1430" t="str">
        <f t="shared" ca="1" si="466"/>
        <v/>
      </c>
      <c r="W1430" t="e">
        <f t="shared" ca="1" si="485"/>
        <v>#VALUE!</v>
      </c>
    </row>
    <row r="1431" spans="2:23" x14ac:dyDescent="0.3">
      <c r="B1431" s="1">
        <f t="shared" si="478"/>
        <v>159</v>
      </c>
      <c r="C1431" s="1">
        <f t="shared" si="465"/>
        <v>8</v>
      </c>
      <c r="D1431" t="str">
        <f t="shared" ca="1" si="467"/>
        <v/>
      </c>
      <c r="E1431" s="55" t="str">
        <f t="shared" ca="1" si="479"/>
        <v/>
      </c>
      <c r="F1431" s="54" t="str">
        <f t="shared" ca="1" si="468"/>
        <v/>
      </c>
      <c r="G1431" s="54" t="str">
        <f t="shared" ca="1" si="469"/>
        <v/>
      </c>
      <c r="H1431" s="54" t="str">
        <f t="shared" ca="1" si="470"/>
        <v/>
      </c>
      <c r="I1431" s="54" t="str">
        <f t="shared" ca="1" si="471"/>
        <v/>
      </c>
      <c r="J1431" s="54" t="str">
        <f t="shared" ca="1" si="472"/>
        <v/>
      </c>
      <c r="K1431" s="54" t="str">
        <f t="shared" ca="1" si="473"/>
        <v/>
      </c>
      <c r="L1431" s="54" t="str">
        <f t="shared" ca="1" si="480"/>
        <v/>
      </c>
      <c r="M1431" s="54" t="str">
        <f t="shared" ca="1" si="481"/>
        <v/>
      </c>
      <c r="N1431" s="54" t="str">
        <f t="shared" ca="1" si="474"/>
        <v/>
      </c>
      <c r="O1431" s="55" t="str">
        <f t="shared" ca="1" si="482"/>
        <v/>
      </c>
      <c r="P1431" s="54" t="str">
        <f t="shared" ca="1" si="483"/>
        <v/>
      </c>
      <c r="Q1431" s="55" t="str">
        <f t="shared" ca="1" si="475"/>
        <v/>
      </c>
      <c r="R1431" s="54" t="str">
        <f t="shared" ca="1" si="476"/>
        <v/>
      </c>
      <c r="T1431" t="str">
        <f t="shared" ca="1" si="484"/>
        <v/>
      </c>
      <c r="U1431" t="str">
        <f t="shared" ca="1" si="477"/>
        <v/>
      </c>
      <c r="V1431" t="str">
        <f t="shared" ca="1" si="466"/>
        <v/>
      </c>
      <c r="W1431" t="e">
        <f t="shared" ca="1" si="485"/>
        <v>#VALUE!</v>
      </c>
    </row>
    <row r="1432" spans="2:23" x14ac:dyDescent="0.3">
      <c r="B1432" s="1">
        <f t="shared" si="478"/>
        <v>159</v>
      </c>
      <c r="C1432" s="1">
        <f t="shared" si="465"/>
        <v>9</v>
      </c>
      <c r="D1432" t="str">
        <f t="shared" ca="1" si="467"/>
        <v/>
      </c>
      <c r="E1432" s="55" t="str">
        <f t="shared" ca="1" si="479"/>
        <v/>
      </c>
      <c r="F1432" s="54" t="str">
        <f t="shared" ca="1" si="468"/>
        <v/>
      </c>
      <c r="G1432" s="54" t="str">
        <f t="shared" ca="1" si="469"/>
        <v/>
      </c>
      <c r="H1432" s="54" t="str">
        <f t="shared" ca="1" si="470"/>
        <v/>
      </c>
      <c r="I1432" s="54" t="str">
        <f t="shared" ca="1" si="471"/>
        <v/>
      </c>
      <c r="J1432" s="54" t="str">
        <f t="shared" ca="1" si="472"/>
        <v/>
      </c>
      <c r="K1432" s="54" t="str">
        <f t="shared" ca="1" si="473"/>
        <v/>
      </c>
      <c r="L1432" s="54" t="str">
        <f t="shared" ca="1" si="480"/>
        <v/>
      </c>
      <c r="M1432" s="54" t="str">
        <f t="shared" ca="1" si="481"/>
        <v/>
      </c>
      <c r="N1432" s="54" t="str">
        <f t="shared" ca="1" si="474"/>
        <v/>
      </c>
      <c r="O1432" s="55" t="str">
        <f t="shared" ca="1" si="482"/>
        <v/>
      </c>
      <c r="P1432" s="54" t="str">
        <f t="shared" ca="1" si="483"/>
        <v/>
      </c>
      <c r="Q1432" s="55" t="str">
        <f t="shared" ca="1" si="475"/>
        <v/>
      </c>
      <c r="R1432" s="54" t="str">
        <f t="shared" ca="1" si="476"/>
        <v/>
      </c>
      <c r="T1432" t="str">
        <f t="shared" ca="1" si="484"/>
        <v/>
      </c>
      <c r="U1432" t="str">
        <f t="shared" ca="1" si="477"/>
        <v/>
      </c>
      <c r="V1432" t="str">
        <f t="shared" ca="1" si="466"/>
        <v/>
      </c>
      <c r="W1432" t="e">
        <f t="shared" ca="1" si="485"/>
        <v>#VALUE!</v>
      </c>
    </row>
    <row r="1433" spans="2:23" x14ac:dyDescent="0.3">
      <c r="B1433" s="1">
        <f t="shared" si="478"/>
        <v>160</v>
      </c>
      <c r="C1433" s="1">
        <f t="shared" si="465"/>
        <v>1</v>
      </c>
      <c r="D1433" t="str">
        <f t="shared" ca="1" si="467"/>
        <v/>
      </c>
      <c r="E1433" s="55" t="str">
        <f t="shared" ca="1" si="479"/>
        <v/>
      </c>
      <c r="F1433" s="54" t="str">
        <f t="shared" ca="1" si="468"/>
        <v/>
      </c>
      <c r="G1433" s="54" t="str">
        <f t="shared" ca="1" si="469"/>
        <v/>
      </c>
      <c r="H1433" s="54" t="str">
        <f t="shared" ca="1" si="470"/>
        <v/>
      </c>
      <c r="I1433" s="54" t="str">
        <f t="shared" ca="1" si="471"/>
        <v/>
      </c>
      <c r="J1433" s="54" t="str">
        <f t="shared" ca="1" si="472"/>
        <v/>
      </c>
      <c r="K1433" s="54" t="str">
        <f t="shared" ca="1" si="473"/>
        <v/>
      </c>
      <c r="L1433" s="54" t="str">
        <f t="shared" ca="1" si="480"/>
        <v/>
      </c>
      <c r="M1433" s="54" t="str">
        <f t="shared" ca="1" si="481"/>
        <v/>
      </c>
      <c r="N1433" s="54" t="str">
        <f t="shared" ca="1" si="474"/>
        <v/>
      </c>
      <c r="O1433" s="55" t="str">
        <f t="shared" ca="1" si="482"/>
        <v/>
      </c>
      <c r="P1433" s="54" t="str">
        <f t="shared" ca="1" si="483"/>
        <v/>
      </c>
      <c r="Q1433" s="55" t="str">
        <f t="shared" ca="1" si="475"/>
        <v/>
      </c>
      <c r="R1433" s="54" t="str">
        <f t="shared" ca="1" si="476"/>
        <v/>
      </c>
      <c r="T1433" t="str">
        <f t="shared" ca="1" si="484"/>
        <v/>
      </c>
      <c r="U1433" t="str">
        <f t="shared" ca="1" si="477"/>
        <v/>
      </c>
      <c r="V1433" t="str">
        <f t="shared" ca="1" si="466"/>
        <v/>
      </c>
      <c r="W1433" t="e">
        <f t="shared" ca="1" si="485"/>
        <v>#VALUE!</v>
      </c>
    </row>
    <row r="1434" spans="2:23" x14ac:dyDescent="0.3">
      <c r="B1434" s="1">
        <f t="shared" si="478"/>
        <v>160</v>
      </c>
      <c r="C1434" s="1">
        <f t="shared" si="465"/>
        <v>2</v>
      </c>
      <c r="D1434" t="str">
        <f t="shared" ca="1" si="467"/>
        <v/>
      </c>
      <c r="E1434" s="55" t="str">
        <f t="shared" ca="1" si="479"/>
        <v/>
      </c>
      <c r="F1434" s="54" t="str">
        <f t="shared" ca="1" si="468"/>
        <v/>
      </c>
      <c r="G1434" s="54" t="str">
        <f t="shared" ca="1" si="469"/>
        <v/>
      </c>
      <c r="H1434" s="54" t="str">
        <f t="shared" ca="1" si="470"/>
        <v/>
      </c>
      <c r="I1434" s="54" t="str">
        <f t="shared" ca="1" si="471"/>
        <v/>
      </c>
      <c r="J1434" s="54" t="str">
        <f t="shared" ca="1" si="472"/>
        <v/>
      </c>
      <c r="K1434" s="54" t="str">
        <f t="shared" ca="1" si="473"/>
        <v/>
      </c>
      <c r="L1434" s="54" t="str">
        <f t="shared" ca="1" si="480"/>
        <v/>
      </c>
      <c r="M1434" s="54" t="str">
        <f t="shared" ca="1" si="481"/>
        <v/>
      </c>
      <c r="N1434" s="54" t="str">
        <f t="shared" ca="1" si="474"/>
        <v/>
      </c>
      <c r="O1434" s="55" t="str">
        <f t="shared" ca="1" si="482"/>
        <v/>
      </c>
      <c r="P1434" s="54" t="str">
        <f t="shared" ca="1" si="483"/>
        <v/>
      </c>
      <c r="Q1434" s="55" t="str">
        <f t="shared" ca="1" si="475"/>
        <v/>
      </c>
      <c r="R1434" s="54" t="str">
        <f t="shared" ca="1" si="476"/>
        <v/>
      </c>
      <c r="T1434" t="str">
        <f t="shared" ca="1" si="484"/>
        <v/>
      </c>
      <c r="U1434" t="str">
        <f t="shared" ca="1" si="477"/>
        <v/>
      </c>
      <c r="V1434" t="str">
        <f t="shared" ca="1" si="466"/>
        <v/>
      </c>
      <c r="W1434" t="e">
        <f t="shared" ca="1" si="485"/>
        <v>#VALUE!</v>
      </c>
    </row>
    <row r="1435" spans="2:23" x14ac:dyDescent="0.3">
      <c r="B1435" s="1">
        <f t="shared" si="478"/>
        <v>160</v>
      </c>
      <c r="C1435" s="1">
        <f t="shared" si="465"/>
        <v>3</v>
      </c>
      <c r="D1435" t="str">
        <f t="shared" ca="1" si="467"/>
        <v/>
      </c>
      <c r="E1435" s="55" t="str">
        <f t="shared" ca="1" si="479"/>
        <v/>
      </c>
      <c r="F1435" s="54" t="str">
        <f t="shared" ca="1" si="468"/>
        <v/>
      </c>
      <c r="G1435" s="54" t="str">
        <f t="shared" ca="1" si="469"/>
        <v/>
      </c>
      <c r="H1435" s="54" t="str">
        <f t="shared" ca="1" si="470"/>
        <v/>
      </c>
      <c r="I1435" s="54" t="str">
        <f t="shared" ca="1" si="471"/>
        <v/>
      </c>
      <c r="J1435" s="54" t="str">
        <f t="shared" ca="1" si="472"/>
        <v/>
      </c>
      <c r="K1435" s="54" t="str">
        <f t="shared" ca="1" si="473"/>
        <v/>
      </c>
      <c r="L1435" s="54" t="str">
        <f t="shared" ca="1" si="480"/>
        <v/>
      </c>
      <c r="M1435" s="54" t="str">
        <f t="shared" ca="1" si="481"/>
        <v/>
      </c>
      <c r="N1435" s="54" t="str">
        <f t="shared" ca="1" si="474"/>
        <v/>
      </c>
      <c r="O1435" s="55" t="str">
        <f t="shared" ca="1" si="482"/>
        <v/>
      </c>
      <c r="P1435" s="54" t="str">
        <f t="shared" ca="1" si="483"/>
        <v/>
      </c>
      <c r="Q1435" s="55" t="str">
        <f t="shared" ca="1" si="475"/>
        <v/>
      </c>
      <c r="R1435" s="54" t="str">
        <f t="shared" ca="1" si="476"/>
        <v/>
      </c>
      <c r="T1435" t="str">
        <f t="shared" ca="1" si="484"/>
        <v/>
      </c>
      <c r="U1435" t="str">
        <f t="shared" ca="1" si="477"/>
        <v/>
      </c>
      <c r="V1435" t="str">
        <f t="shared" ca="1" si="466"/>
        <v/>
      </c>
      <c r="W1435" t="e">
        <f t="shared" ca="1" si="485"/>
        <v>#VALUE!</v>
      </c>
    </row>
    <row r="1436" spans="2:23" x14ac:dyDescent="0.3">
      <c r="B1436" s="1">
        <f t="shared" si="478"/>
        <v>160</v>
      </c>
      <c r="C1436" s="1">
        <f t="shared" si="465"/>
        <v>4</v>
      </c>
      <c r="D1436" t="str">
        <f t="shared" ca="1" si="467"/>
        <v/>
      </c>
      <c r="E1436" s="55" t="str">
        <f t="shared" ca="1" si="479"/>
        <v/>
      </c>
      <c r="F1436" s="54" t="str">
        <f t="shared" ca="1" si="468"/>
        <v/>
      </c>
      <c r="G1436" s="54" t="str">
        <f t="shared" ca="1" si="469"/>
        <v/>
      </c>
      <c r="H1436" s="54" t="str">
        <f t="shared" ca="1" si="470"/>
        <v/>
      </c>
      <c r="I1436" s="54" t="str">
        <f t="shared" ca="1" si="471"/>
        <v/>
      </c>
      <c r="J1436" s="54" t="str">
        <f t="shared" ca="1" si="472"/>
        <v/>
      </c>
      <c r="K1436" s="54" t="str">
        <f t="shared" ca="1" si="473"/>
        <v/>
      </c>
      <c r="L1436" s="54" t="str">
        <f t="shared" ca="1" si="480"/>
        <v/>
      </c>
      <c r="M1436" s="54" t="str">
        <f t="shared" ca="1" si="481"/>
        <v/>
      </c>
      <c r="N1436" s="54" t="str">
        <f t="shared" ca="1" si="474"/>
        <v/>
      </c>
      <c r="O1436" s="55" t="str">
        <f t="shared" ca="1" si="482"/>
        <v/>
      </c>
      <c r="P1436" s="54" t="str">
        <f t="shared" ca="1" si="483"/>
        <v/>
      </c>
      <c r="Q1436" s="55" t="str">
        <f t="shared" ca="1" si="475"/>
        <v/>
      </c>
      <c r="R1436" s="54" t="str">
        <f t="shared" ca="1" si="476"/>
        <v/>
      </c>
      <c r="T1436" t="str">
        <f t="shared" ca="1" si="484"/>
        <v/>
      </c>
      <c r="U1436" t="str">
        <f t="shared" ca="1" si="477"/>
        <v/>
      </c>
      <c r="V1436" t="str">
        <f t="shared" ca="1" si="466"/>
        <v/>
      </c>
      <c r="W1436" t="e">
        <f t="shared" ca="1" si="485"/>
        <v>#VALUE!</v>
      </c>
    </row>
    <row r="1437" spans="2:23" x14ac:dyDescent="0.3">
      <c r="B1437" s="1">
        <f t="shared" si="478"/>
        <v>160</v>
      </c>
      <c r="C1437" s="1">
        <f t="shared" si="465"/>
        <v>5</v>
      </c>
      <c r="D1437" t="str">
        <f t="shared" ca="1" si="467"/>
        <v/>
      </c>
      <c r="E1437" s="55" t="str">
        <f t="shared" ca="1" si="479"/>
        <v/>
      </c>
      <c r="F1437" s="54" t="str">
        <f t="shared" ca="1" si="468"/>
        <v/>
      </c>
      <c r="G1437" s="54" t="str">
        <f t="shared" ca="1" si="469"/>
        <v/>
      </c>
      <c r="H1437" s="54" t="str">
        <f t="shared" ca="1" si="470"/>
        <v/>
      </c>
      <c r="I1437" s="54" t="str">
        <f t="shared" ca="1" si="471"/>
        <v/>
      </c>
      <c r="J1437" s="54" t="str">
        <f t="shared" ca="1" si="472"/>
        <v/>
      </c>
      <c r="K1437" s="54" t="str">
        <f t="shared" ca="1" si="473"/>
        <v/>
      </c>
      <c r="L1437" s="54" t="str">
        <f t="shared" ca="1" si="480"/>
        <v/>
      </c>
      <c r="M1437" s="54" t="str">
        <f t="shared" ca="1" si="481"/>
        <v/>
      </c>
      <c r="N1437" s="54" t="str">
        <f t="shared" ca="1" si="474"/>
        <v/>
      </c>
      <c r="O1437" s="55" t="str">
        <f t="shared" ca="1" si="482"/>
        <v/>
      </c>
      <c r="P1437" s="54" t="str">
        <f t="shared" ca="1" si="483"/>
        <v/>
      </c>
      <c r="Q1437" s="55" t="str">
        <f t="shared" ca="1" si="475"/>
        <v/>
      </c>
      <c r="R1437" s="54" t="str">
        <f t="shared" ca="1" si="476"/>
        <v/>
      </c>
      <c r="T1437" t="str">
        <f t="shared" ca="1" si="484"/>
        <v/>
      </c>
      <c r="U1437" t="str">
        <f t="shared" ca="1" si="477"/>
        <v/>
      </c>
      <c r="V1437" t="str">
        <f t="shared" ca="1" si="466"/>
        <v/>
      </c>
      <c r="W1437" t="e">
        <f t="shared" ca="1" si="485"/>
        <v>#VALUE!</v>
      </c>
    </row>
    <row r="1438" spans="2:23" x14ac:dyDescent="0.3">
      <c r="B1438" s="1">
        <f t="shared" si="478"/>
        <v>160</v>
      </c>
      <c r="C1438" s="1">
        <f t="shared" si="465"/>
        <v>6</v>
      </c>
      <c r="D1438" t="str">
        <f t="shared" ca="1" si="467"/>
        <v/>
      </c>
      <c r="E1438" s="55" t="str">
        <f t="shared" ca="1" si="479"/>
        <v/>
      </c>
      <c r="F1438" s="54" t="str">
        <f t="shared" ca="1" si="468"/>
        <v/>
      </c>
      <c r="G1438" s="54" t="str">
        <f t="shared" ca="1" si="469"/>
        <v/>
      </c>
      <c r="H1438" s="54" t="str">
        <f t="shared" ca="1" si="470"/>
        <v/>
      </c>
      <c r="I1438" s="54" t="str">
        <f t="shared" ca="1" si="471"/>
        <v/>
      </c>
      <c r="J1438" s="54" t="str">
        <f t="shared" ca="1" si="472"/>
        <v/>
      </c>
      <c r="K1438" s="54" t="str">
        <f t="shared" ca="1" si="473"/>
        <v/>
      </c>
      <c r="L1438" s="54" t="str">
        <f t="shared" ca="1" si="480"/>
        <v/>
      </c>
      <c r="M1438" s="54" t="str">
        <f t="shared" ca="1" si="481"/>
        <v/>
      </c>
      <c r="N1438" s="54" t="str">
        <f t="shared" ca="1" si="474"/>
        <v/>
      </c>
      <c r="O1438" s="55" t="str">
        <f t="shared" ca="1" si="482"/>
        <v/>
      </c>
      <c r="P1438" s="54" t="str">
        <f t="shared" ca="1" si="483"/>
        <v/>
      </c>
      <c r="Q1438" s="55" t="str">
        <f t="shared" ca="1" si="475"/>
        <v/>
      </c>
      <c r="R1438" s="54" t="str">
        <f t="shared" ca="1" si="476"/>
        <v/>
      </c>
      <c r="T1438" t="str">
        <f t="shared" ca="1" si="484"/>
        <v/>
      </c>
      <c r="U1438" t="str">
        <f t="shared" ca="1" si="477"/>
        <v/>
      </c>
      <c r="V1438" t="str">
        <f t="shared" ca="1" si="466"/>
        <v/>
      </c>
      <c r="W1438" t="e">
        <f t="shared" ca="1" si="485"/>
        <v>#VALUE!</v>
      </c>
    </row>
    <row r="1439" spans="2:23" x14ac:dyDescent="0.3">
      <c r="B1439" s="1">
        <f t="shared" si="478"/>
        <v>160</v>
      </c>
      <c r="C1439" s="1">
        <f t="shared" si="465"/>
        <v>7</v>
      </c>
      <c r="D1439" t="str">
        <f t="shared" ca="1" si="467"/>
        <v/>
      </c>
      <c r="E1439" s="55" t="str">
        <f t="shared" ca="1" si="479"/>
        <v/>
      </c>
      <c r="F1439" s="54" t="str">
        <f t="shared" ca="1" si="468"/>
        <v/>
      </c>
      <c r="G1439" s="54" t="str">
        <f t="shared" ca="1" si="469"/>
        <v/>
      </c>
      <c r="H1439" s="54" t="str">
        <f t="shared" ca="1" si="470"/>
        <v/>
      </c>
      <c r="I1439" s="54" t="str">
        <f t="shared" ca="1" si="471"/>
        <v/>
      </c>
      <c r="J1439" s="54" t="str">
        <f t="shared" ca="1" si="472"/>
        <v/>
      </c>
      <c r="K1439" s="54" t="str">
        <f t="shared" ca="1" si="473"/>
        <v/>
      </c>
      <c r="L1439" s="54" t="str">
        <f t="shared" ca="1" si="480"/>
        <v/>
      </c>
      <c r="M1439" s="54" t="str">
        <f t="shared" ca="1" si="481"/>
        <v/>
      </c>
      <c r="N1439" s="54" t="str">
        <f t="shared" ca="1" si="474"/>
        <v/>
      </c>
      <c r="O1439" s="55" t="str">
        <f t="shared" ca="1" si="482"/>
        <v/>
      </c>
      <c r="P1439" s="54" t="str">
        <f t="shared" ca="1" si="483"/>
        <v/>
      </c>
      <c r="Q1439" s="55" t="str">
        <f t="shared" ca="1" si="475"/>
        <v/>
      </c>
      <c r="R1439" s="54" t="str">
        <f t="shared" ca="1" si="476"/>
        <v/>
      </c>
      <c r="T1439" t="str">
        <f t="shared" ca="1" si="484"/>
        <v/>
      </c>
      <c r="U1439" t="str">
        <f t="shared" ca="1" si="477"/>
        <v/>
      </c>
      <c r="V1439" t="str">
        <f t="shared" ca="1" si="466"/>
        <v/>
      </c>
      <c r="W1439" t="e">
        <f t="shared" ca="1" si="485"/>
        <v>#VALUE!</v>
      </c>
    </row>
    <row r="1440" spans="2:23" x14ac:dyDescent="0.3">
      <c r="B1440" s="1">
        <f t="shared" si="478"/>
        <v>160</v>
      </c>
      <c r="C1440" s="1">
        <f t="shared" si="465"/>
        <v>8</v>
      </c>
      <c r="D1440" t="str">
        <f t="shared" ca="1" si="467"/>
        <v/>
      </c>
      <c r="E1440" s="55" t="str">
        <f t="shared" ca="1" si="479"/>
        <v/>
      </c>
      <c r="F1440" s="54" t="str">
        <f t="shared" ca="1" si="468"/>
        <v/>
      </c>
      <c r="G1440" s="54" t="str">
        <f t="shared" ca="1" si="469"/>
        <v/>
      </c>
      <c r="H1440" s="54" t="str">
        <f t="shared" ca="1" si="470"/>
        <v/>
      </c>
      <c r="I1440" s="54" t="str">
        <f t="shared" ca="1" si="471"/>
        <v/>
      </c>
      <c r="J1440" s="54" t="str">
        <f t="shared" ca="1" si="472"/>
        <v/>
      </c>
      <c r="K1440" s="54" t="str">
        <f t="shared" ca="1" si="473"/>
        <v/>
      </c>
      <c r="L1440" s="54" t="str">
        <f t="shared" ca="1" si="480"/>
        <v/>
      </c>
      <c r="M1440" s="54" t="str">
        <f t="shared" ca="1" si="481"/>
        <v/>
      </c>
      <c r="N1440" s="54" t="str">
        <f t="shared" ca="1" si="474"/>
        <v/>
      </c>
      <c r="O1440" s="55" t="str">
        <f t="shared" ca="1" si="482"/>
        <v/>
      </c>
      <c r="P1440" s="54" t="str">
        <f t="shared" ca="1" si="483"/>
        <v/>
      </c>
      <c r="Q1440" s="55" t="str">
        <f t="shared" ca="1" si="475"/>
        <v/>
      </c>
      <c r="R1440" s="54" t="str">
        <f t="shared" ca="1" si="476"/>
        <v/>
      </c>
      <c r="T1440" t="str">
        <f t="shared" ca="1" si="484"/>
        <v/>
      </c>
      <c r="U1440" t="str">
        <f t="shared" ca="1" si="477"/>
        <v/>
      </c>
      <c r="V1440" t="str">
        <f t="shared" ca="1" si="466"/>
        <v/>
      </c>
      <c r="W1440" t="e">
        <f t="shared" ca="1" si="485"/>
        <v>#VALUE!</v>
      </c>
    </row>
    <row r="1441" spans="2:23" x14ac:dyDescent="0.3">
      <c r="B1441" s="1">
        <f t="shared" si="478"/>
        <v>160</v>
      </c>
      <c r="C1441" s="1">
        <f t="shared" si="465"/>
        <v>9</v>
      </c>
      <c r="D1441" t="str">
        <f t="shared" ca="1" si="467"/>
        <v/>
      </c>
      <c r="E1441" s="55" t="str">
        <f t="shared" ca="1" si="479"/>
        <v/>
      </c>
      <c r="F1441" s="54" t="str">
        <f t="shared" ca="1" si="468"/>
        <v/>
      </c>
      <c r="G1441" s="54" t="str">
        <f t="shared" ca="1" si="469"/>
        <v/>
      </c>
      <c r="H1441" s="54" t="str">
        <f t="shared" ca="1" si="470"/>
        <v/>
      </c>
      <c r="I1441" s="54" t="str">
        <f t="shared" ca="1" si="471"/>
        <v/>
      </c>
      <c r="J1441" s="54" t="str">
        <f t="shared" ca="1" si="472"/>
        <v/>
      </c>
      <c r="K1441" s="54" t="str">
        <f t="shared" ca="1" si="473"/>
        <v/>
      </c>
      <c r="L1441" s="54" t="str">
        <f t="shared" ca="1" si="480"/>
        <v/>
      </c>
      <c r="M1441" s="54" t="str">
        <f t="shared" ca="1" si="481"/>
        <v/>
      </c>
      <c r="N1441" s="54" t="str">
        <f t="shared" ca="1" si="474"/>
        <v/>
      </c>
      <c r="O1441" s="55" t="str">
        <f t="shared" ca="1" si="482"/>
        <v/>
      </c>
      <c r="P1441" s="54" t="str">
        <f t="shared" ca="1" si="483"/>
        <v/>
      </c>
      <c r="Q1441" s="55" t="str">
        <f t="shared" ca="1" si="475"/>
        <v/>
      </c>
      <c r="R1441" s="54" t="str">
        <f t="shared" ca="1" si="476"/>
        <v/>
      </c>
      <c r="T1441" t="str">
        <f t="shared" ca="1" si="484"/>
        <v/>
      </c>
      <c r="U1441" t="str">
        <f t="shared" ca="1" si="477"/>
        <v/>
      </c>
      <c r="V1441" t="str">
        <f t="shared" ca="1" si="466"/>
        <v/>
      </c>
      <c r="W1441" t="e">
        <f t="shared" ca="1" si="485"/>
        <v>#VALUE!</v>
      </c>
    </row>
    <row r="1442" spans="2:23" x14ac:dyDescent="0.3">
      <c r="B1442" s="1">
        <f t="shared" si="478"/>
        <v>161</v>
      </c>
      <c r="C1442" s="1">
        <f t="shared" si="465"/>
        <v>1</v>
      </c>
      <c r="D1442" t="str">
        <f t="shared" ca="1" si="467"/>
        <v/>
      </c>
      <c r="E1442" s="55" t="str">
        <f t="shared" ca="1" si="479"/>
        <v/>
      </c>
      <c r="F1442" s="54" t="str">
        <f t="shared" ca="1" si="468"/>
        <v/>
      </c>
      <c r="G1442" s="54" t="str">
        <f t="shared" ca="1" si="469"/>
        <v/>
      </c>
      <c r="H1442" s="54" t="str">
        <f t="shared" ca="1" si="470"/>
        <v/>
      </c>
      <c r="I1442" s="54" t="str">
        <f t="shared" ca="1" si="471"/>
        <v/>
      </c>
      <c r="J1442" s="54" t="str">
        <f t="shared" ca="1" si="472"/>
        <v/>
      </c>
      <c r="K1442" s="54" t="str">
        <f t="shared" ca="1" si="473"/>
        <v/>
      </c>
      <c r="L1442" s="54" t="str">
        <f t="shared" ca="1" si="480"/>
        <v/>
      </c>
      <c r="M1442" s="54" t="str">
        <f t="shared" ca="1" si="481"/>
        <v/>
      </c>
      <c r="N1442" s="54" t="str">
        <f t="shared" ca="1" si="474"/>
        <v/>
      </c>
      <c r="O1442" s="55" t="str">
        <f t="shared" ca="1" si="482"/>
        <v/>
      </c>
      <c r="P1442" s="54" t="str">
        <f t="shared" ca="1" si="483"/>
        <v/>
      </c>
      <c r="Q1442" s="55" t="str">
        <f t="shared" ca="1" si="475"/>
        <v/>
      </c>
      <c r="R1442" s="54" t="str">
        <f t="shared" ca="1" si="476"/>
        <v/>
      </c>
      <c r="T1442" t="str">
        <f t="shared" ca="1" si="484"/>
        <v/>
      </c>
      <c r="U1442" t="str">
        <f t="shared" ca="1" si="477"/>
        <v/>
      </c>
      <c r="V1442" t="str">
        <f t="shared" ca="1" si="466"/>
        <v/>
      </c>
      <c r="W1442" t="e">
        <f t="shared" ca="1" si="485"/>
        <v>#VALUE!</v>
      </c>
    </row>
    <row r="1443" spans="2:23" x14ac:dyDescent="0.3">
      <c r="B1443" s="1">
        <f t="shared" si="478"/>
        <v>161</v>
      </c>
      <c r="C1443" s="1">
        <f t="shared" si="465"/>
        <v>2</v>
      </c>
      <c r="D1443" t="str">
        <f t="shared" ca="1" si="467"/>
        <v/>
      </c>
      <c r="E1443" s="55" t="str">
        <f t="shared" ca="1" si="479"/>
        <v/>
      </c>
      <c r="F1443" s="54" t="str">
        <f t="shared" ca="1" si="468"/>
        <v/>
      </c>
      <c r="G1443" s="54" t="str">
        <f t="shared" ca="1" si="469"/>
        <v/>
      </c>
      <c r="H1443" s="54" t="str">
        <f t="shared" ca="1" si="470"/>
        <v/>
      </c>
      <c r="I1443" s="54" t="str">
        <f t="shared" ca="1" si="471"/>
        <v/>
      </c>
      <c r="J1443" s="54" t="str">
        <f t="shared" ca="1" si="472"/>
        <v/>
      </c>
      <c r="K1443" s="54" t="str">
        <f t="shared" ca="1" si="473"/>
        <v/>
      </c>
      <c r="L1443" s="54" t="str">
        <f t="shared" ca="1" si="480"/>
        <v/>
      </c>
      <c r="M1443" s="54" t="str">
        <f t="shared" ca="1" si="481"/>
        <v/>
      </c>
      <c r="N1443" s="54" t="str">
        <f t="shared" ca="1" si="474"/>
        <v/>
      </c>
      <c r="O1443" s="55" t="str">
        <f t="shared" ca="1" si="482"/>
        <v/>
      </c>
      <c r="P1443" s="54" t="str">
        <f t="shared" ca="1" si="483"/>
        <v/>
      </c>
      <c r="Q1443" s="55" t="str">
        <f t="shared" ca="1" si="475"/>
        <v/>
      </c>
      <c r="R1443" s="54" t="str">
        <f t="shared" ca="1" si="476"/>
        <v/>
      </c>
      <c r="T1443" t="str">
        <f t="shared" ca="1" si="484"/>
        <v/>
      </c>
      <c r="U1443" t="str">
        <f t="shared" ca="1" si="477"/>
        <v/>
      </c>
      <c r="V1443" t="str">
        <f t="shared" ca="1" si="466"/>
        <v/>
      </c>
      <c r="W1443" t="e">
        <f t="shared" ca="1" si="485"/>
        <v>#VALUE!</v>
      </c>
    </row>
    <row r="1444" spans="2:23" x14ac:dyDescent="0.3">
      <c r="B1444" s="1">
        <f t="shared" si="478"/>
        <v>161</v>
      </c>
      <c r="C1444" s="1">
        <f t="shared" si="465"/>
        <v>3</v>
      </c>
      <c r="D1444" t="str">
        <f t="shared" ca="1" si="467"/>
        <v/>
      </c>
      <c r="E1444" s="55" t="str">
        <f t="shared" ca="1" si="479"/>
        <v/>
      </c>
      <c r="F1444" s="54" t="str">
        <f t="shared" ca="1" si="468"/>
        <v/>
      </c>
      <c r="G1444" s="54" t="str">
        <f t="shared" ca="1" si="469"/>
        <v/>
      </c>
      <c r="H1444" s="54" t="str">
        <f t="shared" ca="1" si="470"/>
        <v/>
      </c>
      <c r="I1444" s="54" t="str">
        <f t="shared" ca="1" si="471"/>
        <v/>
      </c>
      <c r="J1444" s="54" t="str">
        <f t="shared" ca="1" si="472"/>
        <v/>
      </c>
      <c r="K1444" s="54" t="str">
        <f t="shared" ca="1" si="473"/>
        <v/>
      </c>
      <c r="L1444" s="54" t="str">
        <f t="shared" ca="1" si="480"/>
        <v/>
      </c>
      <c r="M1444" s="54" t="str">
        <f t="shared" ca="1" si="481"/>
        <v/>
      </c>
      <c r="N1444" s="54" t="str">
        <f t="shared" ca="1" si="474"/>
        <v/>
      </c>
      <c r="O1444" s="55" t="str">
        <f t="shared" ca="1" si="482"/>
        <v/>
      </c>
      <c r="P1444" s="54" t="str">
        <f t="shared" ca="1" si="483"/>
        <v/>
      </c>
      <c r="Q1444" s="55" t="str">
        <f t="shared" ca="1" si="475"/>
        <v/>
      </c>
      <c r="R1444" s="54" t="str">
        <f t="shared" ca="1" si="476"/>
        <v/>
      </c>
      <c r="T1444" t="str">
        <f t="shared" ca="1" si="484"/>
        <v/>
      </c>
      <c r="U1444" t="str">
        <f t="shared" ca="1" si="477"/>
        <v/>
      </c>
      <c r="V1444" t="str">
        <f t="shared" ca="1" si="466"/>
        <v/>
      </c>
      <c r="W1444" t="e">
        <f t="shared" ca="1" si="485"/>
        <v>#VALUE!</v>
      </c>
    </row>
    <row r="1445" spans="2:23" x14ac:dyDescent="0.3">
      <c r="B1445" s="1">
        <f t="shared" si="478"/>
        <v>161</v>
      </c>
      <c r="C1445" s="1">
        <f t="shared" si="465"/>
        <v>4</v>
      </c>
      <c r="D1445" t="str">
        <f t="shared" ca="1" si="467"/>
        <v/>
      </c>
      <c r="E1445" s="55" t="str">
        <f t="shared" ca="1" si="479"/>
        <v/>
      </c>
      <c r="F1445" s="54" t="str">
        <f t="shared" ca="1" si="468"/>
        <v/>
      </c>
      <c r="G1445" s="54" t="str">
        <f t="shared" ca="1" si="469"/>
        <v/>
      </c>
      <c r="H1445" s="54" t="str">
        <f t="shared" ca="1" si="470"/>
        <v/>
      </c>
      <c r="I1445" s="54" t="str">
        <f t="shared" ca="1" si="471"/>
        <v/>
      </c>
      <c r="J1445" s="54" t="str">
        <f t="shared" ca="1" si="472"/>
        <v/>
      </c>
      <c r="K1445" s="54" t="str">
        <f t="shared" ca="1" si="473"/>
        <v/>
      </c>
      <c r="L1445" s="54" t="str">
        <f t="shared" ca="1" si="480"/>
        <v/>
      </c>
      <c r="M1445" s="54" t="str">
        <f t="shared" ca="1" si="481"/>
        <v/>
      </c>
      <c r="N1445" s="54" t="str">
        <f t="shared" ca="1" si="474"/>
        <v/>
      </c>
      <c r="O1445" s="55" t="str">
        <f t="shared" ca="1" si="482"/>
        <v/>
      </c>
      <c r="P1445" s="54" t="str">
        <f t="shared" ca="1" si="483"/>
        <v/>
      </c>
      <c r="Q1445" s="55" t="str">
        <f t="shared" ca="1" si="475"/>
        <v/>
      </c>
      <c r="R1445" s="54" t="str">
        <f t="shared" ca="1" si="476"/>
        <v/>
      </c>
      <c r="T1445" t="str">
        <f t="shared" ca="1" si="484"/>
        <v/>
      </c>
      <c r="U1445" t="str">
        <f t="shared" ca="1" si="477"/>
        <v/>
      </c>
      <c r="V1445" t="str">
        <f t="shared" ca="1" si="466"/>
        <v/>
      </c>
      <c r="W1445" t="e">
        <f t="shared" ca="1" si="485"/>
        <v>#VALUE!</v>
      </c>
    </row>
    <row r="1446" spans="2:23" x14ac:dyDescent="0.3">
      <c r="B1446" s="1">
        <f t="shared" si="478"/>
        <v>161</v>
      </c>
      <c r="C1446" s="1">
        <f t="shared" si="465"/>
        <v>5</v>
      </c>
      <c r="D1446" t="str">
        <f t="shared" ca="1" si="467"/>
        <v/>
      </c>
      <c r="E1446" s="55" t="str">
        <f t="shared" ca="1" si="479"/>
        <v/>
      </c>
      <c r="F1446" s="54" t="str">
        <f t="shared" ca="1" si="468"/>
        <v/>
      </c>
      <c r="G1446" s="54" t="str">
        <f t="shared" ca="1" si="469"/>
        <v/>
      </c>
      <c r="H1446" s="54" t="str">
        <f t="shared" ca="1" si="470"/>
        <v/>
      </c>
      <c r="I1446" s="54" t="str">
        <f t="shared" ca="1" si="471"/>
        <v/>
      </c>
      <c r="J1446" s="54" t="str">
        <f t="shared" ca="1" si="472"/>
        <v/>
      </c>
      <c r="K1446" s="54" t="str">
        <f t="shared" ca="1" si="473"/>
        <v/>
      </c>
      <c r="L1446" s="54" t="str">
        <f t="shared" ca="1" si="480"/>
        <v/>
      </c>
      <c r="M1446" s="54" t="str">
        <f t="shared" ca="1" si="481"/>
        <v/>
      </c>
      <c r="N1446" s="54" t="str">
        <f t="shared" ca="1" si="474"/>
        <v/>
      </c>
      <c r="O1446" s="55" t="str">
        <f t="shared" ca="1" si="482"/>
        <v/>
      </c>
      <c r="P1446" s="54" t="str">
        <f t="shared" ca="1" si="483"/>
        <v/>
      </c>
      <c r="Q1446" s="55" t="str">
        <f t="shared" ca="1" si="475"/>
        <v/>
      </c>
      <c r="R1446" s="54" t="str">
        <f t="shared" ca="1" si="476"/>
        <v/>
      </c>
      <c r="T1446" t="str">
        <f t="shared" ca="1" si="484"/>
        <v/>
      </c>
      <c r="U1446" t="str">
        <f t="shared" ca="1" si="477"/>
        <v/>
      </c>
      <c r="V1446" t="str">
        <f t="shared" ca="1" si="466"/>
        <v/>
      </c>
      <c r="W1446" t="e">
        <f t="shared" ca="1" si="485"/>
        <v>#VALUE!</v>
      </c>
    </row>
    <row r="1447" spans="2:23" x14ac:dyDescent="0.3">
      <c r="B1447" s="1">
        <f t="shared" si="478"/>
        <v>161</v>
      </c>
      <c r="C1447" s="1">
        <f t="shared" si="465"/>
        <v>6</v>
      </c>
      <c r="D1447" t="str">
        <f t="shared" ca="1" si="467"/>
        <v/>
      </c>
      <c r="E1447" s="55" t="str">
        <f t="shared" ca="1" si="479"/>
        <v/>
      </c>
      <c r="F1447" s="54" t="str">
        <f t="shared" ca="1" si="468"/>
        <v/>
      </c>
      <c r="G1447" s="54" t="str">
        <f t="shared" ca="1" si="469"/>
        <v/>
      </c>
      <c r="H1447" s="54" t="str">
        <f t="shared" ca="1" si="470"/>
        <v/>
      </c>
      <c r="I1447" s="54" t="str">
        <f t="shared" ca="1" si="471"/>
        <v/>
      </c>
      <c r="J1447" s="54" t="str">
        <f t="shared" ca="1" si="472"/>
        <v/>
      </c>
      <c r="K1447" s="54" t="str">
        <f t="shared" ca="1" si="473"/>
        <v/>
      </c>
      <c r="L1447" s="54" t="str">
        <f t="shared" ca="1" si="480"/>
        <v/>
      </c>
      <c r="M1447" s="54" t="str">
        <f t="shared" ca="1" si="481"/>
        <v/>
      </c>
      <c r="N1447" s="54" t="str">
        <f t="shared" ca="1" si="474"/>
        <v/>
      </c>
      <c r="O1447" s="55" t="str">
        <f t="shared" ca="1" si="482"/>
        <v/>
      </c>
      <c r="P1447" s="54" t="str">
        <f t="shared" ca="1" si="483"/>
        <v/>
      </c>
      <c r="Q1447" s="55" t="str">
        <f t="shared" ca="1" si="475"/>
        <v/>
      </c>
      <c r="R1447" s="54" t="str">
        <f t="shared" ca="1" si="476"/>
        <v/>
      </c>
      <c r="T1447" t="str">
        <f t="shared" ca="1" si="484"/>
        <v/>
      </c>
      <c r="U1447" t="str">
        <f t="shared" ca="1" si="477"/>
        <v/>
      </c>
      <c r="V1447" t="str">
        <f t="shared" ca="1" si="466"/>
        <v/>
      </c>
      <c r="W1447" t="e">
        <f t="shared" ca="1" si="485"/>
        <v>#VALUE!</v>
      </c>
    </row>
    <row r="1448" spans="2:23" x14ac:dyDescent="0.3">
      <c r="B1448" s="1">
        <f t="shared" si="478"/>
        <v>161</v>
      </c>
      <c r="C1448" s="1">
        <f t="shared" si="465"/>
        <v>7</v>
      </c>
      <c r="D1448" t="str">
        <f t="shared" ca="1" si="467"/>
        <v/>
      </c>
      <c r="E1448" s="55" t="str">
        <f t="shared" ca="1" si="479"/>
        <v/>
      </c>
      <c r="F1448" s="54" t="str">
        <f t="shared" ca="1" si="468"/>
        <v/>
      </c>
      <c r="G1448" s="54" t="str">
        <f t="shared" ca="1" si="469"/>
        <v/>
      </c>
      <c r="H1448" s="54" t="str">
        <f t="shared" ca="1" si="470"/>
        <v/>
      </c>
      <c r="I1448" s="54" t="str">
        <f t="shared" ca="1" si="471"/>
        <v/>
      </c>
      <c r="J1448" s="54" t="str">
        <f t="shared" ca="1" si="472"/>
        <v/>
      </c>
      <c r="K1448" s="54" t="str">
        <f t="shared" ca="1" si="473"/>
        <v/>
      </c>
      <c r="L1448" s="54" t="str">
        <f t="shared" ca="1" si="480"/>
        <v/>
      </c>
      <c r="M1448" s="54" t="str">
        <f t="shared" ca="1" si="481"/>
        <v/>
      </c>
      <c r="N1448" s="54" t="str">
        <f t="shared" ca="1" si="474"/>
        <v/>
      </c>
      <c r="O1448" s="55" t="str">
        <f t="shared" ca="1" si="482"/>
        <v/>
      </c>
      <c r="P1448" s="54" t="str">
        <f t="shared" ca="1" si="483"/>
        <v/>
      </c>
      <c r="Q1448" s="55" t="str">
        <f t="shared" ca="1" si="475"/>
        <v/>
      </c>
      <c r="R1448" s="54" t="str">
        <f t="shared" ca="1" si="476"/>
        <v/>
      </c>
      <c r="T1448" t="str">
        <f t="shared" ca="1" si="484"/>
        <v/>
      </c>
      <c r="U1448" t="str">
        <f t="shared" ca="1" si="477"/>
        <v/>
      </c>
      <c r="V1448" t="str">
        <f t="shared" ca="1" si="466"/>
        <v/>
      </c>
      <c r="W1448" t="e">
        <f t="shared" ca="1" si="485"/>
        <v>#VALUE!</v>
      </c>
    </row>
    <row r="1449" spans="2:23" x14ac:dyDescent="0.3">
      <c r="B1449" s="1">
        <f t="shared" si="478"/>
        <v>161</v>
      </c>
      <c r="C1449" s="1">
        <f t="shared" si="465"/>
        <v>8</v>
      </c>
      <c r="D1449" t="str">
        <f t="shared" ca="1" si="467"/>
        <v/>
      </c>
      <c r="E1449" s="55" t="str">
        <f t="shared" ca="1" si="479"/>
        <v/>
      </c>
      <c r="F1449" s="54" t="str">
        <f t="shared" ca="1" si="468"/>
        <v/>
      </c>
      <c r="G1449" s="54" t="str">
        <f t="shared" ca="1" si="469"/>
        <v/>
      </c>
      <c r="H1449" s="54" t="str">
        <f t="shared" ca="1" si="470"/>
        <v/>
      </c>
      <c r="I1449" s="54" t="str">
        <f t="shared" ca="1" si="471"/>
        <v/>
      </c>
      <c r="J1449" s="54" t="str">
        <f t="shared" ca="1" si="472"/>
        <v/>
      </c>
      <c r="K1449" s="54" t="str">
        <f t="shared" ca="1" si="473"/>
        <v/>
      </c>
      <c r="L1449" s="54" t="str">
        <f t="shared" ca="1" si="480"/>
        <v/>
      </c>
      <c r="M1449" s="54" t="str">
        <f t="shared" ca="1" si="481"/>
        <v/>
      </c>
      <c r="N1449" s="54" t="str">
        <f t="shared" ca="1" si="474"/>
        <v/>
      </c>
      <c r="O1449" s="55" t="str">
        <f t="shared" ca="1" si="482"/>
        <v/>
      </c>
      <c r="P1449" s="54" t="str">
        <f t="shared" ca="1" si="483"/>
        <v/>
      </c>
      <c r="Q1449" s="55" t="str">
        <f t="shared" ca="1" si="475"/>
        <v/>
      </c>
      <c r="R1449" s="54" t="str">
        <f t="shared" ca="1" si="476"/>
        <v/>
      </c>
      <c r="T1449" t="str">
        <f t="shared" ca="1" si="484"/>
        <v/>
      </c>
      <c r="U1449" t="str">
        <f t="shared" ca="1" si="477"/>
        <v/>
      </c>
      <c r="V1449" t="str">
        <f t="shared" ca="1" si="466"/>
        <v/>
      </c>
      <c r="W1449" t="e">
        <f t="shared" ca="1" si="485"/>
        <v>#VALUE!</v>
      </c>
    </row>
    <row r="1450" spans="2:23" x14ac:dyDescent="0.3">
      <c r="B1450" s="1">
        <f t="shared" si="478"/>
        <v>161</v>
      </c>
      <c r="C1450" s="1">
        <f t="shared" si="465"/>
        <v>9</v>
      </c>
      <c r="D1450" t="str">
        <f t="shared" ca="1" si="467"/>
        <v/>
      </c>
      <c r="E1450" s="55" t="str">
        <f t="shared" ca="1" si="479"/>
        <v/>
      </c>
      <c r="F1450" s="54" t="str">
        <f t="shared" ca="1" si="468"/>
        <v/>
      </c>
      <c r="G1450" s="54" t="str">
        <f t="shared" ca="1" si="469"/>
        <v/>
      </c>
      <c r="H1450" s="54" t="str">
        <f t="shared" ca="1" si="470"/>
        <v/>
      </c>
      <c r="I1450" s="54" t="str">
        <f t="shared" ca="1" si="471"/>
        <v/>
      </c>
      <c r="J1450" s="54" t="str">
        <f t="shared" ca="1" si="472"/>
        <v/>
      </c>
      <c r="K1450" s="54" t="str">
        <f t="shared" ca="1" si="473"/>
        <v/>
      </c>
      <c r="L1450" s="54" t="str">
        <f t="shared" ca="1" si="480"/>
        <v/>
      </c>
      <c r="M1450" s="54" t="str">
        <f t="shared" ca="1" si="481"/>
        <v/>
      </c>
      <c r="N1450" s="54" t="str">
        <f t="shared" ca="1" si="474"/>
        <v/>
      </c>
      <c r="O1450" s="55" t="str">
        <f t="shared" ca="1" si="482"/>
        <v/>
      </c>
      <c r="P1450" s="54" t="str">
        <f t="shared" ca="1" si="483"/>
        <v/>
      </c>
      <c r="Q1450" s="55" t="str">
        <f t="shared" ca="1" si="475"/>
        <v/>
      </c>
      <c r="R1450" s="54" t="str">
        <f t="shared" ca="1" si="476"/>
        <v/>
      </c>
      <c r="T1450" t="str">
        <f t="shared" ca="1" si="484"/>
        <v/>
      </c>
      <c r="U1450" t="str">
        <f t="shared" ca="1" si="477"/>
        <v/>
      </c>
      <c r="V1450" t="str">
        <f t="shared" ca="1" si="466"/>
        <v/>
      </c>
      <c r="W1450" t="e">
        <f t="shared" ca="1" si="485"/>
        <v>#VALUE!</v>
      </c>
    </row>
    <row r="1451" spans="2:23" x14ac:dyDescent="0.3">
      <c r="B1451" s="1">
        <f t="shared" si="478"/>
        <v>162</v>
      </c>
      <c r="C1451" s="1">
        <f t="shared" si="465"/>
        <v>1</v>
      </c>
      <c r="D1451" t="str">
        <f t="shared" ca="1" si="467"/>
        <v/>
      </c>
      <c r="E1451" s="55" t="str">
        <f t="shared" ca="1" si="479"/>
        <v/>
      </c>
      <c r="F1451" s="54" t="str">
        <f t="shared" ca="1" si="468"/>
        <v/>
      </c>
      <c r="G1451" s="54" t="str">
        <f t="shared" ca="1" si="469"/>
        <v/>
      </c>
      <c r="H1451" s="54" t="str">
        <f t="shared" ca="1" si="470"/>
        <v/>
      </c>
      <c r="I1451" s="54" t="str">
        <f t="shared" ca="1" si="471"/>
        <v/>
      </c>
      <c r="J1451" s="54" t="str">
        <f t="shared" ca="1" si="472"/>
        <v/>
      </c>
      <c r="K1451" s="54" t="str">
        <f t="shared" ca="1" si="473"/>
        <v/>
      </c>
      <c r="L1451" s="54" t="str">
        <f t="shared" ca="1" si="480"/>
        <v/>
      </c>
      <c r="M1451" s="54" t="str">
        <f t="shared" ca="1" si="481"/>
        <v/>
      </c>
      <c r="N1451" s="54" t="str">
        <f t="shared" ca="1" si="474"/>
        <v/>
      </c>
      <c r="O1451" s="55" t="str">
        <f t="shared" ca="1" si="482"/>
        <v/>
      </c>
      <c r="P1451" s="54" t="str">
        <f t="shared" ca="1" si="483"/>
        <v/>
      </c>
      <c r="Q1451" s="55" t="str">
        <f t="shared" ca="1" si="475"/>
        <v/>
      </c>
      <c r="R1451" s="54" t="str">
        <f t="shared" ca="1" si="476"/>
        <v/>
      </c>
      <c r="T1451" t="str">
        <f t="shared" ca="1" si="484"/>
        <v/>
      </c>
      <c r="U1451" t="str">
        <f t="shared" ca="1" si="477"/>
        <v/>
      </c>
      <c r="V1451" t="str">
        <f t="shared" ca="1" si="466"/>
        <v/>
      </c>
      <c r="W1451" t="e">
        <f t="shared" ca="1" si="485"/>
        <v>#VALUE!</v>
      </c>
    </row>
    <row r="1452" spans="2:23" x14ac:dyDescent="0.3">
      <c r="B1452" s="1">
        <f t="shared" si="478"/>
        <v>162</v>
      </c>
      <c r="C1452" s="1">
        <f t="shared" si="465"/>
        <v>2</v>
      </c>
      <c r="D1452" t="str">
        <f t="shared" ca="1" si="467"/>
        <v/>
      </c>
      <c r="E1452" s="55" t="str">
        <f t="shared" ca="1" si="479"/>
        <v/>
      </c>
      <c r="F1452" s="54" t="str">
        <f t="shared" ca="1" si="468"/>
        <v/>
      </c>
      <c r="G1452" s="54" t="str">
        <f t="shared" ca="1" si="469"/>
        <v/>
      </c>
      <c r="H1452" s="54" t="str">
        <f t="shared" ca="1" si="470"/>
        <v/>
      </c>
      <c r="I1452" s="54" t="str">
        <f t="shared" ca="1" si="471"/>
        <v/>
      </c>
      <c r="J1452" s="54" t="str">
        <f t="shared" ca="1" si="472"/>
        <v/>
      </c>
      <c r="K1452" s="54" t="str">
        <f t="shared" ca="1" si="473"/>
        <v/>
      </c>
      <c r="L1452" s="54" t="str">
        <f t="shared" ca="1" si="480"/>
        <v/>
      </c>
      <c r="M1452" s="54" t="str">
        <f t="shared" ca="1" si="481"/>
        <v/>
      </c>
      <c r="N1452" s="54" t="str">
        <f t="shared" ca="1" si="474"/>
        <v/>
      </c>
      <c r="O1452" s="55" t="str">
        <f t="shared" ca="1" si="482"/>
        <v/>
      </c>
      <c r="P1452" s="54" t="str">
        <f t="shared" ca="1" si="483"/>
        <v/>
      </c>
      <c r="Q1452" s="55" t="str">
        <f t="shared" ca="1" si="475"/>
        <v/>
      </c>
      <c r="R1452" s="54" t="str">
        <f t="shared" ca="1" si="476"/>
        <v/>
      </c>
      <c r="T1452" t="str">
        <f t="shared" ca="1" si="484"/>
        <v/>
      </c>
      <c r="U1452" t="str">
        <f t="shared" ca="1" si="477"/>
        <v/>
      </c>
      <c r="V1452" t="str">
        <f t="shared" ca="1" si="466"/>
        <v/>
      </c>
      <c r="W1452" t="e">
        <f t="shared" ca="1" si="485"/>
        <v>#VALUE!</v>
      </c>
    </row>
    <row r="1453" spans="2:23" x14ac:dyDescent="0.3">
      <c r="B1453" s="1">
        <f t="shared" si="478"/>
        <v>162</v>
      </c>
      <c r="C1453" s="1">
        <f t="shared" si="465"/>
        <v>3</v>
      </c>
      <c r="D1453" t="str">
        <f t="shared" ca="1" si="467"/>
        <v/>
      </c>
      <c r="E1453" s="55" t="str">
        <f t="shared" ca="1" si="479"/>
        <v/>
      </c>
      <c r="F1453" s="54" t="str">
        <f t="shared" ca="1" si="468"/>
        <v/>
      </c>
      <c r="G1453" s="54" t="str">
        <f t="shared" ca="1" si="469"/>
        <v/>
      </c>
      <c r="H1453" s="54" t="str">
        <f t="shared" ca="1" si="470"/>
        <v/>
      </c>
      <c r="I1453" s="54" t="str">
        <f t="shared" ca="1" si="471"/>
        <v/>
      </c>
      <c r="J1453" s="54" t="str">
        <f t="shared" ca="1" si="472"/>
        <v/>
      </c>
      <c r="K1453" s="54" t="str">
        <f t="shared" ca="1" si="473"/>
        <v/>
      </c>
      <c r="L1453" s="54" t="str">
        <f t="shared" ca="1" si="480"/>
        <v/>
      </c>
      <c r="M1453" s="54" t="str">
        <f t="shared" ca="1" si="481"/>
        <v/>
      </c>
      <c r="N1453" s="54" t="str">
        <f t="shared" ca="1" si="474"/>
        <v/>
      </c>
      <c r="O1453" s="55" t="str">
        <f t="shared" ca="1" si="482"/>
        <v/>
      </c>
      <c r="P1453" s="54" t="str">
        <f t="shared" ca="1" si="483"/>
        <v/>
      </c>
      <c r="Q1453" s="55" t="str">
        <f t="shared" ca="1" si="475"/>
        <v/>
      </c>
      <c r="R1453" s="54" t="str">
        <f t="shared" ca="1" si="476"/>
        <v/>
      </c>
      <c r="T1453" t="str">
        <f t="shared" ca="1" si="484"/>
        <v/>
      </c>
      <c r="U1453" t="str">
        <f t="shared" ca="1" si="477"/>
        <v/>
      </c>
      <c r="V1453" t="str">
        <f t="shared" ca="1" si="466"/>
        <v/>
      </c>
      <c r="W1453" t="e">
        <f t="shared" ca="1" si="485"/>
        <v>#VALUE!</v>
      </c>
    </row>
    <row r="1454" spans="2:23" x14ac:dyDescent="0.3">
      <c r="B1454" s="1">
        <f t="shared" si="478"/>
        <v>162</v>
      </c>
      <c r="C1454" s="1">
        <f t="shared" si="465"/>
        <v>4</v>
      </c>
      <c r="D1454" t="str">
        <f t="shared" ca="1" si="467"/>
        <v/>
      </c>
      <c r="E1454" s="55" t="str">
        <f t="shared" ca="1" si="479"/>
        <v/>
      </c>
      <c r="F1454" s="54" t="str">
        <f t="shared" ca="1" si="468"/>
        <v/>
      </c>
      <c r="G1454" s="54" t="str">
        <f t="shared" ca="1" si="469"/>
        <v/>
      </c>
      <c r="H1454" s="54" t="str">
        <f t="shared" ca="1" si="470"/>
        <v/>
      </c>
      <c r="I1454" s="54" t="str">
        <f t="shared" ca="1" si="471"/>
        <v/>
      </c>
      <c r="J1454" s="54" t="str">
        <f t="shared" ca="1" si="472"/>
        <v/>
      </c>
      <c r="K1454" s="54" t="str">
        <f t="shared" ca="1" si="473"/>
        <v/>
      </c>
      <c r="L1454" s="54" t="str">
        <f t="shared" ca="1" si="480"/>
        <v/>
      </c>
      <c r="M1454" s="54" t="str">
        <f t="shared" ca="1" si="481"/>
        <v/>
      </c>
      <c r="N1454" s="54" t="str">
        <f t="shared" ca="1" si="474"/>
        <v/>
      </c>
      <c r="O1454" s="55" t="str">
        <f t="shared" ca="1" si="482"/>
        <v/>
      </c>
      <c r="P1454" s="54" t="str">
        <f t="shared" ca="1" si="483"/>
        <v/>
      </c>
      <c r="Q1454" s="55" t="str">
        <f t="shared" ca="1" si="475"/>
        <v/>
      </c>
      <c r="R1454" s="54" t="str">
        <f t="shared" ca="1" si="476"/>
        <v/>
      </c>
      <c r="T1454" t="str">
        <f t="shared" ca="1" si="484"/>
        <v/>
      </c>
      <c r="U1454" t="str">
        <f t="shared" ca="1" si="477"/>
        <v/>
      </c>
      <c r="V1454" t="str">
        <f t="shared" ca="1" si="466"/>
        <v/>
      </c>
      <c r="W1454" t="e">
        <f t="shared" ca="1" si="485"/>
        <v>#VALUE!</v>
      </c>
    </row>
    <row r="1455" spans="2:23" x14ac:dyDescent="0.3">
      <c r="B1455" s="1">
        <f t="shared" si="478"/>
        <v>162</v>
      </c>
      <c r="C1455" s="1">
        <f t="shared" si="465"/>
        <v>5</v>
      </c>
      <c r="D1455" t="str">
        <f t="shared" ca="1" si="467"/>
        <v/>
      </c>
      <c r="E1455" s="55" t="str">
        <f t="shared" ca="1" si="479"/>
        <v/>
      </c>
      <c r="F1455" s="54" t="str">
        <f t="shared" ca="1" si="468"/>
        <v/>
      </c>
      <c r="G1455" s="54" t="str">
        <f t="shared" ca="1" si="469"/>
        <v/>
      </c>
      <c r="H1455" s="54" t="str">
        <f t="shared" ca="1" si="470"/>
        <v/>
      </c>
      <c r="I1455" s="54" t="str">
        <f t="shared" ca="1" si="471"/>
        <v/>
      </c>
      <c r="J1455" s="54" t="str">
        <f t="shared" ca="1" si="472"/>
        <v/>
      </c>
      <c r="K1455" s="54" t="str">
        <f t="shared" ca="1" si="473"/>
        <v/>
      </c>
      <c r="L1455" s="54" t="str">
        <f t="shared" ca="1" si="480"/>
        <v/>
      </c>
      <c r="M1455" s="54" t="str">
        <f t="shared" ca="1" si="481"/>
        <v/>
      </c>
      <c r="N1455" s="54" t="str">
        <f t="shared" ca="1" si="474"/>
        <v/>
      </c>
      <c r="O1455" s="55" t="str">
        <f t="shared" ca="1" si="482"/>
        <v/>
      </c>
      <c r="P1455" s="54" t="str">
        <f t="shared" ca="1" si="483"/>
        <v/>
      </c>
      <c r="Q1455" s="55" t="str">
        <f t="shared" ca="1" si="475"/>
        <v/>
      </c>
      <c r="R1455" s="54" t="str">
        <f t="shared" ca="1" si="476"/>
        <v/>
      </c>
      <c r="T1455" t="str">
        <f t="shared" ca="1" si="484"/>
        <v/>
      </c>
      <c r="U1455" t="str">
        <f t="shared" ca="1" si="477"/>
        <v/>
      </c>
      <c r="V1455" t="str">
        <f t="shared" ca="1" si="466"/>
        <v/>
      </c>
      <c r="W1455" t="e">
        <f t="shared" ca="1" si="485"/>
        <v>#VALUE!</v>
      </c>
    </row>
    <row r="1456" spans="2:23" x14ac:dyDescent="0.3">
      <c r="B1456" s="1">
        <f t="shared" si="478"/>
        <v>162</v>
      </c>
      <c r="C1456" s="1">
        <f t="shared" si="465"/>
        <v>6</v>
      </c>
      <c r="D1456" t="str">
        <f t="shared" ca="1" si="467"/>
        <v/>
      </c>
      <c r="E1456" s="55" t="str">
        <f t="shared" ca="1" si="479"/>
        <v/>
      </c>
      <c r="F1456" s="54" t="str">
        <f t="shared" ca="1" si="468"/>
        <v/>
      </c>
      <c r="G1456" s="54" t="str">
        <f t="shared" ca="1" si="469"/>
        <v/>
      </c>
      <c r="H1456" s="54" t="str">
        <f t="shared" ca="1" si="470"/>
        <v/>
      </c>
      <c r="I1456" s="54" t="str">
        <f t="shared" ca="1" si="471"/>
        <v/>
      </c>
      <c r="J1456" s="54" t="str">
        <f t="shared" ca="1" si="472"/>
        <v/>
      </c>
      <c r="K1456" s="54" t="str">
        <f t="shared" ca="1" si="473"/>
        <v/>
      </c>
      <c r="L1456" s="54" t="str">
        <f t="shared" ca="1" si="480"/>
        <v/>
      </c>
      <c r="M1456" s="54" t="str">
        <f t="shared" ca="1" si="481"/>
        <v/>
      </c>
      <c r="N1456" s="54" t="str">
        <f t="shared" ca="1" si="474"/>
        <v/>
      </c>
      <c r="O1456" s="55" t="str">
        <f t="shared" ca="1" si="482"/>
        <v/>
      </c>
      <c r="P1456" s="54" t="str">
        <f t="shared" ca="1" si="483"/>
        <v/>
      </c>
      <c r="Q1456" s="55" t="str">
        <f t="shared" ca="1" si="475"/>
        <v/>
      </c>
      <c r="R1456" s="54" t="str">
        <f t="shared" ca="1" si="476"/>
        <v/>
      </c>
      <c r="T1456" t="str">
        <f t="shared" ca="1" si="484"/>
        <v/>
      </c>
      <c r="U1456" t="str">
        <f t="shared" ca="1" si="477"/>
        <v/>
      </c>
      <c r="V1456" t="str">
        <f t="shared" ca="1" si="466"/>
        <v/>
      </c>
      <c r="W1456" t="e">
        <f t="shared" ca="1" si="485"/>
        <v>#VALUE!</v>
      </c>
    </row>
    <row r="1457" spans="2:23" x14ac:dyDescent="0.3">
      <c r="B1457" s="1">
        <f t="shared" si="478"/>
        <v>162</v>
      </c>
      <c r="C1457" s="1">
        <f t="shared" si="465"/>
        <v>7</v>
      </c>
      <c r="D1457" t="str">
        <f t="shared" ca="1" si="467"/>
        <v/>
      </c>
      <c r="E1457" s="55" t="str">
        <f t="shared" ca="1" si="479"/>
        <v/>
      </c>
      <c r="F1457" s="54" t="str">
        <f t="shared" ca="1" si="468"/>
        <v/>
      </c>
      <c r="G1457" s="54" t="str">
        <f t="shared" ca="1" si="469"/>
        <v/>
      </c>
      <c r="H1457" s="54" t="str">
        <f t="shared" ca="1" si="470"/>
        <v/>
      </c>
      <c r="I1457" s="54" t="str">
        <f t="shared" ca="1" si="471"/>
        <v/>
      </c>
      <c r="J1457" s="54" t="str">
        <f t="shared" ca="1" si="472"/>
        <v/>
      </c>
      <c r="K1457" s="54" t="str">
        <f t="shared" ca="1" si="473"/>
        <v/>
      </c>
      <c r="L1457" s="54" t="str">
        <f t="shared" ca="1" si="480"/>
        <v/>
      </c>
      <c r="M1457" s="54" t="str">
        <f t="shared" ca="1" si="481"/>
        <v/>
      </c>
      <c r="N1457" s="54" t="str">
        <f t="shared" ca="1" si="474"/>
        <v/>
      </c>
      <c r="O1457" s="55" t="str">
        <f t="shared" ca="1" si="482"/>
        <v/>
      </c>
      <c r="P1457" s="54" t="str">
        <f t="shared" ca="1" si="483"/>
        <v/>
      </c>
      <c r="Q1457" s="55" t="str">
        <f t="shared" ca="1" si="475"/>
        <v/>
      </c>
      <c r="R1457" s="54" t="str">
        <f t="shared" ca="1" si="476"/>
        <v/>
      </c>
      <c r="T1457" t="str">
        <f t="shared" ca="1" si="484"/>
        <v/>
      </c>
      <c r="U1457" t="str">
        <f t="shared" ca="1" si="477"/>
        <v/>
      </c>
      <c r="V1457" t="str">
        <f t="shared" ca="1" si="466"/>
        <v/>
      </c>
      <c r="W1457" t="e">
        <f t="shared" ca="1" si="485"/>
        <v>#VALUE!</v>
      </c>
    </row>
    <row r="1458" spans="2:23" x14ac:dyDescent="0.3">
      <c r="B1458" s="1">
        <f t="shared" si="478"/>
        <v>162</v>
      </c>
      <c r="C1458" s="1">
        <f t="shared" si="465"/>
        <v>8</v>
      </c>
      <c r="D1458" t="str">
        <f t="shared" ca="1" si="467"/>
        <v/>
      </c>
      <c r="E1458" s="55" t="str">
        <f t="shared" ca="1" si="479"/>
        <v/>
      </c>
      <c r="F1458" s="54" t="str">
        <f t="shared" ca="1" si="468"/>
        <v/>
      </c>
      <c r="G1458" s="54" t="str">
        <f t="shared" ca="1" si="469"/>
        <v/>
      </c>
      <c r="H1458" s="54" t="str">
        <f t="shared" ca="1" si="470"/>
        <v/>
      </c>
      <c r="I1458" s="54" t="str">
        <f t="shared" ca="1" si="471"/>
        <v/>
      </c>
      <c r="J1458" s="54" t="str">
        <f t="shared" ca="1" si="472"/>
        <v/>
      </c>
      <c r="K1458" s="54" t="str">
        <f t="shared" ca="1" si="473"/>
        <v/>
      </c>
      <c r="L1458" s="54" t="str">
        <f t="shared" ca="1" si="480"/>
        <v/>
      </c>
      <c r="M1458" s="54" t="str">
        <f t="shared" ca="1" si="481"/>
        <v/>
      </c>
      <c r="N1458" s="54" t="str">
        <f t="shared" ca="1" si="474"/>
        <v/>
      </c>
      <c r="O1458" s="55" t="str">
        <f t="shared" ca="1" si="482"/>
        <v/>
      </c>
      <c r="P1458" s="54" t="str">
        <f t="shared" ca="1" si="483"/>
        <v/>
      </c>
      <c r="Q1458" s="55" t="str">
        <f t="shared" ca="1" si="475"/>
        <v/>
      </c>
      <c r="R1458" s="54" t="str">
        <f t="shared" ca="1" si="476"/>
        <v/>
      </c>
      <c r="T1458" t="str">
        <f t="shared" ca="1" si="484"/>
        <v/>
      </c>
      <c r="U1458" t="str">
        <f t="shared" ca="1" si="477"/>
        <v/>
      </c>
      <c r="V1458" t="str">
        <f t="shared" ca="1" si="466"/>
        <v/>
      </c>
      <c r="W1458" t="e">
        <f t="shared" ca="1" si="485"/>
        <v>#VALUE!</v>
      </c>
    </row>
    <row r="1459" spans="2:23" x14ac:dyDescent="0.3">
      <c r="B1459" s="1">
        <f t="shared" si="478"/>
        <v>162</v>
      </c>
      <c r="C1459" s="1">
        <f t="shared" si="465"/>
        <v>9</v>
      </c>
      <c r="D1459" t="str">
        <f t="shared" ca="1" si="467"/>
        <v/>
      </c>
      <c r="E1459" s="55" t="str">
        <f t="shared" ca="1" si="479"/>
        <v/>
      </c>
      <c r="F1459" s="54" t="str">
        <f t="shared" ca="1" si="468"/>
        <v/>
      </c>
      <c r="G1459" s="54" t="str">
        <f t="shared" ca="1" si="469"/>
        <v/>
      </c>
      <c r="H1459" s="54" t="str">
        <f t="shared" ca="1" si="470"/>
        <v/>
      </c>
      <c r="I1459" s="54" t="str">
        <f t="shared" ca="1" si="471"/>
        <v/>
      </c>
      <c r="J1459" s="54" t="str">
        <f t="shared" ca="1" si="472"/>
        <v/>
      </c>
      <c r="K1459" s="54" t="str">
        <f t="shared" ca="1" si="473"/>
        <v/>
      </c>
      <c r="L1459" s="54" t="str">
        <f t="shared" ca="1" si="480"/>
        <v/>
      </c>
      <c r="M1459" s="54" t="str">
        <f t="shared" ca="1" si="481"/>
        <v/>
      </c>
      <c r="N1459" s="54" t="str">
        <f t="shared" ca="1" si="474"/>
        <v/>
      </c>
      <c r="O1459" s="55" t="str">
        <f t="shared" ca="1" si="482"/>
        <v/>
      </c>
      <c r="P1459" s="54" t="str">
        <f t="shared" ca="1" si="483"/>
        <v/>
      </c>
      <c r="Q1459" s="55" t="str">
        <f t="shared" ca="1" si="475"/>
        <v/>
      </c>
      <c r="R1459" s="54" t="str">
        <f t="shared" ca="1" si="476"/>
        <v/>
      </c>
      <c r="T1459" t="str">
        <f t="shared" ca="1" si="484"/>
        <v/>
      </c>
      <c r="U1459" t="str">
        <f t="shared" ca="1" si="477"/>
        <v/>
      </c>
      <c r="V1459" t="str">
        <f t="shared" ca="1" si="466"/>
        <v/>
      </c>
      <c r="W1459" t="e">
        <f t="shared" ca="1" si="485"/>
        <v>#VALUE!</v>
      </c>
    </row>
    <row r="1460" spans="2:23" x14ac:dyDescent="0.3">
      <c r="B1460" s="1">
        <f t="shared" si="478"/>
        <v>163</v>
      </c>
      <c r="C1460" s="1">
        <f t="shared" si="465"/>
        <v>1</v>
      </c>
      <c r="D1460" t="str">
        <f t="shared" ca="1" si="467"/>
        <v/>
      </c>
      <c r="E1460" s="55" t="str">
        <f t="shared" ca="1" si="479"/>
        <v/>
      </c>
      <c r="F1460" s="54" t="str">
        <f t="shared" ca="1" si="468"/>
        <v/>
      </c>
      <c r="G1460" s="54" t="str">
        <f t="shared" ca="1" si="469"/>
        <v/>
      </c>
      <c r="H1460" s="54" t="str">
        <f t="shared" ca="1" si="470"/>
        <v/>
      </c>
      <c r="I1460" s="54" t="str">
        <f t="shared" ca="1" si="471"/>
        <v/>
      </c>
      <c r="J1460" s="54" t="str">
        <f t="shared" ca="1" si="472"/>
        <v/>
      </c>
      <c r="K1460" s="54" t="str">
        <f t="shared" ca="1" si="473"/>
        <v/>
      </c>
      <c r="L1460" s="54" t="str">
        <f t="shared" ca="1" si="480"/>
        <v/>
      </c>
      <c r="M1460" s="54" t="str">
        <f t="shared" ca="1" si="481"/>
        <v/>
      </c>
      <c r="N1460" s="54" t="str">
        <f t="shared" ca="1" si="474"/>
        <v/>
      </c>
      <c r="O1460" s="55" t="str">
        <f t="shared" ca="1" si="482"/>
        <v/>
      </c>
      <c r="P1460" s="54" t="str">
        <f t="shared" ca="1" si="483"/>
        <v/>
      </c>
      <c r="Q1460" s="55" t="str">
        <f t="shared" ca="1" si="475"/>
        <v/>
      </c>
      <c r="R1460" s="54" t="str">
        <f t="shared" ca="1" si="476"/>
        <v/>
      </c>
      <c r="T1460" t="str">
        <f t="shared" ca="1" si="484"/>
        <v/>
      </c>
      <c r="U1460" t="str">
        <f t="shared" ca="1" si="477"/>
        <v/>
      </c>
      <c r="V1460" t="str">
        <f t="shared" ca="1" si="466"/>
        <v/>
      </c>
      <c r="W1460" t="e">
        <f t="shared" ca="1" si="485"/>
        <v>#VALUE!</v>
      </c>
    </row>
    <row r="1461" spans="2:23" x14ac:dyDescent="0.3">
      <c r="B1461" s="1">
        <f t="shared" si="478"/>
        <v>163</v>
      </c>
      <c r="C1461" s="1">
        <f t="shared" si="465"/>
        <v>2</v>
      </c>
      <c r="D1461" t="str">
        <f t="shared" ca="1" si="467"/>
        <v/>
      </c>
      <c r="E1461" s="55" t="str">
        <f t="shared" ca="1" si="479"/>
        <v/>
      </c>
      <c r="F1461" s="54" t="str">
        <f t="shared" ca="1" si="468"/>
        <v/>
      </c>
      <c r="G1461" s="54" t="str">
        <f t="shared" ca="1" si="469"/>
        <v/>
      </c>
      <c r="H1461" s="54" t="str">
        <f t="shared" ca="1" si="470"/>
        <v/>
      </c>
      <c r="I1461" s="54" t="str">
        <f t="shared" ca="1" si="471"/>
        <v/>
      </c>
      <c r="J1461" s="54" t="str">
        <f t="shared" ca="1" si="472"/>
        <v/>
      </c>
      <c r="K1461" s="54" t="str">
        <f t="shared" ca="1" si="473"/>
        <v/>
      </c>
      <c r="L1461" s="54" t="str">
        <f t="shared" ca="1" si="480"/>
        <v/>
      </c>
      <c r="M1461" s="54" t="str">
        <f t="shared" ca="1" si="481"/>
        <v/>
      </c>
      <c r="N1461" s="54" t="str">
        <f t="shared" ca="1" si="474"/>
        <v/>
      </c>
      <c r="O1461" s="55" t="str">
        <f t="shared" ca="1" si="482"/>
        <v/>
      </c>
      <c r="P1461" s="54" t="str">
        <f t="shared" ca="1" si="483"/>
        <v/>
      </c>
      <c r="Q1461" s="55" t="str">
        <f t="shared" ca="1" si="475"/>
        <v/>
      </c>
      <c r="R1461" s="54" t="str">
        <f t="shared" ca="1" si="476"/>
        <v/>
      </c>
      <c r="T1461" t="str">
        <f t="shared" ca="1" si="484"/>
        <v/>
      </c>
      <c r="U1461" t="str">
        <f t="shared" ca="1" si="477"/>
        <v/>
      </c>
      <c r="V1461" t="str">
        <f t="shared" ca="1" si="466"/>
        <v/>
      </c>
      <c r="W1461" t="e">
        <f t="shared" ca="1" si="485"/>
        <v>#VALUE!</v>
      </c>
    </row>
    <row r="1462" spans="2:23" x14ac:dyDescent="0.3">
      <c r="B1462" s="1">
        <f t="shared" si="478"/>
        <v>163</v>
      </c>
      <c r="C1462" s="1">
        <f t="shared" si="465"/>
        <v>3</v>
      </c>
      <c r="D1462" t="str">
        <f t="shared" ca="1" si="467"/>
        <v/>
      </c>
      <c r="E1462" s="55" t="str">
        <f t="shared" ca="1" si="479"/>
        <v/>
      </c>
      <c r="F1462" s="54" t="str">
        <f t="shared" ca="1" si="468"/>
        <v/>
      </c>
      <c r="G1462" s="54" t="str">
        <f t="shared" ca="1" si="469"/>
        <v/>
      </c>
      <c r="H1462" s="54" t="str">
        <f t="shared" ca="1" si="470"/>
        <v/>
      </c>
      <c r="I1462" s="54" t="str">
        <f t="shared" ca="1" si="471"/>
        <v/>
      </c>
      <c r="J1462" s="54" t="str">
        <f t="shared" ca="1" si="472"/>
        <v/>
      </c>
      <c r="K1462" s="54" t="str">
        <f t="shared" ca="1" si="473"/>
        <v/>
      </c>
      <c r="L1462" s="54" t="str">
        <f t="shared" ca="1" si="480"/>
        <v/>
      </c>
      <c r="M1462" s="54" t="str">
        <f t="shared" ca="1" si="481"/>
        <v/>
      </c>
      <c r="N1462" s="54" t="str">
        <f t="shared" ca="1" si="474"/>
        <v/>
      </c>
      <c r="O1462" s="55" t="str">
        <f t="shared" ca="1" si="482"/>
        <v/>
      </c>
      <c r="P1462" s="54" t="str">
        <f t="shared" ca="1" si="483"/>
        <v/>
      </c>
      <c r="Q1462" s="55" t="str">
        <f t="shared" ca="1" si="475"/>
        <v/>
      </c>
      <c r="R1462" s="54" t="str">
        <f t="shared" ca="1" si="476"/>
        <v/>
      </c>
      <c r="T1462" t="str">
        <f t="shared" ca="1" si="484"/>
        <v/>
      </c>
      <c r="U1462" t="str">
        <f t="shared" ca="1" si="477"/>
        <v/>
      </c>
      <c r="V1462" t="str">
        <f t="shared" ca="1" si="466"/>
        <v/>
      </c>
      <c r="W1462" t="e">
        <f t="shared" ca="1" si="485"/>
        <v>#VALUE!</v>
      </c>
    </row>
    <row r="1463" spans="2:23" x14ac:dyDescent="0.3">
      <c r="B1463" s="1">
        <f t="shared" si="478"/>
        <v>163</v>
      </c>
      <c r="C1463" s="1">
        <f t="shared" si="465"/>
        <v>4</v>
      </c>
      <c r="D1463" t="str">
        <f t="shared" ca="1" si="467"/>
        <v/>
      </c>
      <c r="E1463" s="55" t="str">
        <f t="shared" ca="1" si="479"/>
        <v/>
      </c>
      <c r="F1463" s="54" t="str">
        <f t="shared" ca="1" si="468"/>
        <v/>
      </c>
      <c r="G1463" s="54" t="str">
        <f t="shared" ca="1" si="469"/>
        <v/>
      </c>
      <c r="H1463" s="54" t="str">
        <f t="shared" ca="1" si="470"/>
        <v/>
      </c>
      <c r="I1463" s="54" t="str">
        <f t="shared" ca="1" si="471"/>
        <v/>
      </c>
      <c r="J1463" s="54" t="str">
        <f t="shared" ca="1" si="472"/>
        <v/>
      </c>
      <c r="K1463" s="54" t="str">
        <f t="shared" ca="1" si="473"/>
        <v/>
      </c>
      <c r="L1463" s="54" t="str">
        <f t="shared" ca="1" si="480"/>
        <v/>
      </c>
      <c r="M1463" s="54" t="str">
        <f t="shared" ca="1" si="481"/>
        <v/>
      </c>
      <c r="N1463" s="54" t="str">
        <f t="shared" ca="1" si="474"/>
        <v/>
      </c>
      <c r="O1463" s="55" t="str">
        <f t="shared" ca="1" si="482"/>
        <v/>
      </c>
      <c r="P1463" s="54" t="str">
        <f t="shared" ca="1" si="483"/>
        <v/>
      </c>
      <c r="Q1463" s="55" t="str">
        <f t="shared" ca="1" si="475"/>
        <v/>
      </c>
      <c r="R1463" s="54" t="str">
        <f t="shared" ca="1" si="476"/>
        <v/>
      </c>
      <c r="T1463" t="str">
        <f t="shared" ca="1" si="484"/>
        <v/>
      </c>
      <c r="U1463" t="str">
        <f t="shared" ca="1" si="477"/>
        <v/>
      </c>
      <c r="V1463" t="str">
        <f t="shared" ca="1" si="466"/>
        <v/>
      </c>
      <c r="W1463" t="e">
        <f t="shared" ca="1" si="485"/>
        <v>#VALUE!</v>
      </c>
    </row>
    <row r="1464" spans="2:23" x14ac:dyDescent="0.3">
      <c r="B1464" s="1">
        <f t="shared" si="478"/>
        <v>163</v>
      </c>
      <c r="C1464" s="1">
        <f t="shared" si="465"/>
        <v>5</v>
      </c>
      <c r="D1464" t="str">
        <f t="shared" ca="1" si="467"/>
        <v/>
      </c>
      <c r="E1464" s="55" t="str">
        <f t="shared" ca="1" si="479"/>
        <v/>
      </c>
      <c r="F1464" s="54" t="str">
        <f t="shared" ca="1" si="468"/>
        <v/>
      </c>
      <c r="G1464" s="54" t="str">
        <f t="shared" ca="1" si="469"/>
        <v/>
      </c>
      <c r="H1464" s="54" t="str">
        <f t="shared" ca="1" si="470"/>
        <v/>
      </c>
      <c r="I1464" s="54" t="str">
        <f t="shared" ca="1" si="471"/>
        <v/>
      </c>
      <c r="J1464" s="54" t="str">
        <f t="shared" ca="1" si="472"/>
        <v/>
      </c>
      <c r="K1464" s="54" t="str">
        <f t="shared" ca="1" si="473"/>
        <v/>
      </c>
      <c r="L1464" s="54" t="str">
        <f t="shared" ca="1" si="480"/>
        <v/>
      </c>
      <c r="M1464" s="54" t="str">
        <f t="shared" ca="1" si="481"/>
        <v/>
      </c>
      <c r="N1464" s="54" t="str">
        <f t="shared" ca="1" si="474"/>
        <v/>
      </c>
      <c r="O1464" s="55" t="str">
        <f t="shared" ca="1" si="482"/>
        <v/>
      </c>
      <c r="P1464" s="54" t="str">
        <f t="shared" ca="1" si="483"/>
        <v/>
      </c>
      <c r="Q1464" s="55" t="str">
        <f t="shared" ca="1" si="475"/>
        <v/>
      </c>
      <c r="R1464" s="54" t="str">
        <f t="shared" ca="1" si="476"/>
        <v/>
      </c>
      <c r="T1464" t="str">
        <f t="shared" ca="1" si="484"/>
        <v/>
      </c>
      <c r="U1464" t="str">
        <f t="shared" ca="1" si="477"/>
        <v/>
      </c>
      <c r="V1464" t="str">
        <f t="shared" ca="1" si="466"/>
        <v/>
      </c>
      <c r="W1464" t="e">
        <f t="shared" ca="1" si="485"/>
        <v>#VALUE!</v>
      </c>
    </row>
    <row r="1465" spans="2:23" x14ac:dyDescent="0.3">
      <c r="B1465" s="1">
        <f t="shared" si="478"/>
        <v>163</v>
      </c>
      <c r="C1465" s="1">
        <f t="shared" si="465"/>
        <v>6</v>
      </c>
      <c r="D1465" t="str">
        <f t="shared" ca="1" si="467"/>
        <v/>
      </c>
      <c r="E1465" s="55" t="str">
        <f t="shared" ca="1" si="479"/>
        <v/>
      </c>
      <c r="F1465" s="54" t="str">
        <f t="shared" ca="1" si="468"/>
        <v/>
      </c>
      <c r="G1465" s="54" t="str">
        <f t="shared" ca="1" si="469"/>
        <v/>
      </c>
      <c r="H1465" s="54" t="str">
        <f t="shared" ca="1" si="470"/>
        <v/>
      </c>
      <c r="I1465" s="54" t="str">
        <f t="shared" ca="1" si="471"/>
        <v/>
      </c>
      <c r="J1465" s="54" t="str">
        <f t="shared" ca="1" si="472"/>
        <v/>
      </c>
      <c r="K1465" s="54" t="str">
        <f t="shared" ca="1" si="473"/>
        <v/>
      </c>
      <c r="L1465" s="54" t="str">
        <f t="shared" ca="1" si="480"/>
        <v/>
      </c>
      <c r="M1465" s="54" t="str">
        <f t="shared" ca="1" si="481"/>
        <v/>
      </c>
      <c r="N1465" s="54" t="str">
        <f t="shared" ca="1" si="474"/>
        <v/>
      </c>
      <c r="O1465" s="55" t="str">
        <f t="shared" ca="1" si="482"/>
        <v/>
      </c>
      <c r="P1465" s="54" t="str">
        <f t="shared" ca="1" si="483"/>
        <v/>
      </c>
      <c r="Q1465" s="55" t="str">
        <f t="shared" ca="1" si="475"/>
        <v/>
      </c>
      <c r="R1465" s="54" t="str">
        <f t="shared" ca="1" si="476"/>
        <v/>
      </c>
      <c r="T1465" t="str">
        <f t="shared" ca="1" si="484"/>
        <v/>
      </c>
      <c r="U1465" t="str">
        <f t="shared" ca="1" si="477"/>
        <v/>
      </c>
      <c r="V1465" t="str">
        <f t="shared" ca="1" si="466"/>
        <v/>
      </c>
      <c r="W1465" t="e">
        <f t="shared" ca="1" si="485"/>
        <v>#VALUE!</v>
      </c>
    </row>
    <row r="1466" spans="2:23" x14ac:dyDescent="0.3">
      <c r="B1466" s="1">
        <f t="shared" si="478"/>
        <v>163</v>
      </c>
      <c r="C1466" s="1">
        <f t="shared" si="465"/>
        <v>7</v>
      </c>
      <c r="D1466" t="str">
        <f t="shared" ca="1" si="467"/>
        <v/>
      </c>
      <c r="E1466" s="55" t="str">
        <f t="shared" ca="1" si="479"/>
        <v/>
      </c>
      <c r="F1466" s="54" t="str">
        <f t="shared" ca="1" si="468"/>
        <v/>
      </c>
      <c r="G1466" s="54" t="str">
        <f t="shared" ca="1" si="469"/>
        <v/>
      </c>
      <c r="H1466" s="54" t="str">
        <f t="shared" ca="1" si="470"/>
        <v/>
      </c>
      <c r="I1466" s="54" t="str">
        <f t="shared" ca="1" si="471"/>
        <v/>
      </c>
      <c r="J1466" s="54" t="str">
        <f t="shared" ca="1" si="472"/>
        <v/>
      </c>
      <c r="K1466" s="54" t="str">
        <f t="shared" ca="1" si="473"/>
        <v/>
      </c>
      <c r="L1466" s="54" t="str">
        <f t="shared" ca="1" si="480"/>
        <v/>
      </c>
      <c r="M1466" s="54" t="str">
        <f t="shared" ca="1" si="481"/>
        <v/>
      </c>
      <c r="N1466" s="54" t="str">
        <f t="shared" ca="1" si="474"/>
        <v/>
      </c>
      <c r="O1466" s="55" t="str">
        <f t="shared" ca="1" si="482"/>
        <v/>
      </c>
      <c r="P1466" s="54" t="str">
        <f t="shared" ca="1" si="483"/>
        <v/>
      </c>
      <c r="Q1466" s="55" t="str">
        <f t="shared" ca="1" si="475"/>
        <v/>
      </c>
      <c r="R1466" s="54" t="str">
        <f t="shared" ca="1" si="476"/>
        <v/>
      </c>
      <c r="T1466" t="str">
        <f t="shared" ca="1" si="484"/>
        <v/>
      </c>
      <c r="U1466" t="str">
        <f t="shared" ca="1" si="477"/>
        <v/>
      </c>
      <c r="V1466" t="str">
        <f t="shared" ca="1" si="466"/>
        <v/>
      </c>
      <c r="W1466" t="e">
        <f t="shared" ca="1" si="485"/>
        <v>#VALUE!</v>
      </c>
    </row>
    <row r="1467" spans="2:23" x14ac:dyDescent="0.3">
      <c r="B1467" s="1">
        <f t="shared" si="478"/>
        <v>163</v>
      </c>
      <c r="C1467" s="1">
        <f t="shared" si="465"/>
        <v>8</v>
      </c>
      <c r="D1467" t="str">
        <f t="shared" ca="1" si="467"/>
        <v/>
      </c>
      <c r="E1467" s="55" t="str">
        <f t="shared" ca="1" si="479"/>
        <v/>
      </c>
      <c r="F1467" s="54" t="str">
        <f t="shared" ca="1" si="468"/>
        <v/>
      </c>
      <c r="G1467" s="54" t="str">
        <f t="shared" ca="1" si="469"/>
        <v/>
      </c>
      <c r="H1467" s="54" t="str">
        <f t="shared" ca="1" si="470"/>
        <v/>
      </c>
      <c r="I1467" s="54" t="str">
        <f t="shared" ca="1" si="471"/>
        <v/>
      </c>
      <c r="J1467" s="54" t="str">
        <f t="shared" ca="1" si="472"/>
        <v/>
      </c>
      <c r="K1467" s="54" t="str">
        <f t="shared" ca="1" si="473"/>
        <v/>
      </c>
      <c r="L1467" s="54" t="str">
        <f t="shared" ca="1" si="480"/>
        <v/>
      </c>
      <c r="M1467" s="54" t="str">
        <f t="shared" ca="1" si="481"/>
        <v/>
      </c>
      <c r="N1467" s="54" t="str">
        <f t="shared" ca="1" si="474"/>
        <v/>
      </c>
      <c r="O1467" s="55" t="str">
        <f t="shared" ca="1" si="482"/>
        <v/>
      </c>
      <c r="P1467" s="54" t="str">
        <f t="shared" ca="1" si="483"/>
        <v/>
      </c>
      <c r="Q1467" s="55" t="str">
        <f t="shared" ca="1" si="475"/>
        <v/>
      </c>
      <c r="R1467" s="54" t="str">
        <f t="shared" ca="1" si="476"/>
        <v/>
      </c>
      <c r="T1467" t="str">
        <f t="shared" ca="1" si="484"/>
        <v/>
      </c>
      <c r="U1467" t="str">
        <f t="shared" ca="1" si="477"/>
        <v/>
      </c>
      <c r="V1467" t="str">
        <f t="shared" ca="1" si="466"/>
        <v/>
      </c>
      <c r="W1467" t="e">
        <f t="shared" ca="1" si="485"/>
        <v>#VALUE!</v>
      </c>
    </row>
    <row r="1468" spans="2:23" x14ac:dyDescent="0.3">
      <c r="B1468" s="1">
        <f t="shared" si="478"/>
        <v>163</v>
      </c>
      <c r="C1468" s="1">
        <f t="shared" si="465"/>
        <v>9</v>
      </c>
      <c r="D1468" t="str">
        <f t="shared" ca="1" si="467"/>
        <v/>
      </c>
      <c r="E1468" s="55" t="str">
        <f t="shared" ca="1" si="479"/>
        <v/>
      </c>
      <c r="F1468" s="54" t="str">
        <f t="shared" ca="1" si="468"/>
        <v/>
      </c>
      <c r="G1468" s="54" t="str">
        <f t="shared" ca="1" si="469"/>
        <v/>
      </c>
      <c r="H1468" s="54" t="str">
        <f t="shared" ca="1" si="470"/>
        <v/>
      </c>
      <c r="I1468" s="54" t="str">
        <f t="shared" ca="1" si="471"/>
        <v/>
      </c>
      <c r="J1468" s="54" t="str">
        <f t="shared" ca="1" si="472"/>
        <v/>
      </c>
      <c r="K1468" s="54" t="str">
        <f t="shared" ca="1" si="473"/>
        <v/>
      </c>
      <c r="L1468" s="54" t="str">
        <f t="shared" ca="1" si="480"/>
        <v/>
      </c>
      <c r="M1468" s="54" t="str">
        <f t="shared" ca="1" si="481"/>
        <v/>
      </c>
      <c r="N1468" s="54" t="str">
        <f t="shared" ca="1" si="474"/>
        <v/>
      </c>
      <c r="O1468" s="55" t="str">
        <f t="shared" ca="1" si="482"/>
        <v/>
      </c>
      <c r="P1468" s="54" t="str">
        <f t="shared" ca="1" si="483"/>
        <v/>
      </c>
      <c r="Q1468" s="55" t="str">
        <f t="shared" ca="1" si="475"/>
        <v/>
      </c>
      <c r="R1468" s="54" t="str">
        <f t="shared" ca="1" si="476"/>
        <v/>
      </c>
      <c r="T1468" t="str">
        <f t="shared" ca="1" si="484"/>
        <v/>
      </c>
      <c r="U1468" t="str">
        <f t="shared" ca="1" si="477"/>
        <v/>
      </c>
      <c r="V1468" t="str">
        <f t="shared" ca="1" si="466"/>
        <v/>
      </c>
      <c r="W1468" t="e">
        <f t="shared" ca="1" si="485"/>
        <v>#VALUE!</v>
      </c>
    </row>
    <row r="1469" spans="2:23" x14ac:dyDescent="0.3">
      <c r="B1469" s="1">
        <f t="shared" si="478"/>
        <v>164</v>
      </c>
      <c r="C1469" s="1">
        <f t="shared" ref="C1469:C1532" si="486">C1460</f>
        <v>1</v>
      </c>
      <c r="D1469" t="str">
        <f t="shared" ca="1" si="467"/>
        <v/>
      </c>
      <c r="E1469" s="55" t="str">
        <f t="shared" ca="1" si="479"/>
        <v/>
      </c>
      <c r="F1469" s="54" t="str">
        <f t="shared" ca="1" si="468"/>
        <v/>
      </c>
      <c r="G1469" s="54" t="str">
        <f t="shared" ca="1" si="469"/>
        <v/>
      </c>
      <c r="H1469" s="54" t="str">
        <f t="shared" ca="1" si="470"/>
        <v/>
      </c>
      <c r="I1469" s="54" t="str">
        <f t="shared" ca="1" si="471"/>
        <v/>
      </c>
      <c r="J1469" s="54" t="str">
        <f t="shared" ca="1" si="472"/>
        <v/>
      </c>
      <c r="K1469" s="54" t="str">
        <f t="shared" ca="1" si="473"/>
        <v/>
      </c>
      <c r="L1469" s="54" t="str">
        <f t="shared" ca="1" si="480"/>
        <v/>
      </c>
      <c r="M1469" s="54" t="str">
        <f t="shared" ca="1" si="481"/>
        <v/>
      </c>
      <c r="N1469" s="54" t="str">
        <f t="shared" ca="1" si="474"/>
        <v/>
      </c>
      <c r="O1469" s="55" t="str">
        <f t="shared" ca="1" si="482"/>
        <v/>
      </c>
      <c r="P1469" s="54" t="str">
        <f t="shared" ca="1" si="483"/>
        <v/>
      </c>
      <c r="Q1469" s="55" t="str">
        <f t="shared" ca="1" si="475"/>
        <v/>
      </c>
      <c r="R1469" s="54" t="str">
        <f t="shared" ca="1" si="476"/>
        <v/>
      </c>
      <c r="T1469" t="str">
        <f t="shared" ca="1" si="484"/>
        <v/>
      </c>
      <c r="U1469" t="str">
        <f t="shared" ca="1" si="477"/>
        <v/>
      </c>
      <c r="V1469" t="str">
        <f t="shared" ref="V1469:V1532" ca="1" si="487">IF($E1469="","",OFFSET(EventBase,$B1469,2+C1469))</f>
        <v/>
      </c>
      <c r="W1469" t="e">
        <f t="shared" ca="1" si="485"/>
        <v>#VALUE!</v>
      </c>
    </row>
    <row r="1470" spans="2:23" x14ac:dyDescent="0.3">
      <c r="B1470" s="1">
        <f t="shared" si="478"/>
        <v>164</v>
      </c>
      <c r="C1470" s="1">
        <f t="shared" si="486"/>
        <v>2</v>
      </c>
      <c r="D1470" t="str">
        <f t="shared" ca="1" si="467"/>
        <v/>
      </c>
      <c r="E1470" s="55" t="str">
        <f t="shared" ca="1" si="479"/>
        <v/>
      </c>
      <c r="F1470" s="54" t="str">
        <f t="shared" ca="1" si="468"/>
        <v/>
      </c>
      <c r="G1470" s="54" t="str">
        <f t="shared" ca="1" si="469"/>
        <v/>
      </c>
      <c r="H1470" s="54" t="str">
        <f t="shared" ca="1" si="470"/>
        <v/>
      </c>
      <c r="I1470" s="54" t="str">
        <f t="shared" ca="1" si="471"/>
        <v/>
      </c>
      <c r="J1470" s="54" t="str">
        <f t="shared" ca="1" si="472"/>
        <v/>
      </c>
      <c r="K1470" s="54" t="str">
        <f t="shared" ca="1" si="473"/>
        <v/>
      </c>
      <c r="L1470" s="54" t="str">
        <f t="shared" ca="1" si="480"/>
        <v/>
      </c>
      <c r="M1470" s="54" t="str">
        <f t="shared" ca="1" si="481"/>
        <v/>
      </c>
      <c r="N1470" s="54" t="str">
        <f t="shared" ca="1" si="474"/>
        <v/>
      </c>
      <c r="O1470" s="55" t="str">
        <f t="shared" ca="1" si="482"/>
        <v/>
      </c>
      <c r="P1470" s="54" t="str">
        <f t="shared" ca="1" si="483"/>
        <v/>
      </c>
      <c r="Q1470" s="55" t="str">
        <f t="shared" ca="1" si="475"/>
        <v/>
      </c>
      <c r="R1470" s="54" t="str">
        <f t="shared" ca="1" si="476"/>
        <v/>
      </c>
      <c r="T1470" t="str">
        <f t="shared" ca="1" si="484"/>
        <v/>
      </c>
      <c r="U1470" t="str">
        <f t="shared" ca="1" si="477"/>
        <v/>
      </c>
      <c r="V1470" t="str">
        <f t="shared" ca="1" si="487"/>
        <v/>
      </c>
      <c r="W1470" t="e">
        <f t="shared" ca="1" si="485"/>
        <v>#VALUE!</v>
      </c>
    </row>
    <row r="1471" spans="2:23" x14ac:dyDescent="0.3">
      <c r="B1471" s="1">
        <f t="shared" si="478"/>
        <v>164</v>
      </c>
      <c r="C1471" s="1">
        <f t="shared" si="486"/>
        <v>3</v>
      </c>
      <c r="D1471" t="str">
        <f t="shared" ca="1" si="467"/>
        <v/>
      </c>
      <c r="E1471" s="55" t="str">
        <f t="shared" ca="1" si="479"/>
        <v/>
      </c>
      <c r="F1471" s="54" t="str">
        <f t="shared" ca="1" si="468"/>
        <v/>
      </c>
      <c r="G1471" s="54" t="str">
        <f t="shared" ca="1" si="469"/>
        <v/>
      </c>
      <c r="H1471" s="54" t="str">
        <f t="shared" ca="1" si="470"/>
        <v/>
      </c>
      <c r="I1471" s="54" t="str">
        <f t="shared" ca="1" si="471"/>
        <v/>
      </c>
      <c r="J1471" s="54" t="str">
        <f t="shared" ca="1" si="472"/>
        <v/>
      </c>
      <c r="K1471" s="54" t="str">
        <f t="shared" ca="1" si="473"/>
        <v/>
      </c>
      <c r="L1471" s="54" t="str">
        <f t="shared" ca="1" si="480"/>
        <v/>
      </c>
      <c r="M1471" s="54" t="str">
        <f t="shared" ca="1" si="481"/>
        <v/>
      </c>
      <c r="N1471" s="54" t="str">
        <f t="shared" ca="1" si="474"/>
        <v/>
      </c>
      <c r="O1471" s="55" t="str">
        <f t="shared" ca="1" si="482"/>
        <v/>
      </c>
      <c r="P1471" s="54" t="str">
        <f t="shared" ca="1" si="483"/>
        <v/>
      </c>
      <c r="Q1471" s="55" t="str">
        <f t="shared" ca="1" si="475"/>
        <v/>
      </c>
      <c r="R1471" s="54" t="str">
        <f t="shared" ca="1" si="476"/>
        <v/>
      </c>
      <c r="T1471" t="str">
        <f t="shared" ca="1" si="484"/>
        <v/>
      </c>
      <c r="U1471" t="str">
        <f t="shared" ca="1" si="477"/>
        <v/>
      </c>
      <c r="V1471" t="str">
        <f t="shared" ca="1" si="487"/>
        <v/>
      </c>
      <c r="W1471" t="e">
        <f t="shared" ca="1" si="485"/>
        <v>#VALUE!</v>
      </c>
    </row>
    <row r="1472" spans="2:23" x14ac:dyDescent="0.3">
      <c r="B1472" s="1">
        <f t="shared" si="478"/>
        <v>164</v>
      </c>
      <c r="C1472" s="1">
        <f t="shared" si="486"/>
        <v>4</v>
      </c>
      <c r="D1472" t="str">
        <f t="shared" ca="1" si="467"/>
        <v/>
      </c>
      <c r="E1472" s="55" t="str">
        <f t="shared" ca="1" si="479"/>
        <v/>
      </c>
      <c r="F1472" s="54" t="str">
        <f t="shared" ca="1" si="468"/>
        <v/>
      </c>
      <c r="G1472" s="54" t="str">
        <f t="shared" ca="1" si="469"/>
        <v/>
      </c>
      <c r="H1472" s="54" t="str">
        <f t="shared" ca="1" si="470"/>
        <v/>
      </c>
      <c r="I1472" s="54" t="str">
        <f t="shared" ca="1" si="471"/>
        <v/>
      </c>
      <c r="J1472" s="54" t="str">
        <f t="shared" ca="1" si="472"/>
        <v/>
      </c>
      <c r="K1472" s="54" t="str">
        <f t="shared" ca="1" si="473"/>
        <v/>
      </c>
      <c r="L1472" s="54" t="str">
        <f t="shared" ca="1" si="480"/>
        <v/>
      </c>
      <c r="M1472" s="54" t="str">
        <f t="shared" ca="1" si="481"/>
        <v/>
      </c>
      <c r="N1472" s="54" t="str">
        <f t="shared" ca="1" si="474"/>
        <v/>
      </c>
      <c r="O1472" s="55" t="str">
        <f t="shared" ca="1" si="482"/>
        <v/>
      </c>
      <c r="P1472" s="54" t="str">
        <f t="shared" ca="1" si="483"/>
        <v/>
      </c>
      <c r="Q1472" s="55" t="str">
        <f t="shared" ca="1" si="475"/>
        <v/>
      </c>
      <c r="R1472" s="54" t="str">
        <f t="shared" ca="1" si="476"/>
        <v/>
      </c>
      <c r="T1472" t="str">
        <f t="shared" ca="1" si="484"/>
        <v/>
      </c>
      <c r="U1472" t="str">
        <f t="shared" ca="1" si="477"/>
        <v/>
      </c>
      <c r="V1472" t="str">
        <f t="shared" ca="1" si="487"/>
        <v/>
      </c>
      <c r="W1472" t="e">
        <f t="shared" ca="1" si="485"/>
        <v>#VALUE!</v>
      </c>
    </row>
    <row r="1473" spans="2:23" x14ac:dyDescent="0.3">
      <c r="B1473" s="1">
        <f t="shared" si="478"/>
        <v>164</v>
      </c>
      <c r="C1473" s="1">
        <f t="shared" si="486"/>
        <v>5</v>
      </c>
      <c r="D1473" t="str">
        <f t="shared" ca="1" si="467"/>
        <v/>
      </c>
      <c r="E1473" s="55" t="str">
        <f t="shared" ca="1" si="479"/>
        <v/>
      </c>
      <c r="F1473" s="54" t="str">
        <f t="shared" ca="1" si="468"/>
        <v/>
      </c>
      <c r="G1473" s="54" t="str">
        <f t="shared" ca="1" si="469"/>
        <v/>
      </c>
      <c r="H1473" s="54" t="str">
        <f t="shared" ca="1" si="470"/>
        <v/>
      </c>
      <c r="I1473" s="54" t="str">
        <f t="shared" ca="1" si="471"/>
        <v/>
      </c>
      <c r="J1473" s="54" t="str">
        <f t="shared" ca="1" si="472"/>
        <v/>
      </c>
      <c r="K1473" s="54" t="str">
        <f t="shared" ca="1" si="473"/>
        <v/>
      </c>
      <c r="L1473" s="54" t="str">
        <f t="shared" ca="1" si="480"/>
        <v/>
      </c>
      <c r="M1473" s="54" t="str">
        <f t="shared" ca="1" si="481"/>
        <v/>
      </c>
      <c r="N1473" s="54" t="str">
        <f t="shared" ca="1" si="474"/>
        <v/>
      </c>
      <c r="O1473" s="55" t="str">
        <f t="shared" ca="1" si="482"/>
        <v/>
      </c>
      <c r="P1473" s="54" t="str">
        <f t="shared" ca="1" si="483"/>
        <v/>
      </c>
      <c r="Q1473" s="55" t="str">
        <f t="shared" ca="1" si="475"/>
        <v/>
      </c>
      <c r="R1473" s="54" t="str">
        <f t="shared" ca="1" si="476"/>
        <v/>
      </c>
      <c r="T1473" t="str">
        <f t="shared" ca="1" si="484"/>
        <v/>
      </c>
      <c r="U1473" t="str">
        <f t="shared" ca="1" si="477"/>
        <v/>
      </c>
      <c r="V1473" t="str">
        <f t="shared" ca="1" si="487"/>
        <v/>
      </c>
      <c r="W1473" t="e">
        <f t="shared" ca="1" si="485"/>
        <v>#VALUE!</v>
      </c>
    </row>
    <row r="1474" spans="2:23" x14ac:dyDescent="0.3">
      <c r="B1474" s="1">
        <f t="shared" si="478"/>
        <v>164</v>
      </c>
      <c r="C1474" s="1">
        <f t="shared" si="486"/>
        <v>6</v>
      </c>
      <c r="D1474" t="str">
        <f t="shared" ref="D1474:D1537" ca="1" si="488">IF($E1474="","",OFFSET(EventBase,$B1474,-1))</f>
        <v/>
      </c>
      <c r="E1474" s="55" t="str">
        <f t="shared" ca="1" si="479"/>
        <v/>
      </c>
      <c r="F1474" s="54" t="str">
        <f t="shared" ref="F1474:F1537" ca="1" si="489">IF($E1474="","",OFFSET(Selectbase,$B1474,0))</f>
        <v/>
      </c>
      <c r="G1474" s="54" t="str">
        <f t="shared" ref="G1474:G1537" ca="1" si="490">IF($E1474="","",OFFSET(EventBase,$B1474,T1474+2))</f>
        <v/>
      </c>
      <c r="H1474" s="54" t="str">
        <f t="shared" ref="H1474:H1537" ca="1" si="491">IF($E1474="","",OFFSET(EventBase,$B1474,19+C1474))</f>
        <v/>
      </c>
      <c r="I1474" s="54" t="str">
        <f t="shared" ref="I1474:I1537" ca="1" si="492">IF($E1474="","",OFFSET(EventBase,$B1474,19))</f>
        <v/>
      </c>
      <c r="J1474" s="54" t="str">
        <f t="shared" ref="J1474:J1537" ca="1" si="493">IF($E1474="","",OFFSET(EventBase,$B1474,2))</f>
        <v/>
      </c>
      <c r="K1474" s="54" t="str">
        <f t="shared" ref="K1474:K1537" ca="1" si="494">IF($E1474="","",OFFSET(EventBase,$B1474,59))</f>
        <v/>
      </c>
      <c r="L1474" s="54" t="str">
        <f t="shared" ca="1" si="480"/>
        <v/>
      </c>
      <c r="M1474" s="54" t="str">
        <f t="shared" ca="1" si="481"/>
        <v/>
      </c>
      <c r="N1474" s="54" t="str">
        <f t="shared" ref="N1474:N1537" ca="1" si="495">IF($E1474="","",OFFSET(EventBase,$B1474,48+C1474))</f>
        <v/>
      </c>
      <c r="O1474" s="55" t="str">
        <f t="shared" ca="1" si="482"/>
        <v/>
      </c>
      <c r="P1474" s="54" t="str">
        <f t="shared" ca="1" si="483"/>
        <v/>
      </c>
      <c r="Q1474" s="55" t="str">
        <f t="shared" ref="Q1474:Q1537" ca="1" si="496">IF($E1474="","",OFFSET(EventBase,$B1474,58))</f>
        <v/>
      </c>
      <c r="R1474" s="54" t="str">
        <f t="shared" ref="R1474:R1537" ca="1" si="497">IF($E1474="","",IF(OR(C1474=U1474,C1474&gt;T1474),IF(OFFSET(EventBase,$B1474,14)="","",OFFSET(EventBase,$B1474,14)),""))</f>
        <v/>
      </c>
      <c r="T1474" t="str">
        <f t="shared" ca="1" si="484"/>
        <v/>
      </c>
      <c r="U1474" t="str">
        <f t="shared" ref="U1474:U1537" ca="1" si="498">OFFSET(EventBase,$B1474,17)</f>
        <v/>
      </c>
      <c r="V1474" t="str">
        <f t="shared" ca="1" si="487"/>
        <v/>
      </c>
      <c r="W1474" t="e">
        <f t="shared" ca="1" si="485"/>
        <v>#VALUE!</v>
      </c>
    </row>
    <row r="1475" spans="2:23" x14ac:dyDescent="0.3">
      <c r="B1475" s="1">
        <f t="shared" ref="B1475:B1538" si="499">TRUNC((7+ROW())/9)</f>
        <v>164</v>
      </c>
      <c r="C1475" s="1">
        <f t="shared" si="486"/>
        <v>7</v>
      </c>
      <c r="D1475" t="str">
        <f t="shared" ca="1" si="488"/>
        <v/>
      </c>
      <c r="E1475" s="55" t="str">
        <f t="shared" ref="E1475:E1538" ca="1" si="500">IF(OR(C1475&lt;=T1475,AND(C1475=9,U1475&gt;T1475)),OFFSET(EventBase,$B1475,0),"")</f>
        <v/>
      </c>
      <c r="F1475" s="54" t="str">
        <f t="shared" ca="1" si="489"/>
        <v/>
      </c>
      <c r="G1475" s="54" t="str">
        <f t="shared" ca="1" si="490"/>
        <v/>
      </c>
      <c r="H1475" s="54" t="str">
        <f t="shared" ca="1" si="491"/>
        <v/>
      </c>
      <c r="I1475" s="54" t="str">
        <f t="shared" ca="1" si="492"/>
        <v/>
      </c>
      <c r="J1475" s="54" t="str">
        <f t="shared" ca="1" si="493"/>
        <v/>
      </c>
      <c r="K1475" s="54" t="str">
        <f t="shared" ca="1" si="494"/>
        <v/>
      </c>
      <c r="L1475" s="54" t="str">
        <f t="shared" ref="L1475:L1538" ca="1" si="501">IF(ISNUMBER(W1475),LEFT(V1475,W1475-1),"")</f>
        <v/>
      </c>
      <c r="M1475" s="54" t="str">
        <f t="shared" ref="M1475:M1538" ca="1" si="502">IF(ISNUMBER(W1475),RIGHT(V1475,LEN(V1475)-W1475),V1475)</f>
        <v/>
      </c>
      <c r="N1475" s="54" t="str">
        <f t="shared" ca="1" si="495"/>
        <v/>
      </c>
      <c r="O1475" s="55" t="str">
        <f t="shared" ref="O1475:O1538" ca="1" si="503">IF($E1475="","",IF(C1475=9,"C",C1475))</f>
        <v/>
      </c>
      <c r="P1475" s="54" t="str">
        <f t="shared" ref="P1475:P1538" ca="1" si="504">IF($E1475="","",OFFSET(M1475,T1475-C1475,0))</f>
        <v/>
      </c>
      <c r="Q1475" s="55" t="str">
        <f t="shared" ca="1" si="496"/>
        <v/>
      </c>
      <c r="R1475" s="54" t="str">
        <f t="shared" ca="1" si="497"/>
        <v/>
      </c>
      <c r="T1475" t="str">
        <f t="shared" ref="T1475:T1538" ca="1" si="505">IF(OR(U1475=1,U1475=2,U1475=4,U1475=""),U1475,U1475-1)</f>
        <v/>
      </c>
      <c r="U1475" t="str">
        <f t="shared" ca="1" si="498"/>
        <v/>
      </c>
      <c r="V1475" t="str">
        <f t="shared" ca="1" si="487"/>
        <v/>
      </c>
      <c r="W1475" t="e">
        <f t="shared" ref="W1475:W1538" ca="1" si="506">FIND(" ",V1475,1)</f>
        <v>#VALUE!</v>
      </c>
    </row>
    <row r="1476" spans="2:23" x14ac:dyDescent="0.3">
      <c r="B1476" s="1">
        <f t="shared" si="499"/>
        <v>164</v>
      </c>
      <c r="C1476" s="1">
        <f t="shared" si="486"/>
        <v>8</v>
      </c>
      <c r="D1476" t="str">
        <f t="shared" ca="1" si="488"/>
        <v/>
      </c>
      <c r="E1476" s="55" t="str">
        <f t="shared" ca="1" si="500"/>
        <v/>
      </c>
      <c r="F1476" s="54" t="str">
        <f t="shared" ca="1" si="489"/>
        <v/>
      </c>
      <c r="G1476" s="54" t="str">
        <f t="shared" ca="1" si="490"/>
        <v/>
      </c>
      <c r="H1476" s="54" t="str">
        <f t="shared" ca="1" si="491"/>
        <v/>
      </c>
      <c r="I1476" s="54" t="str">
        <f t="shared" ca="1" si="492"/>
        <v/>
      </c>
      <c r="J1476" s="54" t="str">
        <f t="shared" ca="1" si="493"/>
        <v/>
      </c>
      <c r="K1476" s="54" t="str">
        <f t="shared" ca="1" si="494"/>
        <v/>
      </c>
      <c r="L1476" s="54" t="str">
        <f t="shared" ca="1" si="501"/>
        <v/>
      </c>
      <c r="M1476" s="54" t="str">
        <f t="shared" ca="1" si="502"/>
        <v/>
      </c>
      <c r="N1476" s="54" t="str">
        <f t="shared" ca="1" si="495"/>
        <v/>
      </c>
      <c r="O1476" s="55" t="str">
        <f t="shared" ca="1" si="503"/>
        <v/>
      </c>
      <c r="P1476" s="54" t="str">
        <f t="shared" ca="1" si="504"/>
        <v/>
      </c>
      <c r="Q1476" s="55" t="str">
        <f t="shared" ca="1" si="496"/>
        <v/>
      </c>
      <c r="R1476" s="54" t="str">
        <f t="shared" ca="1" si="497"/>
        <v/>
      </c>
      <c r="T1476" t="str">
        <f t="shared" ca="1" si="505"/>
        <v/>
      </c>
      <c r="U1476" t="str">
        <f t="shared" ca="1" si="498"/>
        <v/>
      </c>
      <c r="V1476" t="str">
        <f t="shared" ca="1" si="487"/>
        <v/>
      </c>
      <c r="W1476" t="e">
        <f t="shared" ca="1" si="506"/>
        <v>#VALUE!</v>
      </c>
    </row>
    <row r="1477" spans="2:23" x14ac:dyDescent="0.3">
      <c r="B1477" s="1">
        <f t="shared" si="499"/>
        <v>164</v>
      </c>
      <c r="C1477" s="1">
        <f t="shared" si="486"/>
        <v>9</v>
      </c>
      <c r="D1477" t="str">
        <f t="shared" ca="1" si="488"/>
        <v/>
      </c>
      <c r="E1477" s="55" t="str">
        <f t="shared" ca="1" si="500"/>
        <v/>
      </c>
      <c r="F1477" s="54" t="str">
        <f t="shared" ca="1" si="489"/>
        <v/>
      </c>
      <c r="G1477" s="54" t="str">
        <f t="shared" ca="1" si="490"/>
        <v/>
      </c>
      <c r="H1477" s="54" t="str">
        <f t="shared" ca="1" si="491"/>
        <v/>
      </c>
      <c r="I1477" s="54" t="str">
        <f t="shared" ca="1" si="492"/>
        <v/>
      </c>
      <c r="J1477" s="54" t="str">
        <f t="shared" ca="1" si="493"/>
        <v/>
      </c>
      <c r="K1477" s="54" t="str">
        <f t="shared" ca="1" si="494"/>
        <v/>
      </c>
      <c r="L1477" s="54" t="str">
        <f t="shared" ca="1" si="501"/>
        <v/>
      </c>
      <c r="M1477" s="54" t="str">
        <f t="shared" ca="1" si="502"/>
        <v/>
      </c>
      <c r="N1477" s="54" t="str">
        <f t="shared" ca="1" si="495"/>
        <v/>
      </c>
      <c r="O1477" s="55" t="str">
        <f t="shared" ca="1" si="503"/>
        <v/>
      </c>
      <c r="P1477" s="54" t="str">
        <f t="shared" ca="1" si="504"/>
        <v/>
      </c>
      <c r="Q1477" s="55" t="str">
        <f t="shared" ca="1" si="496"/>
        <v/>
      </c>
      <c r="R1477" s="54" t="str">
        <f t="shared" ca="1" si="497"/>
        <v/>
      </c>
      <c r="T1477" t="str">
        <f t="shared" ca="1" si="505"/>
        <v/>
      </c>
      <c r="U1477" t="str">
        <f t="shared" ca="1" si="498"/>
        <v/>
      </c>
      <c r="V1477" t="str">
        <f t="shared" ca="1" si="487"/>
        <v/>
      </c>
      <c r="W1477" t="e">
        <f t="shared" ca="1" si="506"/>
        <v>#VALUE!</v>
      </c>
    </row>
    <row r="1478" spans="2:23" x14ac:dyDescent="0.3">
      <c r="B1478" s="1">
        <f t="shared" si="499"/>
        <v>165</v>
      </c>
      <c r="C1478" s="1">
        <f t="shared" si="486"/>
        <v>1</v>
      </c>
      <c r="D1478" t="str">
        <f t="shared" ca="1" si="488"/>
        <v/>
      </c>
      <c r="E1478" s="55" t="str">
        <f t="shared" ca="1" si="500"/>
        <v/>
      </c>
      <c r="F1478" s="54" t="str">
        <f t="shared" ca="1" si="489"/>
        <v/>
      </c>
      <c r="G1478" s="54" t="str">
        <f t="shared" ca="1" si="490"/>
        <v/>
      </c>
      <c r="H1478" s="54" t="str">
        <f t="shared" ca="1" si="491"/>
        <v/>
      </c>
      <c r="I1478" s="54" t="str">
        <f t="shared" ca="1" si="492"/>
        <v/>
      </c>
      <c r="J1478" s="54" t="str">
        <f t="shared" ca="1" si="493"/>
        <v/>
      </c>
      <c r="K1478" s="54" t="str">
        <f t="shared" ca="1" si="494"/>
        <v/>
      </c>
      <c r="L1478" s="54" t="str">
        <f t="shared" ca="1" si="501"/>
        <v/>
      </c>
      <c r="M1478" s="54" t="str">
        <f t="shared" ca="1" si="502"/>
        <v/>
      </c>
      <c r="N1478" s="54" t="str">
        <f t="shared" ca="1" si="495"/>
        <v/>
      </c>
      <c r="O1478" s="55" t="str">
        <f t="shared" ca="1" si="503"/>
        <v/>
      </c>
      <c r="P1478" s="54" t="str">
        <f t="shared" ca="1" si="504"/>
        <v/>
      </c>
      <c r="Q1478" s="55" t="str">
        <f t="shared" ca="1" si="496"/>
        <v/>
      </c>
      <c r="R1478" s="54" t="str">
        <f t="shared" ca="1" si="497"/>
        <v/>
      </c>
      <c r="T1478" t="str">
        <f t="shared" ca="1" si="505"/>
        <v/>
      </c>
      <c r="U1478" t="str">
        <f t="shared" ca="1" si="498"/>
        <v/>
      </c>
      <c r="V1478" t="str">
        <f t="shared" ca="1" si="487"/>
        <v/>
      </c>
      <c r="W1478" t="e">
        <f t="shared" ca="1" si="506"/>
        <v>#VALUE!</v>
      </c>
    </row>
    <row r="1479" spans="2:23" x14ac:dyDescent="0.3">
      <c r="B1479" s="1">
        <f t="shared" si="499"/>
        <v>165</v>
      </c>
      <c r="C1479" s="1">
        <f t="shared" si="486"/>
        <v>2</v>
      </c>
      <c r="D1479" t="str">
        <f t="shared" ca="1" si="488"/>
        <v/>
      </c>
      <c r="E1479" s="55" t="str">
        <f t="shared" ca="1" si="500"/>
        <v/>
      </c>
      <c r="F1479" s="54" t="str">
        <f t="shared" ca="1" si="489"/>
        <v/>
      </c>
      <c r="G1479" s="54" t="str">
        <f t="shared" ca="1" si="490"/>
        <v/>
      </c>
      <c r="H1479" s="54" t="str">
        <f t="shared" ca="1" si="491"/>
        <v/>
      </c>
      <c r="I1479" s="54" t="str">
        <f t="shared" ca="1" si="492"/>
        <v/>
      </c>
      <c r="J1479" s="54" t="str">
        <f t="shared" ca="1" si="493"/>
        <v/>
      </c>
      <c r="K1479" s="54" t="str">
        <f t="shared" ca="1" si="494"/>
        <v/>
      </c>
      <c r="L1479" s="54" t="str">
        <f t="shared" ca="1" si="501"/>
        <v/>
      </c>
      <c r="M1479" s="54" t="str">
        <f t="shared" ca="1" si="502"/>
        <v/>
      </c>
      <c r="N1479" s="54" t="str">
        <f t="shared" ca="1" si="495"/>
        <v/>
      </c>
      <c r="O1479" s="55" t="str">
        <f t="shared" ca="1" si="503"/>
        <v/>
      </c>
      <c r="P1479" s="54" t="str">
        <f t="shared" ca="1" si="504"/>
        <v/>
      </c>
      <c r="Q1479" s="55" t="str">
        <f t="shared" ca="1" si="496"/>
        <v/>
      </c>
      <c r="R1479" s="54" t="str">
        <f t="shared" ca="1" si="497"/>
        <v/>
      </c>
      <c r="T1479" t="str">
        <f t="shared" ca="1" si="505"/>
        <v/>
      </c>
      <c r="U1479" t="str">
        <f t="shared" ca="1" si="498"/>
        <v/>
      </c>
      <c r="V1479" t="str">
        <f t="shared" ca="1" si="487"/>
        <v/>
      </c>
      <c r="W1479" t="e">
        <f t="shared" ca="1" si="506"/>
        <v>#VALUE!</v>
      </c>
    </row>
    <row r="1480" spans="2:23" x14ac:dyDescent="0.3">
      <c r="B1480" s="1">
        <f t="shared" si="499"/>
        <v>165</v>
      </c>
      <c r="C1480" s="1">
        <f t="shared" si="486"/>
        <v>3</v>
      </c>
      <c r="D1480" t="str">
        <f t="shared" ca="1" si="488"/>
        <v/>
      </c>
      <c r="E1480" s="55" t="str">
        <f t="shared" ca="1" si="500"/>
        <v/>
      </c>
      <c r="F1480" s="54" t="str">
        <f t="shared" ca="1" si="489"/>
        <v/>
      </c>
      <c r="G1480" s="54" t="str">
        <f t="shared" ca="1" si="490"/>
        <v/>
      </c>
      <c r="H1480" s="54" t="str">
        <f t="shared" ca="1" si="491"/>
        <v/>
      </c>
      <c r="I1480" s="54" t="str">
        <f t="shared" ca="1" si="492"/>
        <v/>
      </c>
      <c r="J1480" s="54" t="str">
        <f t="shared" ca="1" si="493"/>
        <v/>
      </c>
      <c r="K1480" s="54" t="str">
        <f t="shared" ca="1" si="494"/>
        <v/>
      </c>
      <c r="L1480" s="54" t="str">
        <f t="shared" ca="1" si="501"/>
        <v/>
      </c>
      <c r="M1480" s="54" t="str">
        <f t="shared" ca="1" si="502"/>
        <v/>
      </c>
      <c r="N1480" s="54" t="str">
        <f t="shared" ca="1" si="495"/>
        <v/>
      </c>
      <c r="O1480" s="55" t="str">
        <f t="shared" ca="1" si="503"/>
        <v/>
      </c>
      <c r="P1480" s="54" t="str">
        <f t="shared" ca="1" si="504"/>
        <v/>
      </c>
      <c r="Q1480" s="55" t="str">
        <f t="shared" ca="1" si="496"/>
        <v/>
      </c>
      <c r="R1480" s="54" t="str">
        <f t="shared" ca="1" si="497"/>
        <v/>
      </c>
      <c r="T1480" t="str">
        <f t="shared" ca="1" si="505"/>
        <v/>
      </c>
      <c r="U1480" t="str">
        <f t="shared" ca="1" si="498"/>
        <v/>
      </c>
      <c r="V1480" t="str">
        <f t="shared" ca="1" si="487"/>
        <v/>
      </c>
      <c r="W1480" t="e">
        <f t="shared" ca="1" si="506"/>
        <v>#VALUE!</v>
      </c>
    </row>
    <row r="1481" spans="2:23" x14ac:dyDescent="0.3">
      <c r="B1481" s="1">
        <f t="shared" si="499"/>
        <v>165</v>
      </c>
      <c r="C1481" s="1">
        <f t="shared" si="486"/>
        <v>4</v>
      </c>
      <c r="D1481" t="str">
        <f t="shared" ca="1" si="488"/>
        <v/>
      </c>
      <c r="E1481" s="55" t="str">
        <f t="shared" ca="1" si="500"/>
        <v/>
      </c>
      <c r="F1481" s="54" t="str">
        <f t="shared" ca="1" si="489"/>
        <v/>
      </c>
      <c r="G1481" s="54" t="str">
        <f t="shared" ca="1" si="490"/>
        <v/>
      </c>
      <c r="H1481" s="54" t="str">
        <f t="shared" ca="1" si="491"/>
        <v/>
      </c>
      <c r="I1481" s="54" t="str">
        <f t="shared" ca="1" si="492"/>
        <v/>
      </c>
      <c r="J1481" s="54" t="str">
        <f t="shared" ca="1" si="493"/>
        <v/>
      </c>
      <c r="K1481" s="54" t="str">
        <f t="shared" ca="1" si="494"/>
        <v/>
      </c>
      <c r="L1481" s="54" t="str">
        <f t="shared" ca="1" si="501"/>
        <v/>
      </c>
      <c r="M1481" s="54" t="str">
        <f t="shared" ca="1" si="502"/>
        <v/>
      </c>
      <c r="N1481" s="54" t="str">
        <f t="shared" ca="1" si="495"/>
        <v/>
      </c>
      <c r="O1481" s="55" t="str">
        <f t="shared" ca="1" si="503"/>
        <v/>
      </c>
      <c r="P1481" s="54" t="str">
        <f t="shared" ca="1" si="504"/>
        <v/>
      </c>
      <c r="Q1481" s="55" t="str">
        <f t="shared" ca="1" si="496"/>
        <v/>
      </c>
      <c r="R1481" s="54" t="str">
        <f t="shared" ca="1" si="497"/>
        <v/>
      </c>
      <c r="T1481" t="str">
        <f t="shared" ca="1" si="505"/>
        <v/>
      </c>
      <c r="U1481" t="str">
        <f t="shared" ca="1" si="498"/>
        <v/>
      </c>
      <c r="V1481" t="str">
        <f t="shared" ca="1" si="487"/>
        <v/>
      </c>
      <c r="W1481" t="e">
        <f t="shared" ca="1" si="506"/>
        <v>#VALUE!</v>
      </c>
    </row>
    <row r="1482" spans="2:23" x14ac:dyDescent="0.3">
      <c r="B1482" s="1">
        <f t="shared" si="499"/>
        <v>165</v>
      </c>
      <c r="C1482" s="1">
        <f t="shared" si="486"/>
        <v>5</v>
      </c>
      <c r="D1482" t="str">
        <f t="shared" ca="1" si="488"/>
        <v/>
      </c>
      <c r="E1482" s="55" t="str">
        <f t="shared" ca="1" si="500"/>
        <v/>
      </c>
      <c r="F1482" s="54" t="str">
        <f t="shared" ca="1" si="489"/>
        <v/>
      </c>
      <c r="G1482" s="54" t="str">
        <f t="shared" ca="1" si="490"/>
        <v/>
      </c>
      <c r="H1482" s="54" t="str">
        <f t="shared" ca="1" si="491"/>
        <v/>
      </c>
      <c r="I1482" s="54" t="str">
        <f t="shared" ca="1" si="492"/>
        <v/>
      </c>
      <c r="J1482" s="54" t="str">
        <f t="shared" ca="1" si="493"/>
        <v/>
      </c>
      <c r="K1482" s="54" t="str">
        <f t="shared" ca="1" si="494"/>
        <v/>
      </c>
      <c r="L1482" s="54" t="str">
        <f t="shared" ca="1" si="501"/>
        <v/>
      </c>
      <c r="M1482" s="54" t="str">
        <f t="shared" ca="1" si="502"/>
        <v/>
      </c>
      <c r="N1482" s="54" t="str">
        <f t="shared" ca="1" si="495"/>
        <v/>
      </c>
      <c r="O1482" s="55" t="str">
        <f t="shared" ca="1" si="503"/>
        <v/>
      </c>
      <c r="P1482" s="54" t="str">
        <f t="shared" ca="1" si="504"/>
        <v/>
      </c>
      <c r="Q1482" s="55" t="str">
        <f t="shared" ca="1" si="496"/>
        <v/>
      </c>
      <c r="R1482" s="54" t="str">
        <f t="shared" ca="1" si="497"/>
        <v/>
      </c>
      <c r="T1482" t="str">
        <f t="shared" ca="1" si="505"/>
        <v/>
      </c>
      <c r="U1482" t="str">
        <f t="shared" ca="1" si="498"/>
        <v/>
      </c>
      <c r="V1482" t="str">
        <f t="shared" ca="1" si="487"/>
        <v/>
      </c>
      <c r="W1482" t="e">
        <f t="shared" ca="1" si="506"/>
        <v>#VALUE!</v>
      </c>
    </row>
    <row r="1483" spans="2:23" x14ac:dyDescent="0.3">
      <c r="B1483" s="1">
        <f t="shared" si="499"/>
        <v>165</v>
      </c>
      <c r="C1483" s="1">
        <f t="shared" si="486"/>
        <v>6</v>
      </c>
      <c r="D1483" t="str">
        <f t="shared" ca="1" si="488"/>
        <v/>
      </c>
      <c r="E1483" s="55" t="str">
        <f t="shared" ca="1" si="500"/>
        <v/>
      </c>
      <c r="F1483" s="54" t="str">
        <f t="shared" ca="1" si="489"/>
        <v/>
      </c>
      <c r="G1483" s="54" t="str">
        <f t="shared" ca="1" si="490"/>
        <v/>
      </c>
      <c r="H1483" s="54" t="str">
        <f t="shared" ca="1" si="491"/>
        <v/>
      </c>
      <c r="I1483" s="54" t="str">
        <f t="shared" ca="1" si="492"/>
        <v/>
      </c>
      <c r="J1483" s="54" t="str">
        <f t="shared" ca="1" si="493"/>
        <v/>
      </c>
      <c r="K1483" s="54" t="str">
        <f t="shared" ca="1" si="494"/>
        <v/>
      </c>
      <c r="L1483" s="54" t="str">
        <f t="shared" ca="1" si="501"/>
        <v/>
      </c>
      <c r="M1483" s="54" t="str">
        <f t="shared" ca="1" si="502"/>
        <v/>
      </c>
      <c r="N1483" s="54" t="str">
        <f t="shared" ca="1" si="495"/>
        <v/>
      </c>
      <c r="O1483" s="55" t="str">
        <f t="shared" ca="1" si="503"/>
        <v/>
      </c>
      <c r="P1483" s="54" t="str">
        <f t="shared" ca="1" si="504"/>
        <v/>
      </c>
      <c r="Q1483" s="55" t="str">
        <f t="shared" ca="1" si="496"/>
        <v/>
      </c>
      <c r="R1483" s="54" t="str">
        <f t="shared" ca="1" si="497"/>
        <v/>
      </c>
      <c r="T1483" t="str">
        <f t="shared" ca="1" si="505"/>
        <v/>
      </c>
      <c r="U1483" t="str">
        <f t="shared" ca="1" si="498"/>
        <v/>
      </c>
      <c r="V1483" t="str">
        <f t="shared" ca="1" si="487"/>
        <v/>
      </c>
      <c r="W1483" t="e">
        <f t="shared" ca="1" si="506"/>
        <v>#VALUE!</v>
      </c>
    </row>
    <row r="1484" spans="2:23" x14ac:dyDescent="0.3">
      <c r="B1484" s="1">
        <f t="shared" si="499"/>
        <v>165</v>
      </c>
      <c r="C1484" s="1">
        <f t="shared" si="486"/>
        <v>7</v>
      </c>
      <c r="D1484" t="str">
        <f t="shared" ca="1" si="488"/>
        <v/>
      </c>
      <c r="E1484" s="55" t="str">
        <f t="shared" ca="1" si="500"/>
        <v/>
      </c>
      <c r="F1484" s="54" t="str">
        <f t="shared" ca="1" si="489"/>
        <v/>
      </c>
      <c r="G1484" s="54" t="str">
        <f t="shared" ca="1" si="490"/>
        <v/>
      </c>
      <c r="H1484" s="54" t="str">
        <f t="shared" ca="1" si="491"/>
        <v/>
      </c>
      <c r="I1484" s="54" t="str">
        <f t="shared" ca="1" si="492"/>
        <v/>
      </c>
      <c r="J1484" s="54" t="str">
        <f t="shared" ca="1" si="493"/>
        <v/>
      </c>
      <c r="K1484" s="54" t="str">
        <f t="shared" ca="1" si="494"/>
        <v/>
      </c>
      <c r="L1484" s="54" t="str">
        <f t="shared" ca="1" si="501"/>
        <v/>
      </c>
      <c r="M1484" s="54" t="str">
        <f t="shared" ca="1" si="502"/>
        <v/>
      </c>
      <c r="N1484" s="54" t="str">
        <f t="shared" ca="1" si="495"/>
        <v/>
      </c>
      <c r="O1484" s="55" t="str">
        <f t="shared" ca="1" si="503"/>
        <v/>
      </c>
      <c r="P1484" s="54" t="str">
        <f t="shared" ca="1" si="504"/>
        <v/>
      </c>
      <c r="Q1484" s="55" t="str">
        <f t="shared" ca="1" si="496"/>
        <v/>
      </c>
      <c r="R1484" s="54" t="str">
        <f t="shared" ca="1" si="497"/>
        <v/>
      </c>
      <c r="T1484" t="str">
        <f t="shared" ca="1" si="505"/>
        <v/>
      </c>
      <c r="U1484" t="str">
        <f t="shared" ca="1" si="498"/>
        <v/>
      </c>
      <c r="V1484" t="str">
        <f t="shared" ca="1" si="487"/>
        <v/>
      </c>
      <c r="W1484" t="e">
        <f t="shared" ca="1" si="506"/>
        <v>#VALUE!</v>
      </c>
    </row>
    <row r="1485" spans="2:23" x14ac:dyDescent="0.3">
      <c r="B1485" s="1">
        <f t="shared" si="499"/>
        <v>165</v>
      </c>
      <c r="C1485" s="1">
        <f t="shared" si="486"/>
        <v>8</v>
      </c>
      <c r="D1485" t="str">
        <f t="shared" ca="1" si="488"/>
        <v/>
      </c>
      <c r="E1485" s="55" t="str">
        <f t="shared" ca="1" si="500"/>
        <v/>
      </c>
      <c r="F1485" s="54" t="str">
        <f t="shared" ca="1" si="489"/>
        <v/>
      </c>
      <c r="G1485" s="54" t="str">
        <f t="shared" ca="1" si="490"/>
        <v/>
      </c>
      <c r="H1485" s="54" t="str">
        <f t="shared" ca="1" si="491"/>
        <v/>
      </c>
      <c r="I1485" s="54" t="str">
        <f t="shared" ca="1" si="492"/>
        <v/>
      </c>
      <c r="J1485" s="54" t="str">
        <f t="shared" ca="1" si="493"/>
        <v/>
      </c>
      <c r="K1485" s="54" t="str">
        <f t="shared" ca="1" si="494"/>
        <v/>
      </c>
      <c r="L1485" s="54" t="str">
        <f t="shared" ca="1" si="501"/>
        <v/>
      </c>
      <c r="M1485" s="54" t="str">
        <f t="shared" ca="1" si="502"/>
        <v/>
      </c>
      <c r="N1485" s="54" t="str">
        <f t="shared" ca="1" si="495"/>
        <v/>
      </c>
      <c r="O1485" s="55" t="str">
        <f t="shared" ca="1" si="503"/>
        <v/>
      </c>
      <c r="P1485" s="54" t="str">
        <f t="shared" ca="1" si="504"/>
        <v/>
      </c>
      <c r="Q1485" s="55" t="str">
        <f t="shared" ca="1" si="496"/>
        <v/>
      </c>
      <c r="R1485" s="54" t="str">
        <f t="shared" ca="1" si="497"/>
        <v/>
      </c>
      <c r="T1485" t="str">
        <f t="shared" ca="1" si="505"/>
        <v/>
      </c>
      <c r="U1485" t="str">
        <f t="shared" ca="1" si="498"/>
        <v/>
      </c>
      <c r="V1485" t="str">
        <f t="shared" ca="1" si="487"/>
        <v/>
      </c>
      <c r="W1485" t="e">
        <f t="shared" ca="1" si="506"/>
        <v>#VALUE!</v>
      </c>
    </row>
    <row r="1486" spans="2:23" x14ac:dyDescent="0.3">
      <c r="B1486" s="1">
        <f t="shared" si="499"/>
        <v>165</v>
      </c>
      <c r="C1486" s="1">
        <f t="shared" si="486"/>
        <v>9</v>
      </c>
      <c r="D1486" t="str">
        <f t="shared" ca="1" si="488"/>
        <v/>
      </c>
      <c r="E1486" s="55" t="str">
        <f t="shared" ca="1" si="500"/>
        <v/>
      </c>
      <c r="F1486" s="54" t="str">
        <f t="shared" ca="1" si="489"/>
        <v/>
      </c>
      <c r="G1486" s="54" t="str">
        <f t="shared" ca="1" si="490"/>
        <v/>
      </c>
      <c r="H1486" s="54" t="str">
        <f t="shared" ca="1" si="491"/>
        <v/>
      </c>
      <c r="I1486" s="54" t="str">
        <f t="shared" ca="1" si="492"/>
        <v/>
      </c>
      <c r="J1486" s="54" t="str">
        <f t="shared" ca="1" si="493"/>
        <v/>
      </c>
      <c r="K1486" s="54" t="str">
        <f t="shared" ca="1" si="494"/>
        <v/>
      </c>
      <c r="L1486" s="54" t="str">
        <f t="shared" ca="1" si="501"/>
        <v/>
      </c>
      <c r="M1486" s="54" t="str">
        <f t="shared" ca="1" si="502"/>
        <v/>
      </c>
      <c r="N1486" s="54" t="str">
        <f t="shared" ca="1" si="495"/>
        <v/>
      </c>
      <c r="O1486" s="55" t="str">
        <f t="shared" ca="1" si="503"/>
        <v/>
      </c>
      <c r="P1486" s="54" t="str">
        <f t="shared" ca="1" si="504"/>
        <v/>
      </c>
      <c r="Q1486" s="55" t="str">
        <f t="shared" ca="1" si="496"/>
        <v/>
      </c>
      <c r="R1486" s="54" t="str">
        <f t="shared" ca="1" si="497"/>
        <v/>
      </c>
      <c r="T1486" t="str">
        <f t="shared" ca="1" si="505"/>
        <v/>
      </c>
      <c r="U1486" t="str">
        <f t="shared" ca="1" si="498"/>
        <v/>
      </c>
      <c r="V1486" t="str">
        <f t="shared" ca="1" si="487"/>
        <v/>
      </c>
      <c r="W1486" t="e">
        <f t="shared" ca="1" si="506"/>
        <v>#VALUE!</v>
      </c>
    </row>
    <row r="1487" spans="2:23" x14ac:dyDescent="0.3">
      <c r="B1487" s="1">
        <f t="shared" si="499"/>
        <v>166</v>
      </c>
      <c r="C1487" s="1">
        <f t="shared" si="486"/>
        <v>1</v>
      </c>
      <c r="D1487" t="str">
        <f t="shared" ca="1" si="488"/>
        <v/>
      </c>
      <c r="E1487" s="55" t="str">
        <f t="shared" ca="1" si="500"/>
        <v/>
      </c>
      <c r="F1487" s="54" t="str">
        <f t="shared" ca="1" si="489"/>
        <v/>
      </c>
      <c r="G1487" s="54" t="str">
        <f t="shared" ca="1" si="490"/>
        <v/>
      </c>
      <c r="H1487" s="54" t="str">
        <f t="shared" ca="1" si="491"/>
        <v/>
      </c>
      <c r="I1487" s="54" t="str">
        <f t="shared" ca="1" si="492"/>
        <v/>
      </c>
      <c r="J1487" s="54" t="str">
        <f t="shared" ca="1" si="493"/>
        <v/>
      </c>
      <c r="K1487" s="54" t="str">
        <f t="shared" ca="1" si="494"/>
        <v/>
      </c>
      <c r="L1487" s="54" t="str">
        <f t="shared" ca="1" si="501"/>
        <v/>
      </c>
      <c r="M1487" s="54" t="str">
        <f t="shared" ca="1" si="502"/>
        <v/>
      </c>
      <c r="N1487" s="54" t="str">
        <f t="shared" ca="1" si="495"/>
        <v/>
      </c>
      <c r="O1487" s="55" t="str">
        <f t="shared" ca="1" si="503"/>
        <v/>
      </c>
      <c r="P1487" s="54" t="str">
        <f t="shared" ca="1" si="504"/>
        <v/>
      </c>
      <c r="Q1487" s="55" t="str">
        <f t="shared" ca="1" si="496"/>
        <v/>
      </c>
      <c r="R1487" s="54" t="str">
        <f t="shared" ca="1" si="497"/>
        <v/>
      </c>
      <c r="T1487" t="str">
        <f t="shared" ca="1" si="505"/>
        <v/>
      </c>
      <c r="U1487" t="str">
        <f t="shared" ca="1" si="498"/>
        <v/>
      </c>
      <c r="V1487" t="str">
        <f t="shared" ca="1" si="487"/>
        <v/>
      </c>
      <c r="W1487" t="e">
        <f t="shared" ca="1" si="506"/>
        <v>#VALUE!</v>
      </c>
    </row>
    <row r="1488" spans="2:23" x14ac:dyDescent="0.3">
      <c r="B1488" s="1">
        <f t="shared" si="499"/>
        <v>166</v>
      </c>
      <c r="C1488" s="1">
        <f t="shared" si="486"/>
        <v>2</v>
      </c>
      <c r="D1488" t="str">
        <f t="shared" ca="1" si="488"/>
        <v/>
      </c>
      <c r="E1488" s="55" t="str">
        <f t="shared" ca="1" si="500"/>
        <v/>
      </c>
      <c r="F1488" s="54" t="str">
        <f t="shared" ca="1" si="489"/>
        <v/>
      </c>
      <c r="G1488" s="54" t="str">
        <f t="shared" ca="1" si="490"/>
        <v/>
      </c>
      <c r="H1488" s="54" t="str">
        <f t="shared" ca="1" si="491"/>
        <v/>
      </c>
      <c r="I1488" s="54" t="str">
        <f t="shared" ca="1" si="492"/>
        <v/>
      </c>
      <c r="J1488" s="54" t="str">
        <f t="shared" ca="1" si="493"/>
        <v/>
      </c>
      <c r="K1488" s="54" t="str">
        <f t="shared" ca="1" si="494"/>
        <v/>
      </c>
      <c r="L1488" s="54" t="str">
        <f t="shared" ca="1" si="501"/>
        <v/>
      </c>
      <c r="M1488" s="54" t="str">
        <f t="shared" ca="1" si="502"/>
        <v/>
      </c>
      <c r="N1488" s="54" t="str">
        <f t="shared" ca="1" si="495"/>
        <v/>
      </c>
      <c r="O1488" s="55" t="str">
        <f t="shared" ca="1" si="503"/>
        <v/>
      </c>
      <c r="P1488" s="54" t="str">
        <f t="shared" ca="1" si="504"/>
        <v/>
      </c>
      <c r="Q1488" s="55" t="str">
        <f t="shared" ca="1" si="496"/>
        <v/>
      </c>
      <c r="R1488" s="54" t="str">
        <f t="shared" ca="1" si="497"/>
        <v/>
      </c>
      <c r="T1488" t="str">
        <f t="shared" ca="1" si="505"/>
        <v/>
      </c>
      <c r="U1488" t="str">
        <f t="shared" ca="1" si="498"/>
        <v/>
      </c>
      <c r="V1488" t="str">
        <f t="shared" ca="1" si="487"/>
        <v/>
      </c>
      <c r="W1488" t="e">
        <f t="shared" ca="1" si="506"/>
        <v>#VALUE!</v>
      </c>
    </row>
    <row r="1489" spans="2:23" x14ac:dyDescent="0.3">
      <c r="B1489" s="1">
        <f t="shared" si="499"/>
        <v>166</v>
      </c>
      <c r="C1489" s="1">
        <f t="shared" si="486"/>
        <v>3</v>
      </c>
      <c r="D1489" t="str">
        <f t="shared" ca="1" si="488"/>
        <v/>
      </c>
      <c r="E1489" s="55" t="str">
        <f t="shared" ca="1" si="500"/>
        <v/>
      </c>
      <c r="F1489" s="54" t="str">
        <f t="shared" ca="1" si="489"/>
        <v/>
      </c>
      <c r="G1489" s="54" t="str">
        <f t="shared" ca="1" si="490"/>
        <v/>
      </c>
      <c r="H1489" s="54" t="str">
        <f t="shared" ca="1" si="491"/>
        <v/>
      </c>
      <c r="I1489" s="54" t="str">
        <f t="shared" ca="1" si="492"/>
        <v/>
      </c>
      <c r="J1489" s="54" t="str">
        <f t="shared" ca="1" si="493"/>
        <v/>
      </c>
      <c r="K1489" s="54" t="str">
        <f t="shared" ca="1" si="494"/>
        <v/>
      </c>
      <c r="L1489" s="54" t="str">
        <f t="shared" ca="1" si="501"/>
        <v/>
      </c>
      <c r="M1489" s="54" t="str">
        <f t="shared" ca="1" si="502"/>
        <v/>
      </c>
      <c r="N1489" s="54" t="str">
        <f t="shared" ca="1" si="495"/>
        <v/>
      </c>
      <c r="O1489" s="55" t="str">
        <f t="shared" ca="1" si="503"/>
        <v/>
      </c>
      <c r="P1489" s="54" t="str">
        <f t="shared" ca="1" si="504"/>
        <v/>
      </c>
      <c r="Q1489" s="55" t="str">
        <f t="shared" ca="1" si="496"/>
        <v/>
      </c>
      <c r="R1489" s="54" t="str">
        <f t="shared" ca="1" si="497"/>
        <v/>
      </c>
      <c r="T1489" t="str">
        <f t="shared" ca="1" si="505"/>
        <v/>
      </c>
      <c r="U1489" t="str">
        <f t="shared" ca="1" si="498"/>
        <v/>
      </c>
      <c r="V1489" t="str">
        <f t="shared" ca="1" si="487"/>
        <v/>
      </c>
      <c r="W1489" t="e">
        <f t="shared" ca="1" si="506"/>
        <v>#VALUE!</v>
      </c>
    </row>
    <row r="1490" spans="2:23" x14ac:dyDescent="0.3">
      <c r="B1490" s="1">
        <f t="shared" si="499"/>
        <v>166</v>
      </c>
      <c r="C1490" s="1">
        <f t="shared" si="486"/>
        <v>4</v>
      </c>
      <c r="D1490" t="str">
        <f t="shared" ca="1" si="488"/>
        <v/>
      </c>
      <c r="E1490" s="55" t="str">
        <f t="shared" ca="1" si="500"/>
        <v/>
      </c>
      <c r="F1490" s="54" t="str">
        <f t="shared" ca="1" si="489"/>
        <v/>
      </c>
      <c r="G1490" s="54" t="str">
        <f t="shared" ca="1" si="490"/>
        <v/>
      </c>
      <c r="H1490" s="54" t="str">
        <f t="shared" ca="1" si="491"/>
        <v/>
      </c>
      <c r="I1490" s="54" t="str">
        <f t="shared" ca="1" si="492"/>
        <v/>
      </c>
      <c r="J1490" s="54" t="str">
        <f t="shared" ca="1" si="493"/>
        <v/>
      </c>
      <c r="K1490" s="54" t="str">
        <f t="shared" ca="1" si="494"/>
        <v/>
      </c>
      <c r="L1490" s="54" t="str">
        <f t="shared" ca="1" si="501"/>
        <v/>
      </c>
      <c r="M1490" s="54" t="str">
        <f t="shared" ca="1" si="502"/>
        <v/>
      </c>
      <c r="N1490" s="54" t="str">
        <f t="shared" ca="1" si="495"/>
        <v/>
      </c>
      <c r="O1490" s="55" t="str">
        <f t="shared" ca="1" si="503"/>
        <v/>
      </c>
      <c r="P1490" s="54" t="str">
        <f t="shared" ca="1" si="504"/>
        <v/>
      </c>
      <c r="Q1490" s="55" t="str">
        <f t="shared" ca="1" si="496"/>
        <v/>
      </c>
      <c r="R1490" s="54" t="str">
        <f t="shared" ca="1" si="497"/>
        <v/>
      </c>
      <c r="T1490" t="str">
        <f t="shared" ca="1" si="505"/>
        <v/>
      </c>
      <c r="U1490" t="str">
        <f t="shared" ca="1" si="498"/>
        <v/>
      </c>
      <c r="V1490" t="str">
        <f t="shared" ca="1" si="487"/>
        <v/>
      </c>
      <c r="W1490" t="e">
        <f t="shared" ca="1" si="506"/>
        <v>#VALUE!</v>
      </c>
    </row>
    <row r="1491" spans="2:23" x14ac:dyDescent="0.3">
      <c r="B1491" s="1">
        <f t="shared" si="499"/>
        <v>166</v>
      </c>
      <c r="C1491" s="1">
        <f t="shared" si="486"/>
        <v>5</v>
      </c>
      <c r="D1491" t="str">
        <f t="shared" ca="1" si="488"/>
        <v/>
      </c>
      <c r="E1491" s="55" t="str">
        <f t="shared" ca="1" si="500"/>
        <v/>
      </c>
      <c r="F1491" s="54" t="str">
        <f t="shared" ca="1" si="489"/>
        <v/>
      </c>
      <c r="G1491" s="54" t="str">
        <f t="shared" ca="1" si="490"/>
        <v/>
      </c>
      <c r="H1491" s="54" t="str">
        <f t="shared" ca="1" si="491"/>
        <v/>
      </c>
      <c r="I1491" s="54" t="str">
        <f t="shared" ca="1" si="492"/>
        <v/>
      </c>
      <c r="J1491" s="54" t="str">
        <f t="shared" ca="1" si="493"/>
        <v/>
      </c>
      <c r="K1491" s="54" t="str">
        <f t="shared" ca="1" si="494"/>
        <v/>
      </c>
      <c r="L1491" s="54" t="str">
        <f t="shared" ca="1" si="501"/>
        <v/>
      </c>
      <c r="M1491" s="54" t="str">
        <f t="shared" ca="1" si="502"/>
        <v/>
      </c>
      <c r="N1491" s="54" t="str">
        <f t="shared" ca="1" si="495"/>
        <v/>
      </c>
      <c r="O1491" s="55" t="str">
        <f t="shared" ca="1" si="503"/>
        <v/>
      </c>
      <c r="P1491" s="54" t="str">
        <f t="shared" ca="1" si="504"/>
        <v/>
      </c>
      <c r="Q1491" s="55" t="str">
        <f t="shared" ca="1" si="496"/>
        <v/>
      </c>
      <c r="R1491" s="54" t="str">
        <f t="shared" ca="1" si="497"/>
        <v/>
      </c>
      <c r="T1491" t="str">
        <f t="shared" ca="1" si="505"/>
        <v/>
      </c>
      <c r="U1491" t="str">
        <f t="shared" ca="1" si="498"/>
        <v/>
      </c>
      <c r="V1491" t="str">
        <f t="shared" ca="1" si="487"/>
        <v/>
      </c>
      <c r="W1491" t="e">
        <f t="shared" ca="1" si="506"/>
        <v>#VALUE!</v>
      </c>
    </row>
    <row r="1492" spans="2:23" x14ac:dyDescent="0.3">
      <c r="B1492" s="1">
        <f t="shared" si="499"/>
        <v>166</v>
      </c>
      <c r="C1492" s="1">
        <f t="shared" si="486"/>
        <v>6</v>
      </c>
      <c r="D1492" t="str">
        <f t="shared" ca="1" si="488"/>
        <v/>
      </c>
      <c r="E1492" s="55" t="str">
        <f t="shared" ca="1" si="500"/>
        <v/>
      </c>
      <c r="F1492" s="54" t="str">
        <f t="shared" ca="1" si="489"/>
        <v/>
      </c>
      <c r="G1492" s="54" t="str">
        <f t="shared" ca="1" si="490"/>
        <v/>
      </c>
      <c r="H1492" s="54" t="str">
        <f t="shared" ca="1" si="491"/>
        <v/>
      </c>
      <c r="I1492" s="54" t="str">
        <f t="shared" ca="1" si="492"/>
        <v/>
      </c>
      <c r="J1492" s="54" t="str">
        <f t="shared" ca="1" si="493"/>
        <v/>
      </c>
      <c r="K1492" s="54" t="str">
        <f t="shared" ca="1" si="494"/>
        <v/>
      </c>
      <c r="L1492" s="54" t="str">
        <f t="shared" ca="1" si="501"/>
        <v/>
      </c>
      <c r="M1492" s="54" t="str">
        <f t="shared" ca="1" si="502"/>
        <v/>
      </c>
      <c r="N1492" s="54" t="str">
        <f t="shared" ca="1" si="495"/>
        <v/>
      </c>
      <c r="O1492" s="55" t="str">
        <f t="shared" ca="1" si="503"/>
        <v/>
      </c>
      <c r="P1492" s="54" t="str">
        <f t="shared" ca="1" si="504"/>
        <v/>
      </c>
      <c r="Q1492" s="55" t="str">
        <f t="shared" ca="1" si="496"/>
        <v/>
      </c>
      <c r="R1492" s="54" t="str">
        <f t="shared" ca="1" si="497"/>
        <v/>
      </c>
      <c r="T1492" t="str">
        <f t="shared" ca="1" si="505"/>
        <v/>
      </c>
      <c r="U1492" t="str">
        <f t="shared" ca="1" si="498"/>
        <v/>
      </c>
      <c r="V1492" t="str">
        <f t="shared" ca="1" si="487"/>
        <v/>
      </c>
      <c r="W1492" t="e">
        <f t="shared" ca="1" si="506"/>
        <v>#VALUE!</v>
      </c>
    </row>
    <row r="1493" spans="2:23" x14ac:dyDescent="0.3">
      <c r="B1493" s="1">
        <f t="shared" si="499"/>
        <v>166</v>
      </c>
      <c r="C1493" s="1">
        <f t="shared" si="486"/>
        <v>7</v>
      </c>
      <c r="D1493" t="str">
        <f t="shared" ca="1" si="488"/>
        <v/>
      </c>
      <c r="E1493" s="55" t="str">
        <f t="shared" ca="1" si="500"/>
        <v/>
      </c>
      <c r="F1493" s="54" t="str">
        <f t="shared" ca="1" si="489"/>
        <v/>
      </c>
      <c r="G1493" s="54" t="str">
        <f t="shared" ca="1" si="490"/>
        <v/>
      </c>
      <c r="H1493" s="54" t="str">
        <f t="shared" ca="1" si="491"/>
        <v/>
      </c>
      <c r="I1493" s="54" t="str">
        <f t="shared" ca="1" si="492"/>
        <v/>
      </c>
      <c r="J1493" s="54" t="str">
        <f t="shared" ca="1" si="493"/>
        <v/>
      </c>
      <c r="K1493" s="54" t="str">
        <f t="shared" ca="1" si="494"/>
        <v/>
      </c>
      <c r="L1493" s="54" t="str">
        <f t="shared" ca="1" si="501"/>
        <v/>
      </c>
      <c r="M1493" s="54" t="str">
        <f t="shared" ca="1" si="502"/>
        <v/>
      </c>
      <c r="N1493" s="54" t="str">
        <f t="shared" ca="1" si="495"/>
        <v/>
      </c>
      <c r="O1493" s="55" t="str">
        <f t="shared" ca="1" si="503"/>
        <v/>
      </c>
      <c r="P1493" s="54" t="str">
        <f t="shared" ca="1" si="504"/>
        <v/>
      </c>
      <c r="Q1493" s="55" t="str">
        <f t="shared" ca="1" si="496"/>
        <v/>
      </c>
      <c r="R1493" s="54" t="str">
        <f t="shared" ca="1" si="497"/>
        <v/>
      </c>
      <c r="T1493" t="str">
        <f t="shared" ca="1" si="505"/>
        <v/>
      </c>
      <c r="U1493" t="str">
        <f t="shared" ca="1" si="498"/>
        <v/>
      </c>
      <c r="V1493" t="str">
        <f t="shared" ca="1" si="487"/>
        <v/>
      </c>
      <c r="W1493" t="e">
        <f t="shared" ca="1" si="506"/>
        <v>#VALUE!</v>
      </c>
    </row>
    <row r="1494" spans="2:23" x14ac:dyDescent="0.3">
      <c r="B1494" s="1">
        <f t="shared" si="499"/>
        <v>166</v>
      </c>
      <c r="C1494" s="1">
        <f t="shared" si="486"/>
        <v>8</v>
      </c>
      <c r="D1494" t="str">
        <f t="shared" ca="1" si="488"/>
        <v/>
      </c>
      <c r="E1494" s="55" t="str">
        <f t="shared" ca="1" si="500"/>
        <v/>
      </c>
      <c r="F1494" s="54" t="str">
        <f t="shared" ca="1" si="489"/>
        <v/>
      </c>
      <c r="G1494" s="54" t="str">
        <f t="shared" ca="1" si="490"/>
        <v/>
      </c>
      <c r="H1494" s="54" t="str">
        <f t="shared" ca="1" si="491"/>
        <v/>
      </c>
      <c r="I1494" s="54" t="str">
        <f t="shared" ca="1" si="492"/>
        <v/>
      </c>
      <c r="J1494" s="54" t="str">
        <f t="shared" ca="1" si="493"/>
        <v/>
      </c>
      <c r="K1494" s="54" t="str">
        <f t="shared" ca="1" si="494"/>
        <v/>
      </c>
      <c r="L1494" s="54" t="str">
        <f t="shared" ca="1" si="501"/>
        <v/>
      </c>
      <c r="M1494" s="54" t="str">
        <f t="shared" ca="1" si="502"/>
        <v/>
      </c>
      <c r="N1494" s="54" t="str">
        <f t="shared" ca="1" si="495"/>
        <v/>
      </c>
      <c r="O1494" s="55" t="str">
        <f t="shared" ca="1" si="503"/>
        <v/>
      </c>
      <c r="P1494" s="54" t="str">
        <f t="shared" ca="1" si="504"/>
        <v/>
      </c>
      <c r="Q1494" s="55" t="str">
        <f t="shared" ca="1" si="496"/>
        <v/>
      </c>
      <c r="R1494" s="54" t="str">
        <f t="shared" ca="1" si="497"/>
        <v/>
      </c>
      <c r="T1494" t="str">
        <f t="shared" ca="1" si="505"/>
        <v/>
      </c>
      <c r="U1494" t="str">
        <f t="shared" ca="1" si="498"/>
        <v/>
      </c>
      <c r="V1494" t="str">
        <f t="shared" ca="1" si="487"/>
        <v/>
      </c>
      <c r="W1494" t="e">
        <f t="shared" ca="1" si="506"/>
        <v>#VALUE!</v>
      </c>
    </row>
    <row r="1495" spans="2:23" x14ac:dyDescent="0.3">
      <c r="B1495" s="1">
        <f t="shared" si="499"/>
        <v>166</v>
      </c>
      <c r="C1495" s="1">
        <f t="shared" si="486"/>
        <v>9</v>
      </c>
      <c r="D1495" t="str">
        <f t="shared" ca="1" si="488"/>
        <v/>
      </c>
      <c r="E1495" s="55" t="str">
        <f t="shared" ca="1" si="500"/>
        <v/>
      </c>
      <c r="F1495" s="54" t="str">
        <f t="shared" ca="1" si="489"/>
        <v/>
      </c>
      <c r="G1495" s="54" t="str">
        <f t="shared" ca="1" si="490"/>
        <v/>
      </c>
      <c r="H1495" s="54" t="str">
        <f t="shared" ca="1" si="491"/>
        <v/>
      </c>
      <c r="I1495" s="54" t="str">
        <f t="shared" ca="1" si="492"/>
        <v/>
      </c>
      <c r="J1495" s="54" t="str">
        <f t="shared" ca="1" si="493"/>
        <v/>
      </c>
      <c r="K1495" s="54" t="str">
        <f t="shared" ca="1" si="494"/>
        <v/>
      </c>
      <c r="L1495" s="54" t="str">
        <f t="shared" ca="1" si="501"/>
        <v/>
      </c>
      <c r="M1495" s="54" t="str">
        <f t="shared" ca="1" si="502"/>
        <v/>
      </c>
      <c r="N1495" s="54" t="str">
        <f t="shared" ca="1" si="495"/>
        <v/>
      </c>
      <c r="O1495" s="55" t="str">
        <f t="shared" ca="1" si="503"/>
        <v/>
      </c>
      <c r="P1495" s="54" t="str">
        <f t="shared" ca="1" si="504"/>
        <v/>
      </c>
      <c r="Q1495" s="55" t="str">
        <f t="shared" ca="1" si="496"/>
        <v/>
      </c>
      <c r="R1495" s="54" t="str">
        <f t="shared" ca="1" si="497"/>
        <v/>
      </c>
      <c r="T1495" t="str">
        <f t="shared" ca="1" si="505"/>
        <v/>
      </c>
      <c r="U1495" t="str">
        <f t="shared" ca="1" si="498"/>
        <v/>
      </c>
      <c r="V1495" t="str">
        <f t="shared" ca="1" si="487"/>
        <v/>
      </c>
      <c r="W1495" t="e">
        <f t="shared" ca="1" si="506"/>
        <v>#VALUE!</v>
      </c>
    </row>
    <row r="1496" spans="2:23" x14ac:dyDescent="0.3">
      <c r="B1496" s="1">
        <f t="shared" si="499"/>
        <v>167</v>
      </c>
      <c r="C1496" s="1">
        <f t="shared" si="486"/>
        <v>1</v>
      </c>
      <c r="D1496" t="str">
        <f t="shared" ca="1" si="488"/>
        <v/>
      </c>
      <c r="E1496" s="55" t="str">
        <f t="shared" ca="1" si="500"/>
        <v/>
      </c>
      <c r="F1496" s="54" t="str">
        <f t="shared" ca="1" si="489"/>
        <v/>
      </c>
      <c r="G1496" s="54" t="str">
        <f t="shared" ca="1" si="490"/>
        <v/>
      </c>
      <c r="H1496" s="54" t="str">
        <f t="shared" ca="1" si="491"/>
        <v/>
      </c>
      <c r="I1496" s="54" t="str">
        <f t="shared" ca="1" si="492"/>
        <v/>
      </c>
      <c r="J1496" s="54" t="str">
        <f t="shared" ca="1" si="493"/>
        <v/>
      </c>
      <c r="K1496" s="54" t="str">
        <f t="shared" ca="1" si="494"/>
        <v/>
      </c>
      <c r="L1496" s="54" t="str">
        <f t="shared" ca="1" si="501"/>
        <v/>
      </c>
      <c r="M1496" s="54" t="str">
        <f t="shared" ca="1" si="502"/>
        <v/>
      </c>
      <c r="N1496" s="54" t="str">
        <f t="shared" ca="1" si="495"/>
        <v/>
      </c>
      <c r="O1496" s="55" t="str">
        <f t="shared" ca="1" si="503"/>
        <v/>
      </c>
      <c r="P1496" s="54" t="str">
        <f t="shared" ca="1" si="504"/>
        <v/>
      </c>
      <c r="Q1496" s="55" t="str">
        <f t="shared" ca="1" si="496"/>
        <v/>
      </c>
      <c r="R1496" s="54" t="str">
        <f t="shared" ca="1" si="497"/>
        <v/>
      </c>
      <c r="T1496" t="str">
        <f t="shared" ca="1" si="505"/>
        <v/>
      </c>
      <c r="U1496" t="str">
        <f t="shared" ca="1" si="498"/>
        <v/>
      </c>
      <c r="V1496" t="str">
        <f t="shared" ca="1" si="487"/>
        <v/>
      </c>
      <c r="W1496" t="e">
        <f t="shared" ca="1" si="506"/>
        <v>#VALUE!</v>
      </c>
    </row>
    <row r="1497" spans="2:23" x14ac:dyDescent="0.3">
      <c r="B1497" s="1">
        <f t="shared" si="499"/>
        <v>167</v>
      </c>
      <c r="C1497" s="1">
        <f t="shared" si="486"/>
        <v>2</v>
      </c>
      <c r="D1497" t="str">
        <f t="shared" ca="1" si="488"/>
        <v/>
      </c>
      <c r="E1497" s="55" t="str">
        <f t="shared" ca="1" si="500"/>
        <v/>
      </c>
      <c r="F1497" s="54" t="str">
        <f t="shared" ca="1" si="489"/>
        <v/>
      </c>
      <c r="G1497" s="54" t="str">
        <f t="shared" ca="1" si="490"/>
        <v/>
      </c>
      <c r="H1497" s="54" t="str">
        <f t="shared" ca="1" si="491"/>
        <v/>
      </c>
      <c r="I1497" s="54" t="str">
        <f t="shared" ca="1" si="492"/>
        <v/>
      </c>
      <c r="J1497" s="54" t="str">
        <f t="shared" ca="1" si="493"/>
        <v/>
      </c>
      <c r="K1497" s="54" t="str">
        <f t="shared" ca="1" si="494"/>
        <v/>
      </c>
      <c r="L1497" s="54" t="str">
        <f t="shared" ca="1" si="501"/>
        <v/>
      </c>
      <c r="M1497" s="54" t="str">
        <f t="shared" ca="1" si="502"/>
        <v/>
      </c>
      <c r="N1497" s="54" t="str">
        <f t="shared" ca="1" si="495"/>
        <v/>
      </c>
      <c r="O1497" s="55" t="str">
        <f t="shared" ca="1" si="503"/>
        <v/>
      </c>
      <c r="P1497" s="54" t="str">
        <f t="shared" ca="1" si="504"/>
        <v/>
      </c>
      <c r="Q1497" s="55" t="str">
        <f t="shared" ca="1" si="496"/>
        <v/>
      </c>
      <c r="R1497" s="54" t="str">
        <f t="shared" ca="1" si="497"/>
        <v/>
      </c>
      <c r="T1497" t="str">
        <f t="shared" ca="1" si="505"/>
        <v/>
      </c>
      <c r="U1497" t="str">
        <f t="shared" ca="1" si="498"/>
        <v/>
      </c>
      <c r="V1497" t="str">
        <f t="shared" ca="1" si="487"/>
        <v/>
      </c>
      <c r="W1497" t="e">
        <f t="shared" ca="1" si="506"/>
        <v>#VALUE!</v>
      </c>
    </row>
    <row r="1498" spans="2:23" x14ac:dyDescent="0.3">
      <c r="B1498" s="1">
        <f t="shared" si="499"/>
        <v>167</v>
      </c>
      <c r="C1498" s="1">
        <f t="shared" si="486"/>
        <v>3</v>
      </c>
      <c r="D1498" t="str">
        <f t="shared" ca="1" si="488"/>
        <v/>
      </c>
      <c r="E1498" s="55" t="str">
        <f t="shared" ca="1" si="500"/>
        <v/>
      </c>
      <c r="F1498" s="54" t="str">
        <f t="shared" ca="1" si="489"/>
        <v/>
      </c>
      <c r="G1498" s="54" t="str">
        <f t="shared" ca="1" si="490"/>
        <v/>
      </c>
      <c r="H1498" s="54" t="str">
        <f t="shared" ca="1" si="491"/>
        <v/>
      </c>
      <c r="I1498" s="54" t="str">
        <f t="shared" ca="1" si="492"/>
        <v/>
      </c>
      <c r="J1498" s="54" t="str">
        <f t="shared" ca="1" si="493"/>
        <v/>
      </c>
      <c r="K1498" s="54" t="str">
        <f t="shared" ca="1" si="494"/>
        <v/>
      </c>
      <c r="L1498" s="54" t="str">
        <f t="shared" ca="1" si="501"/>
        <v/>
      </c>
      <c r="M1498" s="54" t="str">
        <f t="shared" ca="1" si="502"/>
        <v/>
      </c>
      <c r="N1498" s="54" t="str">
        <f t="shared" ca="1" si="495"/>
        <v/>
      </c>
      <c r="O1498" s="55" t="str">
        <f t="shared" ca="1" si="503"/>
        <v/>
      </c>
      <c r="P1498" s="54" t="str">
        <f t="shared" ca="1" si="504"/>
        <v/>
      </c>
      <c r="Q1498" s="55" t="str">
        <f t="shared" ca="1" si="496"/>
        <v/>
      </c>
      <c r="R1498" s="54" t="str">
        <f t="shared" ca="1" si="497"/>
        <v/>
      </c>
      <c r="T1498" t="str">
        <f t="shared" ca="1" si="505"/>
        <v/>
      </c>
      <c r="U1498" t="str">
        <f t="shared" ca="1" si="498"/>
        <v/>
      </c>
      <c r="V1498" t="str">
        <f t="shared" ca="1" si="487"/>
        <v/>
      </c>
      <c r="W1498" t="e">
        <f t="shared" ca="1" si="506"/>
        <v>#VALUE!</v>
      </c>
    </row>
    <row r="1499" spans="2:23" x14ac:dyDescent="0.3">
      <c r="B1499" s="1">
        <f t="shared" si="499"/>
        <v>167</v>
      </c>
      <c r="C1499" s="1">
        <f t="shared" si="486"/>
        <v>4</v>
      </c>
      <c r="D1499" t="str">
        <f t="shared" ca="1" si="488"/>
        <v/>
      </c>
      <c r="E1499" s="55" t="str">
        <f t="shared" ca="1" si="500"/>
        <v/>
      </c>
      <c r="F1499" s="54" t="str">
        <f t="shared" ca="1" si="489"/>
        <v/>
      </c>
      <c r="G1499" s="54" t="str">
        <f t="shared" ca="1" si="490"/>
        <v/>
      </c>
      <c r="H1499" s="54" t="str">
        <f t="shared" ca="1" si="491"/>
        <v/>
      </c>
      <c r="I1499" s="54" t="str">
        <f t="shared" ca="1" si="492"/>
        <v/>
      </c>
      <c r="J1499" s="54" t="str">
        <f t="shared" ca="1" si="493"/>
        <v/>
      </c>
      <c r="K1499" s="54" t="str">
        <f t="shared" ca="1" si="494"/>
        <v/>
      </c>
      <c r="L1499" s="54" t="str">
        <f t="shared" ca="1" si="501"/>
        <v/>
      </c>
      <c r="M1499" s="54" t="str">
        <f t="shared" ca="1" si="502"/>
        <v/>
      </c>
      <c r="N1499" s="54" t="str">
        <f t="shared" ca="1" si="495"/>
        <v/>
      </c>
      <c r="O1499" s="55" t="str">
        <f t="shared" ca="1" si="503"/>
        <v/>
      </c>
      <c r="P1499" s="54" t="str">
        <f t="shared" ca="1" si="504"/>
        <v/>
      </c>
      <c r="Q1499" s="55" t="str">
        <f t="shared" ca="1" si="496"/>
        <v/>
      </c>
      <c r="R1499" s="54" t="str">
        <f t="shared" ca="1" si="497"/>
        <v/>
      </c>
      <c r="T1499" t="str">
        <f t="shared" ca="1" si="505"/>
        <v/>
      </c>
      <c r="U1499" t="str">
        <f t="shared" ca="1" si="498"/>
        <v/>
      </c>
      <c r="V1499" t="str">
        <f t="shared" ca="1" si="487"/>
        <v/>
      </c>
      <c r="W1499" t="e">
        <f t="shared" ca="1" si="506"/>
        <v>#VALUE!</v>
      </c>
    </row>
    <row r="1500" spans="2:23" x14ac:dyDescent="0.3">
      <c r="B1500" s="1">
        <f t="shared" si="499"/>
        <v>167</v>
      </c>
      <c r="C1500" s="1">
        <f t="shared" si="486"/>
        <v>5</v>
      </c>
      <c r="D1500" t="str">
        <f t="shared" ca="1" si="488"/>
        <v/>
      </c>
      <c r="E1500" s="55" t="str">
        <f t="shared" ca="1" si="500"/>
        <v/>
      </c>
      <c r="F1500" s="54" t="str">
        <f t="shared" ca="1" si="489"/>
        <v/>
      </c>
      <c r="G1500" s="54" t="str">
        <f t="shared" ca="1" si="490"/>
        <v/>
      </c>
      <c r="H1500" s="54" t="str">
        <f t="shared" ca="1" si="491"/>
        <v/>
      </c>
      <c r="I1500" s="54" t="str">
        <f t="shared" ca="1" si="492"/>
        <v/>
      </c>
      <c r="J1500" s="54" t="str">
        <f t="shared" ca="1" si="493"/>
        <v/>
      </c>
      <c r="K1500" s="54" t="str">
        <f t="shared" ca="1" si="494"/>
        <v/>
      </c>
      <c r="L1500" s="54" t="str">
        <f t="shared" ca="1" si="501"/>
        <v/>
      </c>
      <c r="M1500" s="54" t="str">
        <f t="shared" ca="1" si="502"/>
        <v/>
      </c>
      <c r="N1500" s="54" t="str">
        <f t="shared" ca="1" si="495"/>
        <v/>
      </c>
      <c r="O1500" s="55" t="str">
        <f t="shared" ca="1" si="503"/>
        <v/>
      </c>
      <c r="P1500" s="54" t="str">
        <f t="shared" ca="1" si="504"/>
        <v/>
      </c>
      <c r="Q1500" s="55" t="str">
        <f t="shared" ca="1" si="496"/>
        <v/>
      </c>
      <c r="R1500" s="54" t="str">
        <f t="shared" ca="1" si="497"/>
        <v/>
      </c>
      <c r="T1500" t="str">
        <f t="shared" ca="1" si="505"/>
        <v/>
      </c>
      <c r="U1500" t="str">
        <f t="shared" ca="1" si="498"/>
        <v/>
      </c>
      <c r="V1500" t="str">
        <f t="shared" ca="1" si="487"/>
        <v/>
      </c>
      <c r="W1500" t="e">
        <f t="shared" ca="1" si="506"/>
        <v>#VALUE!</v>
      </c>
    </row>
    <row r="1501" spans="2:23" x14ac:dyDescent="0.3">
      <c r="B1501" s="1">
        <f t="shared" si="499"/>
        <v>167</v>
      </c>
      <c r="C1501" s="1">
        <f t="shared" si="486"/>
        <v>6</v>
      </c>
      <c r="D1501" t="str">
        <f t="shared" ca="1" si="488"/>
        <v/>
      </c>
      <c r="E1501" s="55" t="str">
        <f t="shared" ca="1" si="500"/>
        <v/>
      </c>
      <c r="F1501" s="54" t="str">
        <f t="shared" ca="1" si="489"/>
        <v/>
      </c>
      <c r="G1501" s="54" t="str">
        <f t="shared" ca="1" si="490"/>
        <v/>
      </c>
      <c r="H1501" s="54" t="str">
        <f t="shared" ca="1" si="491"/>
        <v/>
      </c>
      <c r="I1501" s="54" t="str">
        <f t="shared" ca="1" si="492"/>
        <v/>
      </c>
      <c r="J1501" s="54" t="str">
        <f t="shared" ca="1" si="493"/>
        <v/>
      </c>
      <c r="K1501" s="54" t="str">
        <f t="shared" ca="1" si="494"/>
        <v/>
      </c>
      <c r="L1501" s="54" t="str">
        <f t="shared" ca="1" si="501"/>
        <v/>
      </c>
      <c r="M1501" s="54" t="str">
        <f t="shared" ca="1" si="502"/>
        <v/>
      </c>
      <c r="N1501" s="54" t="str">
        <f t="shared" ca="1" si="495"/>
        <v/>
      </c>
      <c r="O1501" s="55" t="str">
        <f t="shared" ca="1" si="503"/>
        <v/>
      </c>
      <c r="P1501" s="54" t="str">
        <f t="shared" ca="1" si="504"/>
        <v/>
      </c>
      <c r="Q1501" s="55" t="str">
        <f t="shared" ca="1" si="496"/>
        <v/>
      </c>
      <c r="R1501" s="54" t="str">
        <f t="shared" ca="1" si="497"/>
        <v/>
      </c>
      <c r="T1501" t="str">
        <f t="shared" ca="1" si="505"/>
        <v/>
      </c>
      <c r="U1501" t="str">
        <f t="shared" ca="1" si="498"/>
        <v/>
      </c>
      <c r="V1501" t="str">
        <f t="shared" ca="1" si="487"/>
        <v/>
      </c>
      <c r="W1501" t="e">
        <f t="shared" ca="1" si="506"/>
        <v>#VALUE!</v>
      </c>
    </row>
    <row r="1502" spans="2:23" x14ac:dyDescent="0.3">
      <c r="B1502" s="1">
        <f t="shared" si="499"/>
        <v>167</v>
      </c>
      <c r="C1502" s="1">
        <f t="shared" si="486"/>
        <v>7</v>
      </c>
      <c r="D1502" t="str">
        <f t="shared" ca="1" si="488"/>
        <v/>
      </c>
      <c r="E1502" s="55" t="str">
        <f t="shared" ca="1" si="500"/>
        <v/>
      </c>
      <c r="F1502" s="54" t="str">
        <f t="shared" ca="1" si="489"/>
        <v/>
      </c>
      <c r="G1502" s="54" t="str">
        <f t="shared" ca="1" si="490"/>
        <v/>
      </c>
      <c r="H1502" s="54" t="str">
        <f t="shared" ca="1" si="491"/>
        <v/>
      </c>
      <c r="I1502" s="54" t="str">
        <f t="shared" ca="1" si="492"/>
        <v/>
      </c>
      <c r="J1502" s="54" t="str">
        <f t="shared" ca="1" si="493"/>
        <v/>
      </c>
      <c r="K1502" s="54" t="str">
        <f t="shared" ca="1" si="494"/>
        <v/>
      </c>
      <c r="L1502" s="54" t="str">
        <f t="shared" ca="1" si="501"/>
        <v/>
      </c>
      <c r="M1502" s="54" t="str">
        <f t="shared" ca="1" si="502"/>
        <v/>
      </c>
      <c r="N1502" s="54" t="str">
        <f t="shared" ca="1" si="495"/>
        <v/>
      </c>
      <c r="O1502" s="55" t="str">
        <f t="shared" ca="1" si="503"/>
        <v/>
      </c>
      <c r="P1502" s="54" t="str">
        <f t="shared" ca="1" si="504"/>
        <v/>
      </c>
      <c r="Q1502" s="55" t="str">
        <f t="shared" ca="1" si="496"/>
        <v/>
      </c>
      <c r="R1502" s="54" t="str">
        <f t="shared" ca="1" si="497"/>
        <v/>
      </c>
      <c r="T1502" t="str">
        <f t="shared" ca="1" si="505"/>
        <v/>
      </c>
      <c r="U1502" t="str">
        <f t="shared" ca="1" si="498"/>
        <v/>
      </c>
      <c r="V1502" t="str">
        <f t="shared" ca="1" si="487"/>
        <v/>
      </c>
      <c r="W1502" t="e">
        <f t="shared" ca="1" si="506"/>
        <v>#VALUE!</v>
      </c>
    </row>
    <row r="1503" spans="2:23" x14ac:dyDescent="0.3">
      <c r="B1503" s="1">
        <f t="shared" si="499"/>
        <v>167</v>
      </c>
      <c r="C1503" s="1">
        <f t="shared" si="486"/>
        <v>8</v>
      </c>
      <c r="D1503" t="str">
        <f t="shared" ca="1" si="488"/>
        <v/>
      </c>
      <c r="E1503" s="55" t="str">
        <f t="shared" ca="1" si="500"/>
        <v/>
      </c>
      <c r="F1503" s="54" t="str">
        <f t="shared" ca="1" si="489"/>
        <v/>
      </c>
      <c r="G1503" s="54" t="str">
        <f t="shared" ca="1" si="490"/>
        <v/>
      </c>
      <c r="H1503" s="54" t="str">
        <f t="shared" ca="1" si="491"/>
        <v/>
      </c>
      <c r="I1503" s="54" t="str">
        <f t="shared" ca="1" si="492"/>
        <v/>
      </c>
      <c r="J1503" s="54" t="str">
        <f t="shared" ca="1" si="493"/>
        <v/>
      </c>
      <c r="K1503" s="54" t="str">
        <f t="shared" ca="1" si="494"/>
        <v/>
      </c>
      <c r="L1503" s="54" t="str">
        <f t="shared" ca="1" si="501"/>
        <v/>
      </c>
      <c r="M1503" s="54" t="str">
        <f t="shared" ca="1" si="502"/>
        <v/>
      </c>
      <c r="N1503" s="54" t="str">
        <f t="shared" ca="1" si="495"/>
        <v/>
      </c>
      <c r="O1503" s="55" t="str">
        <f t="shared" ca="1" si="503"/>
        <v/>
      </c>
      <c r="P1503" s="54" t="str">
        <f t="shared" ca="1" si="504"/>
        <v/>
      </c>
      <c r="Q1503" s="55" t="str">
        <f t="shared" ca="1" si="496"/>
        <v/>
      </c>
      <c r="R1503" s="54" t="str">
        <f t="shared" ca="1" si="497"/>
        <v/>
      </c>
      <c r="T1503" t="str">
        <f t="shared" ca="1" si="505"/>
        <v/>
      </c>
      <c r="U1503" t="str">
        <f t="shared" ca="1" si="498"/>
        <v/>
      </c>
      <c r="V1503" t="str">
        <f t="shared" ca="1" si="487"/>
        <v/>
      </c>
      <c r="W1503" t="e">
        <f t="shared" ca="1" si="506"/>
        <v>#VALUE!</v>
      </c>
    </row>
    <row r="1504" spans="2:23" x14ac:dyDescent="0.3">
      <c r="B1504" s="1">
        <f t="shared" si="499"/>
        <v>167</v>
      </c>
      <c r="C1504" s="1">
        <f t="shared" si="486"/>
        <v>9</v>
      </c>
      <c r="D1504" t="str">
        <f t="shared" ca="1" si="488"/>
        <v/>
      </c>
      <c r="E1504" s="55" t="str">
        <f t="shared" ca="1" si="500"/>
        <v/>
      </c>
      <c r="F1504" s="54" t="str">
        <f t="shared" ca="1" si="489"/>
        <v/>
      </c>
      <c r="G1504" s="54" t="str">
        <f t="shared" ca="1" si="490"/>
        <v/>
      </c>
      <c r="H1504" s="54" t="str">
        <f t="shared" ca="1" si="491"/>
        <v/>
      </c>
      <c r="I1504" s="54" t="str">
        <f t="shared" ca="1" si="492"/>
        <v/>
      </c>
      <c r="J1504" s="54" t="str">
        <f t="shared" ca="1" si="493"/>
        <v/>
      </c>
      <c r="K1504" s="54" t="str">
        <f t="shared" ca="1" si="494"/>
        <v/>
      </c>
      <c r="L1504" s="54" t="str">
        <f t="shared" ca="1" si="501"/>
        <v/>
      </c>
      <c r="M1504" s="54" t="str">
        <f t="shared" ca="1" si="502"/>
        <v/>
      </c>
      <c r="N1504" s="54" t="str">
        <f t="shared" ca="1" si="495"/>
        <v/>
      </c>
      <c r="O1504" s="55" t="str">
        <f t="shared" ca="1" si="503"/>
        <v/>
      </c>
      <c r="P1504" s="54" t="str">
        <f t="shared" ca="1" si="504"/>
        <v/>
      </c>
      <c r="Q1504" s="55" t="str">
        <f t="shared" ca="1" si="496"/>
        <v/>
      </c>
      <c r="R1504" s="54" t="str">
        <f t="shared" ca="1" si="497"/>
        <v/>
      </c>
      <c r="T1504" t="str">
        <f t="shared" ca="1" si="505"/>
        <v/>
      </c>
      <c r="U1504" t="str">
        <f t="shared" ca="1" si="498"/>
        <v/>
      </c>
      <c r="V1504" t="str">
        <f t="shared" ca="1" si="487"/>
        <v/>
      </c>
      <c r="W1504" t="e">
        <f t="shared" ca="1" si="506"/>
        <v>#VALUE!</v>
      </c>
    </row>
    <row r="1505" spans="2:23" x14ac:dyDescent="0.3">
      <c r="B1505" s="1">
        <f t="shared" si="499"/>
        <v>168</v>
      </c>
      <c r="C1505" s="1">
        <f t="shared" si="486"/>
        <v>1</v>
      </c>
      <c r="D1505" t="str">
        <f t="shared" ca="1" si="488"/>
        <v/>
      </c>
      <c r="E1505" s="55" t="str">
        <f t="shared" ca="1" si="500"/>
        <v/>
      </c>
      <c r="F1505" s="54" t="str">
        <f t="shared" ca="1" si="489"/>
        <v/>
      </c>
      <c r="G1505" s="54" t="str">
        <f t="shared" ca="1" si="490"/>
        <v/>
      </c>
      <c r="H1505" s="54" t="str">
        <f t="shared" ca="1" si="491"/>
        <v/>
      </c>
      <c r="I1505" s="54" t="str">
        <f t="shared" ca="1" si="492"/>
        <v/>
      </c>
      <c r="J1505" s="54" t="str">
        <f t="shared" ca="1" si="493"/>
        <v/>
      </c>
      <c r="K1505" s="54" t="str">
        <f t="shared" ca="1" si="494"/>
        <v/>
      </c>
      <c r="L1505" s="54" t="str">
        <f t="shared" ca="1" si="501"/>
        <v/>
      </c>
      <c r="M1505" s="54" t="str">
        <f t="shared" ca="1" si="502"/>
        <v/>
      </c>
      <c r="N1505" s="54" t="str">
        <f t="shared" ca="1" si="495"/>
        <v/>
      </c>
      <c r="O1505" s="55" t="str">
        <f t="shared" ca="1" si="503"/>
        <v/>
      </c>
      <c r="P1505" s="54" t="str">
        <f t="shared" ca="1" si="504"/>
        <v/>
      </c>
      <c r="Q1505" s="55" t="str">
        <f t="shared" ca="1" si="496"/>
        <v/>
      </c>
      <c r="R1505" s="54" t="str">
        <f t="shared" ca="1" si="497"/>
        <v/>
      </c>
      <c r="T1505" t="str">
        <f t="shared" ca="1" si="505"/>
        <v/>
      </c>
      <c r="U1505" t="str">
        <f t="shared" ca="1" si="498"/>
        <v/>
      </c>
      <c r="V1505" t="str">
        <f t="shared" ca="1" si="487"/>
        <v/>
      </c>
      <c r="W1505" t="e">
        <f t="shared" ca="1" si="506"/>
        <v>#VALUE!</v>
      </c>
    </row>
    <row r="1506" spans="2:23" x14ac:dyDescent="0.3">
      <c r="B1506" s="1">
        <f t="shared" si="499"/>
        <v>168</v>
      </c>
      <c r="C1506" s="1">
        <f t="shared" si="486"/>
        <v>2</v>
      </c>
      <c r="D1506" t="str">
        <f t="shared" ca="1" si="488"/>
        <v/>
      </c>
      <c r="E1506" s="55" t="str">
        <f t="shared" ca="1" si="500"/>
        <v/>
      </c>
      <c r="F1506" s="54" t="str">
        <f t="shared" ca="1" si="489"/>
        <v/>
      </c>
      <c r="G1506" s="54" t="str">
        <f t="shared" ca="1" si="490"/>
        <v/>
      </c>
      <c r="H1506" s="54" t="str">
        <f t="shared" ca="1" si="491"/>
        <v/>
      </c>
      <c r="I1506" s="54" t="str">
        <f t="shared" ca="1" si="492"/>
        <v/>
      </c>
      <c r="J1506" s="54" t="str">
        <f t="shared" ca="1" si="493"/>
        <v/>
      </c>
      <c r="K1506" s="54" t="str">
        <f t="shared" ca="1" si="494"/>
        <v/>
      </c>
      <c r="L1506" s="54" t="str">
        <f t="shared" ca="1" si="501"/>
        <v/>
      </c>
      <c r="M1506" s="54" t="str">
        <f t="shared" ca="1" si="502"/>
        <v/>
      </c>
      <c r="N1506" s="54" t="str">
        <f t="shared" ca="1" si="495"/>
        <v/>
      </c>
      <c r="O1506" s="55" t="str">
        <f t="shared" ca="1" si="503"/>
        <v/>
      </c>
      <c r="P1506" s="54" t="str">
        <f t="shared" ca="1" si="504"/>
        <v/>
      </c>
      <c r="Q1506" s="55" t="str">
        <f t="shared" ca="1" si="496"/>
        <v/>
      </c>
      <c r="R1506" s="54" t="str">
        <f t="shared" ca="1" si="497"/>
        <v/>
      </c>
      <c r="T1506" t="str">
        <f t="shared" ca="1" si="505"/>
        <v/>
      </c>
      <c r="U1506" t="str">
        <f t="shared" ca="1" si="498"/>
        <v/>
      </c>
      <c r="V1506" t="str">
        <f t="shared" ca="1" si="487"/>
        <v/>
      </c>
      <c r="W1506" t="e">
        <f t="shared" ca="1" si="506"/>
        <v>#VALUE!</v>
      </c>
    </row>
    <row r="1507" spans="2:23" x14ac:dyDescent="0.3">
      <c r="B1507" s="1">
        <f t="shared" si="499"/>
        <v>168</v>
      </c>
      <c r="C1507" s="1">
        <f t="shared" si="486"/>
        <v>3</v>
      </c>
      <c r="D1507" t="str">
        <f t="shared" ca="1" si="488"/>
        <v/>
      </c>
      <c r="E1507" s="55" t="str">
        <f t="shared" ca="1" si="500"/>
        <v/>
      </c>
      <c r="F1507" s="54" t="str">
        <f t="shared" ca="1" si="489"/>
        <v/>
      </c>
      <c r="G1507" s="54" t="str">
        <f t="shared" ca="1" si="490"/>
        <v/>
      </c>
      <c r="H1507" s="54" t="str">
        <f t="shared" ca="1" si="491"/>
        <v/>
      </c>
      <c r="I1507" s="54" t="str">
        <f t="shared" ca="1" si="492"/>
        <v/>
      </c>
      <c r="J1507" s="54" t="str">
        <f t="shared" ca="1" si="493"/>
        <v/>
      </c>
      <c r="K1507" s="54" t="str">
        <f t="shared" ca="1" si="494"/>
        <v/>
      </c>
      <c r="L1507" s="54" t="str">
        <f t="shared" ca="1" si="501"/>
        <v/>
      </c>
      <c r="M1507" s="54" t="str">
        <f t="shared" ca="1" si="502"/>
        <v/>
      </c>
      <c r="N1507" s="54" t="str">
        <f t="shared" ca="1" si="495"/>
        <v/>
      </c>
      <c r="O1507" s="55" t="str">
        <f t="shared" ca="1" si="503"/>
        <v/>
      </c>
      <c r="P1507" s="54" t="str">
        <f t="shared" ca="1" si="504"/>
        <v/>
      </c>
      <c r="Q1507" s="55" t="str">
        <f t="shared" ca="1" si="496"/>
        <v/>
      </c>
      <c r="R1507" s="54" t="str">
        <f t="shared" ca="1" si="497"/>
        <v/>
      </c>
      <c r="T1507" t="str">
        <f t="shared" ca="1" si="505"/>
        <v/>
      </c>
      <c r="U1507" t="str">
        <f t="shared" ca="1" si="498"/>
        <v/>
      </c>
      <c r="V1507" t="str">
        <f t="shared" ca="1" si="487"/>
        <v/>
      </c>
      <c r="W1507" t="e">
        <f t="shared" ca="1" si="506"/>
        <v>#VALUE!</v>
      </c>
    </row>
    <row r="1508" spans="2:23" x14ac:dyDescent="0.3">
      <c r="B1508" s="1">
        <f t="shared" si="499"/>
        <v>168</v>
      </c>
      <c r="C1508" s="1">
        <f t="shared" si="486"/>
        <v>4</v>
      </c>
      <c r="D1508" t="str">
        <f t="shared" ca="1" si="488"/>
        <v/>
      </c>
      <c r="E1508" s="55" t="str">
        <f t="shared" ca="1" si="500"/>
        <v/>
      </c>
      <c r="F1508" s="54" t="str">
        <f t="shared" ca="1" si="489"/>
        <v/>
      </c>
      <c r="G1508" s="54" t="str">
        <f t="shared" ca="1" si="490"/>
        <v/>
      </c>
      <c r="H1508" s="54" t="str">
        <f t="shared" ca="1" si="491"/>
        <v/>
      </c>
      <c r="I1508" s="54" t="str">
        <f t="shared" ca="1" si="492"/>
        <v/>
      </c>
      <c r="J1508" s="54" t="str">
        <f t="shared" ca="1" si="493"/>
        <v/>
      </c>
      <c r="K1508" s="54" t="str">
        <f t="shared" ca="1" si="494"/>
        <v/>
      </c>
      <c r="L1508" s="54" t="str">
        <f t="shared" ca="1" si="501"/>
        <v/>
      </c>
      <c r="M1508" s="54" t="str">
        <f t="shared" ca="1" si="502"/>
        <v/>
      </c>
      <c r="N1508" s="54" t="str">
        <f t="shared" ca="1" si="495"/>
        <v/>
      </c>
      <c r="O1508" s="55" t="str">
        <f t="shared" ca="1" si="503"/>
        <v/>
      </c>
      <c r="P1508" s="54" t="str">
        <f t="shared" ca="1" si="504"/>
        <v/>
      </c>
      <c r="Q1508" s="55" t="str">
        <f t="shared" ca="1" si="496"/>
        <v/>
      </c>
      <c r="R1508" s="54" t="str">
        <f t="shared" ca="1" si="497"/>
        <v/>
      </c>
      <c r="T1508" t="str">
        <f t="shared" ca="1" si="505"/>
        <v/>
      </c>
      <c r="U1508" t="str">
        <f t="shared" ca="1" si="498"/>
        <v/>
      </c>
      <c r="V1508" t="str">
        <f t="shared" ca="1" si="487"/>
        <v/>
      </c>
      <c r="W1508" t="e">
        <f t="shared" ca="1" si="506"/>
        <v>#VALUE!</v>
      </c>
    </row>
    <row r="1509" spans="2:23" x14ac:dyDescent="0.3">
      <c r="B1509" s="1">
        <f t="shared" si="499"/>
        <v>168</v>
      </c>
      <c r="C1509" s="1">
        <f t="shared" si="486"/>
        <v>5</v>
      </c>
      <c r="D1509" t="str">
        <f t="shared" ca="1" si="488"/>
        <v/>
      </c>
      <c r="E1509" s="55" t="str">
        <f t="shared" ca="1" si="500"/>
        <v/>
      </c>
      <c r="F1509" s="54" t="str">
        <f t="shared" ca="1" si="489"/>
        <v/>
      </c>
      <c r="G1509" s="54" t="str">
        <f t="shared" ca="1" si="490"/>
        <v/>
      </c>
      <c r="H1509" s="54" t="str">
        <f t="shared" ca="1" si="491"/>
        <v/>
      </c>
      <c r="I1509" s="54" t="str">
        <f t="shared" ca="1" si="492"/>
        <v/>
      </c>
      <c r="J1509" s="54" t="str">
        <f t="shared" ca="1" si="493"/>
        <v/>
      </c>
      <c r="K1509" s="54" t="str">
        <f t="shared" ca="1" si="494"/>
        <v/>
      </c>
      <c r="L1509" s="54" t="str">
        <f t="shared" ca="1" si="501"/>
        <v/>
      </c>
      <c r="M1509" s="54" t="str">
        <f t="shared" ca="1" si="502"/>
        <v/>
      </c>
      <c r="N1509" s="54" t="str">
        <f t="shared" ca="1" si="495"/>
        <v/>
      </c>
      <c r="O1509" s="55" t="str">
        <f t="shared" ca="1" si="503"/>
        <v/>
      </c>
      <c r="P1509" s="54" t="str">
        <f t="shared" ca="1" si="504"/>
        <v/>
      </c>
      <c r="Q1509" s="55" t="str">
        <f t="shared" ca="1" si="496"/>
        <v/>
      </c>
      <c r="R1509" s="54" t="str">
        <f t="shared" ca="1" si="497"/>
        <v/>
      </c>
      <c r="T1509" t="str">
        <f t="shared" ca="1" si="505"/>
        <v/>
      </c>
      <c r="U1509" t="str">
        <f t="shared" ca="1" si="498"/>
        <v/>
      </c>
      <c r="V1509" t="str">
        <f t="shared" ca="1" si="487"/>
        <v/>
      </c>
      <c r="W1509" t="e">
        <f t="shared" ca="1" si="506"/>
        <v>#VALUE!</v>
      </c>
    </row>
    <row r="1510" spans="2:23" x14ac:dyDescent="0.3">
      <c r="B1510" s="1">
        <f t="shared" si="499"/>
        <v>168</v>
      </c>
      <c r="C1510" s="1">
        <f t="shared" si="486"/>
        <v>6</v>
      </c>
      <c r="D1510" t="str">
        <f t="shared" ca="1" si="488"/>
        <v/>
      </c>
      <c r="E1510" s="55" t="str">
        <f t="shared" ca="1" si="500"/>
        <v/>
      </c>
      <c r="F1510" s="54" t="str">
        <f t="shared" ca="1" si="489"/>
        <v/>
      </c>
      <c r="G1510" s="54" t="str">
        <f t="shared" ca="1" si="490"/>
        <v/>
      </c>
      <c r="H1510" s="54" t="str">
        <f t="shared" ca="1" si="491"/>
        <v/>
      </c>
      <c r="I1510" s="54" t="str">
        <f t="shared" ca="1" si="492"/>
        <v/>
      </c>
      <c r="J1510" s="54" t="str">
        <f t="shared" ca="1" si="493"/>
        <v/>
      </c>
      <c r="K1510" s="54" t="str">
        <f t="shared" ca="1" si="494"/>
        <v/>
      </c>
      <c r="L1510" s="54" t="str">
        <f t="shared" ca="1" si="501"/>
        <v/>
      </c>
      <c r="M1510" s="54" t="str">
        <f t="shared" ca="1" si="502"/>
        <v/>
      </c>
      <c r="N1510" s="54" t="str">
        <f t="shared" ca="1" si="495"/>
        <v/>
      </c>
      <c r="O1510" s="55" t="str">
        <f t="shared" ca="1" si="503"/>
        <v/>
      </c>
      <c r="P1510" s="54" t="str">
        <f t="shared" ca="1" si="504"/>
        <v/>
      </c>
      <c r="Q1510" s="55" t="str">
        <f t="shared" ca="1" si="496"/>
        <v/>
      </c>
      <c r="R1510" s="54" t="str">
        <f t="shared" ca="1" si="497"/>
        <v/>
      </c>
      <c r="T1510" t="str">
        <f t="shared" ca="1" si="505"/>
        <v/>
      </c>
      <c r="U1510" t="str">
        <f t="shared" ca="1" si="498"/>
        <v/>
      </c>
      <c r="V1510" t="str">
        <f t="shared" ca="1" si="487"/>
        <v/>
      </c>
      <c r="W1510" t="e">
        <f t="shared" ca="1" si="506"/>
        <v>#VALUE!</v>
      </c>
    </row>
    <row r="1511" spans="2:23" x14ac:dyDescent="0.3">
      <c r="B1511" s="1">
        <f t="shared" si="499"/>
        <v>168</v>
      </c>
      <c r="C1511" s="1">
        <f t="shared" si="486"/>
        <v>7</v>
      </c>
      <c r="D1511" t="str">
        <f t="shared" ca="1" si="488"/>
        <v/>
      </c>
      <c r="E1511" s="55" t="str">
        <f t="shared" ca="1" si="500"/>
        <v/>
      </c>
      <c r="F1511" s="54" t="str">
        <f t="shared" ca="1" si="489"/>
        <v/>
      </c>
      <c r="G1511" s="54" t="str">
        <f t="shared" ca="1" si="490"/>
        <v/>
      </c>
      <c r="H1511" s="54" t="str">
        <f t="shared" ca="1" si="491"/>
        <v/>
      </c>
      <c r="I1511" s="54" t="str">
        <f t="shared" ca="1" si="492"/>
        <v/>
      </c>
      <c r="J1511" s="54" t="str">
        <f t="shared" ca="1" si="493"/>
        <v/>
      </c>
      <c r="K1511" s="54" t="str">
        <f t="shared" ca="1" si="494"/>
        <v/>
      </c>
      <c r="L1511" s="54" t="str">
        <f t="shared" ca="1" si="501"/>
        <v/>
      </c>
      <c r="M1511" s="54" t="str">
        <f t="shared" ca="1" si="502"/>
        <v/>
      </c>
      <c r="N1511" s="54" t="str">
        <f t="shared" ca="1" si="495"/>
        <v/>
      </c>
      <c r="O1511" s="55" t="str">
        <f t="shared" ca="1" si="503"/>
        <v/>
      </c>
      <c r="P1511" s="54" t="str">
        <f t="shared" ca="1" si="504"/>
        <v/>
      </c>
      <c r="Q1511" s="55" t="str">
        <f t="shared" ca="1" si="496"/>
        <v/>
      </c>
      <c r="R1511" s="54" t="str">
        <f t="shared" ca="1" si="497"/>
        <v/>
      </c>
      <c r="T1511" t="str">
        <f t="shared" ca="1" si="505"/>
        <v/>
      </c>
      <c r="U1511" t="str">
        <f t="shared" ca="1" si="498"/>
        <v/>
      </c>
      <c r="V1511" t="str">
        <f t="shared" ca="1" si="487"/>
        <v/>
      </c>
      <c r="W1511" t="e">
        <f t="shared" ca="1" si="506"/>
        <v>#VALUE!</v>
      </c>
    </row>
    <row r="1512" spans="2:23" x14ac:dyDescent="0.3">
      <c r="B1512" s="1">
        <f t="shared" si="499"/>
        <v>168</v>
      </c>
      <c r="C1512" s="1">
        <f t="shared" si="486"/>
        <v>8</v>
      </c>
      <c r="D1512" t="str">
        <f t="shared" ca="1" si="488"/>
        <v/>
      </c>
      <c r="E1512" s="55" t="str">
        <f t="shared" ca="1" si="500"/>
        <v/>
      </c>
      <c r="F1512" s="54" t="str">
        <f t="shared" ca="1" si="489"/>
        <v/>
      </c>
      <c r="G1512" s="54" t="str">
        <f t="shared" ca="1" si="490"/>
        <v/>
      </c>
      <c r="H1512" s="54" t="str">
        <f t="shared" ca="1" si="491"/>
        <v/>
      </c>
      <c r="I1512" s="54" t="str">
        <f t="shared" ca="1" si="492"/>
        <v/>
      </c>
      <c r="J1512" s="54" t="str">
        <f t="shared" ca="1" si="493"/>
        <v/>
      </c>
      <c r="K1512" s="54" t="str">
        <f t="shared" ca="1" si="494"/>
        <v/>
      </c>
      <c r="L1512" s="54" t="str">
        <f t="shared" ca="1" si="501"/>
        <v/>
      </c>
      <c r="M1512" s="54" t="str">
        <f t="shared" ca="1" si="502"/>
        <v/>
      </c>
      <c r="N1512" s="54" t="str">
        <f t="shared" ca="1" si="495"/>
        <v/>
      </c>
      <c r="O1512" s="55" t="str">
        <f t="shared" ca="1" si="503"/>
        <v/>
      </c>
      <c r="P1512" s="54" t="str">
        <f t="shared" ca="1" si="504"/>
        <v/>
      </c>
      <c r="Q1512" s="55" t="str">
        <f t="shared" ca="1" si="496"/>
        <v/>
      </c>
      <c r="R1512" s="54" t="str">
        <f t="shared" ca="1" si="497"/>
        <v/>
      </c>
      <c r="T1512" t="str">
        <f t="shared" ca="1" si="505"/>
        <v/>
      </c>
      <c r="U1512" t="str">
        <f t="shared" ca="1" si="498"/>
        <v/>
      </c>
      <c r="V1512" t="str">
        <f t="shared" ca="1" si="487"/>
        <v/>
      </c>
      <c r="W1512" t="e">
        <f t="shared" ca="1" si="506"/>
        <v>#VALUE!</v>
      </c>
    </row>
    <row r="1513" spans="2:23" x14ac:dyDescent="0.3">
      <c r="B1513" s="1">
        <f t="shared" si="499"/>
        <v>168</v>
      </c>
      <c r="C1513" s="1">
        <f t="shared" si="486"/>
        <v>9</v>
      </c>
      <c r="D1513" t="str">
        <f t="shared" ca="1" si="488"/>
        <v/>
      </c>
      <c r="E1513" s="55" t="str">
        <f t="shared" ca="1" si="500"/>
        <v/>
      </c>
      <c r="F1513" s="54" t="str">
        <f t="shared" ca="1" si="489"/>
        <v/>
      </c>
      <c r="G1513" s="54" t="str">
        <f t="shared" ca="1" si="490"/>
        <v/>
      </c>
      <c r="H1513" s="54" t="str">
        <f t="shared" ca="1" si="491"/>
        <v/>
      </c>
      <c r="I1513" s="54" t="str">
        <f t="shared" ca="1" si="492"/>
        <v/>
      </c>
      <c r="J1513" s="54" t="str">
        <f t="shared" ca="1" si="493"/>
        <v/>
      </c>
      <c r="K1513" s="54" t="str">
        <f t="shared" ca="1" si="494"/>
        <v/>
      </c>
      <c r="L1513" s="54" t="str">
        <f t="shared" ca="1" si="501"/>
        <v/>
      </c>
      <c r="M1513" s="54" t="str">
        <f t="shared" ca="1" si="502"/>
        <v/>
      </c>
      <c r="N1513" s="54" t="str">
        <f t="shared" ca="1" si="495"/>
        <v/>
      </c>
      <c r="O1513" s="55" t="str">
        <f t="shared" ca="1" si="503"/>
        <v/>
      </c>
      <c r="P1513" s="54" t="str">
        <f t="shared" ca="1" si="504"/>
        <v/>
      </c>
      <c r="Q1513" s="55" t="str">
        <f t="shared" ca="1" si="496"/>
        <v/>
      </c>
      <c r="R1513" s="54" t="str">
        <f t="shared" ca="1" si="497"/>
        <v/>
      </c>
      <c r="T1513" t="str">
        <f t="shared" ca="1" si="505"/>
        <v/>
      </c>
      <c r="U1513" t="str">
        <f t="shared" ca="1" si="498"/>
        <v/>
      </c>
      <c r="V1513" t="str">
        <f t="shared" ca="1" si="487"/>
        <v/>
      </c>
      <c r="W1513" t="e">
        <f t="shared" ca="1" si="506"/>
        <v>#VALUE!</v>
      </c>
    </row>
    <row r="1514" spans="2:23" x14ac:dyDescent="0.3">
      <c r="B1514" s="1">
        <f t="shared" si="499"/>
        <v>169</v>
      </c>
      <c r="C1514" s="1">
        <f t="shared" si="486"/>
        <v>1</v>
      </c>
      <c r="D1514" t="str">
        <f t="shared" ca="1" si="488"/>
        <v/>
      </c>
      <c r="E1514" s="55" t="str">
        <f t="shared" ca="1" si="500"/>
        <v/>
      </c>
      <c r="F1514" s="54" t="str">
        <f t="shared" ca="1" si="489"/>
        <v/>
      </c>
      <c r="G1514" s="54" t="str">
        <f t="shared" ca="1" si="490"/>
        <v/>
      </c>
      <c r="H1514" s="54" t="str">
        <f t="shared" ca="1" si="491"/>
        <v/>
      </c>
      <c r="I1514" s="54" t="str">
        <f t="shared" ca="1" si="492"/>
        <v/>
      </c>
      <c r="J1514" s="54" t="str">
        <f t="shared" ca="1" si="493"/>
        <v/>
      </c>
      <c r="K1514" s="54" t="str">
        <f t="shared" ca="1" si="494"/>
        <v/>
      </c>
      <c r="L1514" s="54" t="str">
        <f t="shared" ca="1" si="501"/>
        <v/>
      </c>
      <c r="M1514" s="54" t="str">
        <f t="shared" ca="1" si="502"/>
        <v/>
      </c>
      <c r="N1514" s="54" t="str">
        <f t="shared" ca="1" si="495"/>
        <v/>
      </c>
      <c r="O1514" s="55" t="str">
        <f t="shared" ca="1" si="503"/>
        <v/>
      </c>
      <c r="P1514" s="54" t="str">
        <f t="shared" ca="1" si="504"/>
        <v/>
      </c>
      <c r="Q1514" s="55" t="str">
        <f t="shared" ca="1" si="496"/>
        <v/>
      </c>
      <c r="R1514" s="54" t="str">
        <f t="shared" ca="1" si="497"/>
        <v/>
      </c>
      <c r="T1514" t="str">
        <f t="shared" ca="1" si="505"/>
        <v/>
      </c>
      <c r="U1514" t="str">
        <f t="shared" ca="1" si="498"/>
        <v/>
      </c>
      <c r="V1514" t="str">
        <f t="shared" ca="1" si="487"/>
        <v/>
      </c>
      <c r="W1514" t="e">
        <f t="shared" ca="1" si="506"/>
        <v>#VALUE!</v>
      </c>
    </row>
    <row r="1515" spans="2:23" x14ac:dyDescent="0.3">
      <c r="B1515" s="1">
        <f t="shared" si="499"/>
        <v>169</v>
      </c>
      <c r="C1515" s="1">
        <f t="shared" si="486"/>
        <v>2</v>
      </c>
      <c r="D1515" t="str">
        <f t="shared" ca="1" si="488"/>
        <v/>
      </c>
      <c r="E1515" s="55" t="str">
        <f t="shared" ca="1" si="500"/>
        <v/>
      </c>
      <c r="F1515" s="54" t="str">
        <f t="shared" ca="1" si="489"/>
        <v/>
      </c>
      <c r="G1515" s="54" t="str">
        <f t="shared" ca="1" si="490"/>
        <v/>
      </c>
      <c r="H1515" s="54" t="str">
        <f t="shared" ca="1" si="491"/>
        <v/>
      </c>
      <c r="I1515" s="54" t="str">
        <f t="shared" ca="1" si="492"/>
        <v/>
      </c>
      <c r="J1515" s="54" t="str">
        <f t="shared" ca="1" si="493"/>
        <v/>
      </c>
      <c r="K1515" s="54" t="str">
        <f t="shared" ca="1" si="494"/>
        <v/>
      </c>
      <c r="L1515" s="54" t="str">
        <f t="shared" ca="1" si="501"/>
        <v/>
      </c>
      <c r="M1515" s="54" t="str">
        <f t="shared" ca="1" si="502"/>
        <v/>
      </c>
      <c r="N1515" s="54" t="str">
        <f t="shared" ca="1" si="495"/>
        <v/>
      </c>
      <c r="O1515" s="55" t="str">
        <f t="shared" ca="1" si="503"/>
        <v/>
      </c>
      <c r="P1515" s="54" t="str">
        <f t="shared" ca="1" si="504"/>
        <v/>
      </c>
      <c r="Q1515" s="55" t="str">
        <f t="shared" ca="1" si="496"/>
        <v/>
      </c>
      <c r="R1515" s="54" t="str">
        <f t="shared" ca="1" si="497"/>
        <v/>
      </c>
      <c r="T1515" t="str">
        <f t="shared" ca="1" si="505"/>
        <v/>
      </c>
      <c r="U1515" t="str">
        <f t="shared" ca="1" si="498"/>
        <v/>
      </c>
      <c r="V1515" t="str">
        <f t="shared" ca="1" si="487"/>
        <v/>
      </c>
      <c r="W1515" t="e">
        <f t="shared" ca="1" si="506"/>
        <v>#VALUE!</v>
      </c>
    </row>
    <row r="1516" spans="2:23" x14ac:dyDescent="0.3">
      <c r="B1516" s="1">
        <f t="shared" si="499"/>
        <v>169</v>
      </c>
      <c r="C1516" s="1">
        <f t="shared" si="486"/>
        <v>3</v>
      </c>
      <c r="D1516" t="str">
        <f t="shared" ca="1" si="488"/>
        <v/>
      </c>
      <c r="E1516" s="55" t="str">
        <f t="shared" ca="1" si="500"/>
        <v/>
      </c>
      <c r="F1516" s="54" t="str">
        <f t="shared" ca="1" si="489"/>
        <v/>
      </c>
      <c r="G1516" s="54" t="str">
        <f t="shared" ca="1" si="490"/>
        <v/>
      </c>
      <c r="H1516" s="54" t="str">
        <f t="shared" ca="1" si="491"/>
        <v/>
      </c>
      <c r="I1516" s="54" t="str">
        <f t="shared" ca="1" si="492"/>
        <v/>
      </c>
      <c r="J1516" s="54" t="str">
        <f t="shared" ca="1" si="493"/>
        <v/>
      </c>
      <c r="K1516" s="54" t="str">
        <f t="shared" ca="1" si="494"/>
        <v/>
      </c>
      <c r="L1516" s="54" t="str">
        <f t="shared" ca="1" si="501"/>
        <v/>
      </c>
      <c r="M1516" s="54" t="str">
        <f t="shared" ca="1" si="502"/>
        <v/>
      </c>
      <c r="N1516" s="54" t="str">
        <f t="shared" ca="1" si="495"/>
        <v/>
      </c>
      <c r="O1516" s="55" t="str">
        <f t="shared" ca="1" si="503"/>
        <v/>
      </c>
      <c r="P1516" s="54" t="str">
        <f t="shared" ca="1" si="504"/>
        <v/>
      </c>
      <c r="Q1516" s="55" t="str">
        <f t="shared" ca="1" si="496"/>
        <v/>
      </c>
      <c r="R1516" s="54" t="str">
        <f t="shared" ca="1" si="497"/>
        <v/>
      </c>
      <c r="T1516" t="str">
        <f t="shared" ca="1" si="505"/>
        <v/>
      </c>
      <c r="U1516" t="str">
        <f t="shared" ca="1" si="498"/>
        <v/>
      </c>
      <c r="V1516" t="str">
        <f t="shared" ca="1" si="487"/>
        <v/>
      </c>
      <c r="W1516" t="e">
        <f t="shared" ca="1" si="506"/>
        <v>#VALUE!</v>
      </c>
    </row>
    <row r="1517" spans="2:23" x14ac:dyDescent="0.3">
      <c r="B1517" s="1">
        <f t="shared" si="499"/>
        <v>169</v>
      </c>
      <c r="C1517" s="1">
        <f t="shared" si="486"/>
        <v>4</v>
      </c>
      <c r="D1517" t="str">
        <f t="shared" ca="1" si="488"/>
        <v/>
      </c>
      <c r="E1517" s="55" t="str">
        <f t="shared" ca="1" si="500"/>
        <v/>
      </c>
      <c r="F1517" s="54" t="str">
        <f t="shared" ca="1" si="489"/>
        <v/>
      </c>
      <c r="G1517" s="54" t="str">
        <f t="shared" ca="1" si="490"/>
        <v/>
      </c>
      <c r="H1517" s="54" t="str">
        <f t="shared" ca="1" si="491"/>
        <v/>
      </c>
      <c r="I1517" s="54" t="str">
        <f t="shared" ca="1" si="492"/>
        <v/>
      </c>
      <c r="J1517" s="54" t="str">
        <f t="shared" ca="1" si="493"/>
        <v/>
      </c>
      <c r="K1517" s="54" t="str">
        <f t="shared" ca="1" si="494"/>
        <v/>
      </c>
      <c r="L1517" s="54" t="str">
        <f t="shared" ca="1" si="501"/>
        <v/>
      </c>
      <c r="M1517" s="54" t="str">
        <f t="shared" ca="1" si="502"/>
        <v/>
      </c>
      <c r="N1517" s="54" t="str">
        <f t="shared" ca="1" si="495"/>
        <v/>
      </c>
      <c r="O1517" s="55" t="str">
        <f t="shared" ca="1" si="503"/>
        <v/>
      </c>
      <c r="P1517" s="54" t="str">
        <f t="shared" ca="1" si="504"/>
        <v/>
      </c>
      <c r="Q1517" s="55" t="str">
        <f t="shared" ca="1" si="496"/>
        <v/>
      </c>
      <c r="R1517" s="54" t="str">
        <f t="shared" ca="1" si="497"/>
        <v/>
      </c>
      <c r="T1517" t="str">
        <f t="shared" ca="1" si="505"/>
        <v/>
      </c>
      <c r="U1517" t="str">
        <f t="shared" ca="1" si="498"/>
        <v/>
      </c>
      <c r="V1517" t="str">
        <f t="shared" ca="1" si="487"/>
        <v/>
      </c>
      <c r="W1517" t="e">
        <f t="shared" ca="1" si="506"/>
        <v>#VALUE!</v>
      </c>
    </row>
    <row r="1518" spans="2:23" x14ac:dyDescent="0.3">
      <c r="B1518" s="1">
        <f t="shared" si="499"/>
        <v>169</v>
      </c>
      <c r="C1518" s="1">
        <f t="shared" si="486"/>
        <v>5</v>
      </c>
      <c r="D1518" t="str">
        <f t="shared" ca="1" si="488"/>
        <v/>
      </c>
      <c r="E1518" s="55" t="str">
        <f t="shared" ca="1" si="500"/>
        <v/>
      </c>
      <c r="F1518" s="54" t="str">
        <f t="shared" ca="1" si="489"/>
        <v/>
      </c>
      <c r="G1518" s="54" t="str">
        <f t="shared" ca="1" si="490"/>
        <v/>
      </c>
      <c r="H1518" s="54" t="str">
        <f t="shared" ca="1" si="491"/>
        <v/>
      </c>
      <c r="I1518" s="54" t="str">
        <f t="shared" ca="1" si="492"/>
        <v/>
      </c>
      <c r="J1518" s="54" t="str">
        <f t="shared" ca="1" si="493"/>
        <v/>
      </c>
      <c r="K1518" s="54" t="str">
        <f t="shared" ca="1" si="494"/>
        <v/>
      </c>
      <c r="L1518" s="54" t="str">
        <f t="shared" ca="1" si="501"/>
        <v/>
      </c>
      <c r="M1518" s="54" t="str">
        <f t="shared" ca="1" si="502"/>
        <v/>
      </c>
      <c r="N1518" s="54" t="str">
        <f t="shared" ca="1" si="495"/>
        <v/>
      </c>
      <c r="O1518" s="55" t="str">
        <f t="shared" ca="1" si="503"/>
        <v/>
      </c>
      <c r="P1518" s="54" t="str">
        <f t="shared" ca="1" si="504"/>
        <v/>
      </c>
      <c r="Q1518" s="55" t="str">
        <f t="shared" ca="1" si="496"/>
        <v/>
      </c>
      <c r="R1518" s="54" t="str">
        <f t="shared" ca="1" si="497"/>
        <v/>
      </c>
      <c r="T1518" t="str">
        <f t="shared" ca="1" si="505"/>
        <v/>
      </c>
      <c r="U1518" t="str">
        <f t="shared" ca="1" si="498"/>
        <v/>
      </c>
      <c r="V1518" t="str">
        <f t="shared" ca="1" si="487"/>
        <v/>
      </c>
      <c r="W1518" t="e">
        <f t="shared" ca="1" si="506"/>
        <v>#VALUE!</v>
      </c>
    </row>
    <row r="1519" spans="2:23" x14ac:dyDescent="0.3">
      <c r="B1519" s="1">
        <f t="shared" si="499"/>
        <v>169</v>
      </c>
      <c r="C1519" s="1">
        <f t="shared" si="486"/>
        <v>6</v>
      </c>
      <c r="D1519" t="str">
        <f t="shared" ca="1" si="488"/>
        <v/>
      </c>
      <c r="E1519" s="55" t="str">
        <f t="shared" ca="1" si="500"/>
        <v/>
      </c>
      <c r="F1519" s="54" t="str">
        <f t="shared" ca="1" si="489"/>
        <v/>
      </c>
      <c r="G1519" s="54" t="str">
        <f t="shared" ca="1" si="490"/>
        <v/>
      </c>
      <c r="H1519" s="54" t="str">
        <f t="shared" ca="1" si="491"/>
        <v/>
      </c>
      <c r="I1519" s="54" t="str">
        <f t="shared" ca="1" si="492"/>
        <v/>
      </c>
      <c r="J1519" s="54" t="str">
        <f t="shared" ca="1" si="493"/>
        <v/>
      </c>
      <c r="K1519" s="54" t="str">
        <f t="shared" ca="1" si="494"/>
        <v/>
      </c>
      <c r="L1519" s="54" t="str">
        <f t="shared" ca="1" si="501"/>
        <v/>
      </c>
      <c r="M1519" s="54" t="str">
        <f t="shared" ca="1" si="502"/>
        <v/>
      </c>
      <c r="N1519" s="54" t="str">
        <f t="shared" ca="1" si="495"/>
        <v/>
      </c>
      <c r="O1519" s="55" t="str">
        <f t="shared" ca="1" si="503"/>
        <v/>
      </c>
      <c r="P1519" s="54" t="str">
        <f t="shared" ca="1" si="504"/>
        <v/>
      </c>
      <c r="Q1519" s="55" t="str">
        <f t="shared" ca="1" si="496"/>
        <v/>
      </c>
      <c r="R1519" s="54" t="str">
        <f t="shared" ca="1" si="497"/>
        <v/>
      </c>
      <c r="T1519" t="str">
        <f t="shared" ca="1" si="505"/>
        <v/>
      </c>
      <c r="U1519" t="str">
        <f t="shared" ca="1" si="498"/>
        <v/>
      </c>
      <c r="V1519" t="str">
        <f t="shared" ca="1" si="487"/>
        <v/>
      </c>
      <c r="W1519" t="e">
        <f t="shared" ca="1" si="506"/>
        <v>#VALUE!</v>
      </c>
    </row>
    <row r="1520" spans="2:23" x14ac:dyDescent="0.3">
      <c r="B1520" s="1">
        <f t="shared" si="499"/>
        <v>169</v>
      </c>
      <c r="C1520" s="1">
        <f t="shared" si="486"/>
        <v>7</v>
      </c>
      <c r="D1520" t="str">
        <f t="shared" ca="1" si="488"/>
        <v/>
      </c>
      <c r="E1520" s="55" t="str">
        <f t="shared" ca="1" si="500"/>
        <v/>
      </c>
      <c r="F1520" s="54" t="str">
        <f t="shared" ca="1" si="489"/>
        <v/>
      </c>
      <c r="G1520" s="54" t="str">
        <f t="shared" ca="1" si="490"/>
        <v/>
      </c>
      <c r="H1520" s="54" t="str">
        <f t="shared" ca="1" si="491"/>
        <v/>
      </c>
      <c r="I1520" s="54" t="str">
        <f t="shared" ca="1" si="492"/>
        <v/>
      </c>
      <c r="J1520" s="54" t="str">
        <f t="shared" ca="1" si="493"/>
        <v/>
      </c>
      <c r="K1520" s="54" t="str">
        <f t="shared" ca="1" si="494"/>
        <v/>
      </c>
      <c r="L1520" s="54" t="str">
        <f t="shared" ca="1" si="501"/>
        <v/>
      </c>
      <c r="M1520" s="54" t="str">
        <f t="shared" ca="1" si="502"/>
        <v/>
      </c>
      <c r="N1520" s="54" t="str">
        <f t="shared" ca="1" si="495"/>
        <v/>
      </c>
      <c r="O1520" s="55" t="str">
        <f t="shared" ca="1" si="503"/>
        <v/>
      </c>
      <c r="P1520" s="54" t="str">
        <f t="shared" ca="1" si="504"/>
        <v/>
      </c>
      <c r="Q1520" s="55" t="str">
        <f t="shared" ca="1" si="496"/>
        <v/>
      </c>
      <c r="R1520" s="54" t="str">
        <f t="shared" ca="1" si="497"/>
        <v/>
      </c>
      <c r="T1520" t="str">
        <f t="shared" ca="1" si="505"/>
        <v/>
      </c>
      <c r="U1520" t="str">
        <f t="shared" ca="1" si="498"/>
        <v/>
      </c>
      <c r="V1520" t="str">
        <f t="shared" ca="1" si="487"/>
        <v/>
      </c>
      <c r="W1520" t="e">
        <f t="shared" ca="1" si="506"/>
        <v>#VALUE!</v>
      </c>
    </row>
    <row r="1521" spans="2:23" x14ac:dyDescent="0.3">
      <c r="B1521" s="1">
        <f t="shared" si="499"/>
        <v>169</v>
      </c>
      <c r="C1521" s="1">
        <f t="shared" si="486"/>
        <v>8</v>
      </c>
      <c r="D1521" t="str">
        <f t="shared" ca="1" si="488"/>
        <v/>
      </c>
      <c r="E1521" s="55" t="str">
        <f t="shared" ca="1" si="500"/>
        <v/>
      </c>
      <c r="F1521" s="54" t="str">
        <f t="shared" ca="1" si="489"/>
        <v/>
      </c>
      <c r="G1521" s="54" t="str">
        <f t="shared" ca="1" si="490"/>
        <v/>
      </c>
      <c r="H1521" s="54" t="str">
        <f t="shared" ca="1" si="491"/>
        <v/>
      </c>
      <c r="I1521" s="54" t="str">
        <f t="shared" ca="1" si="492"/>
        <v/>
      </c>
      <c r="J1521" s="54" t="str">
        <f t="shared" ca="1" si="493"/>
        <v/>
      </c>
      <c r="K1521" s="54" t="str">
        <f t="shared" ca="1" si="494"/>
        <v/>
      </c>
      <c r="L1521" s="54" t="str">
        <f t="shared" ca="1" si="501"/>
        <v/>
      </c>
      <c r="M1521" s="54" t="str">
        <f t="shared" ca="1" si="502"/>
        <v/>
      </c>
      <c r="N1521" s="54" t="str">
        <f t="shared" ca="1" si="495"/>
        <v/>
      </c>
      <c r="O1521" s="55" t="str">
        <f t="shared" ca="1" si="503"/>
        <v/>
      </c>
      <c r="P1521" s="54" t="str">
        <f t="shared" ca="1" si="504"/>
        <v/>
      </c>
      <c r="Q1521" s="55" t="str">
        <f t="shared" ca="1" si="496"/>
        <v/>
      </c>
      <c r="R1521" s="54" t="str">
        <f t="shared" ca="1" si="497"/>
        <v/>
      </c>
      <c r="T1521" t="str">
        <f t="shared" ca="1" si="505"/>
        <v/>
      </c>
      <c r="U1521" t="str">
        <f t="shared" ca="1" si="498"/>
        <v/>
      </c>
      <c r="V1521" t="str">
        <f t="shared" ca="1" si="487"/>
        <v/>
      </c>
      <c r="W1521" t="e">
        <f t="shared" ca="1" si="506"/>
        <v>#VALUE!</v>
      </c>
    </row>
    <row r="1522" spans="2:23" x14ac:dyDescent="0.3">
      <c r="B1522" s="1">
        <f t="shared" si="499"/>
        <v>169</v>
      </c>
      <c r="C1522" s="1">
        <f t="shared" si="486"/>
        <v>9</v>
      </c>
      <c r="D1522" t="str">
        <f t="shared" ca="1" si="488"/>
        <v/>
      </c>
      <c r="E1522" s="55" t="str">
        <f t="shared" ca="1" si="500"/>
        <v/>
      </c>
      <c r="F1522" s="54" t="str">
        <f t="shared" ca="1" si="489"/>
        <v/>
      </c>
      <c r="G1522" s="54" t="str">
        <f t="shared" ca="1" si="490"/>
        <v/>
      </c>
      <c r="H1522" s="54" t="str">
        <f t="shared" ca="1" si="491"/>
        <v/>
      </c>
      <c r="I1522" s="54" t="str">
        <f t="shared" ca="1" si="492"/>
        <v/>
      </c>
      <c r="J1522" s="54" t="str">
        <f t="shared" ca="1" si="493"/>
        <v/>
      </c>
      <c r="K1522" s="54" t="str">
        <f t="shared" ca="1" si="494"/>
        <v/>
      </c>
      <c r="L1522" s="54" t="str">
        <f t="shared" ca="1" si="501"/>
        <v/>
      </c>
      <c r="M1522" s="54" t="str">
        <f t="shared" ca="1" si="502"/>
        <v/>
      </c>
      <c r="N1522" s="54" t="str">
        <f t="shared" ca="1" si="495"/>
        <v/>
      </c>
      <c r="O1522" s="55" t="str">
        <f t="shared" ca="1" si="503"/>
        <v/>
      </c>
      <c r="P1522" s="54" t="str">
        <f t="shared" ca="1" si="504"/>
        <v/>
      </c>
      <c r="Q1522" s="55" t="str">
        <f t="shared" ca="1" si="496"/>
        <v/>
      </c>
      <c r="R1522" s="54" t="str">
        <f t="shared" ca="1" si="497"/>
        <v/>
      </c>
      <c r="T1522" t="str">
        <f t="shared" ca="1" si="505"/>
        <v/>
      </c>
      <c r="U1522" t="str">
        <f t="shared" ca="1" si="498"/>
        <v/>
      </c>
      <c r="V1522" t="str">
        <f t="shared" ca="1" si="487"/>
        <v/>
      </c>
      <c r="W1522" t="e">
        <f t="shared" ca="1" si="506"/>
        <v>#VALUE!</v>
      </c>
    </row>
    <row r="1523" spans="2:23" x14ac:dyDescent="0.3">
      <c r="B1523" s="1">
        <f t="shared" si="499"/>
        <v>170</v>
      </c>
      <c r="C1523" s="1">
        <f t="shared" si="486"/>
        <v>1</v>
      </c>
      <c r="D1523" t="str">
        <f t="shared" ca="1" si="488"/>
        <v/>
      </c>
      <c r="E1523" s="55" t="str">
        <f t="shared" ca="1" si="500"/>
        <v/>
      </c>
      <c r="F1523" s="54" t="str">
        <f t="shared" ca="1" si="489"/>
        <v/>
      </c>
      <c r="G1523" s="54" t="str">
        <f t="shared" ca="1" si="490"/>
        <v/>
      </c>
      <c r="H1523" s="54" t="str">
        <f t="shared" ca="1" si="491"/>
        <v/>
      </c>
      <c r="I1523" s="54" t="str">
        <f t="shared" ca="1" si="492"/>
        <v/>
      </c>
      <c r="J1523" s="54" t="str">
        <f t="shared" ca="1" si="493"/>
        <v/>
      </c>
      <c r="K1523" s="54" t="str">
        <f t="shared" ca="1" si="494"/>
        <v/>
      </c>
      <c r="L1523" s="54" t="str">
        <f t="shared" ca="1" si="501"/>
        <v/>
      </c>
      <c r="M1523" s="54" t="str">
        <f t="shared" ca="1" si="502"/>
        <v/>
      </c>
      <c r="N1523" s="54" t="str">
        <f t="shared" ca="1" si="495"/>
        <v/>
      </c>
      <c r="O1523" s="55" t="str">
        <f t="shared" ca="1" si="503"/>
        <v/>
      </c>
      <c r="P1523" s="54" t="str">
        <f t="shared" ca="1" si="504"/>
        <v/>
      </c>
      <c r="Q1523" s="55" t="str">
        <f t="shared" ca="1" si="496"/>
        <v/>
      </c>
      <c r="R1523" s="54" t="str">
        <f t="shared" ca="1" si="497"/>
        <v/>
      </c>
      <c r="T1523" t="str">
        <f t="shared" ca="1" si="505"/>
        <v/>
      </c>
      <c r="U1523" t="str">
        <f t="shared" ca="1" si="498"/>
        <v/>
      </c>
      <c r="V1523" t="str">
        <f t="shared" ca="1" si="487"/>
        <v/>
      </c>
      <c r="W1523" t="e">
        <f t="shared" ca="1" si="506"/>
        <v>#VALUE!</v>
      </c>
    </row>
    <row r="1524" spans="2:23" x14ac:dyDescent="0.3">
      <c r="B1524" s="1">
        <f t="shared" si="499"/>
        <v>170</v>
      </c>
      <c r="C1524" s="1">
        <f t="shared" si="486"/>
        <v>2</v>
      </c>
      <c r="D1524" t="str">
        <f t="shared" ca="1" si="488"/>
        <v/>
      </c>
      <c r="E1524" s="55" t="str">
        <f t="shared" ca="1" si="500"/>
        <v/>
      </c>
      <c r="F1524" s="54" t="str">
        <f t="shared" ca="1" si="489"/>
        <v/>
      </c>
      <c r="G1524" s="54" t="str">
        <f t="shared" ca="1" si="490"/>
        <v/>
      </c>
      <c r="H1524" s="54" t="str">
        <f t="shared" ca="1" si="491"/>
        <v/>
      </c>
      <c r="I1524" s="54" t="str">
        <f t="shared" ca="1" si="492"/>
        <v/>
      </c>
      <c r="J1524" s="54" t="str">
        <f t="shared" ca="1" si="493"/>
        <v/>
      </c>
      <c r="K1524" s="54" t="str">
        <f t="shared" ca="1" si="494"/>
        <v/>
      </c>
      <c r="L1524" s="54" t="str">
        <f t="shared" ca="1" si="501"/>
        <v/>
      </c>
      <c r="M1524" s="54" t="str">
        <f t="shared" ca="1" si="502"/>
        <v/>
      </c>
      <c r="N1524" s="54" t="str">
        <f t="shared" ca="1" si="495"/>
        <v/>
      </c>
      <c r="O1524" s="55" t="str">
        <f t="shared" ca="1" si="503"/>
        <v/>
      </c>
      <c r="P1524" s="54" t="str">
        <f t="shared" ca="1" si="504"/>
        <v/>
      </c>
      <c r="Q1524" s="55" t="str">
        <f t="shared" ca="1" si="496"/>
        <v/>
      </c>
      <c r="R1524" s="54" t="str">
        <f t="shared" ca="1" si="497"/>
        <v/>
      </c>
      <c r="T1524" t="str">
        <f t="shared" ca="1" si="505"/>
        <v/>
      </c>
      <c r="U1524" t="str">
        <f t="shared" ca="1" si="498"/>
        <v/>
      </c>
      <c r="V1524" t="str">
        <f t="shared" ca="1" si="487"/>
        <v/>
      </c>
      <c r="W1524" t="e">
        <f t="shared" ca="1" si="506"/>
        <v>#VALUE!</v>
      </c>
    </row>
    <row r="1525" spans="2:23" x14ac:dyDescent="0.3">
      <c r="B1525" s="1">
        <f t="shared" si="499"/>
        <v>170</v>
      </c>
      <c r="C1525" s="1">
        <f t="shared" si="486"/>
        <v>3</v>
      </c>
      <c r="D1525" t="str">
        <f t="shared" ca="1" si="488"/>
        <v/>
      </c>
      <c r="E1525" s="55" t="str">
        <f t="shared" ca="1" si="500"/>
        <v/>
      </c>
      <c r="F1525" s="54" t="str">
        <f t="shared" ca="1" si="489"/>
        <v/>
      </c>
      <c r="G1525" s="54" t="str">
        <f t="shared" ca="1" si="490"/>
        <v/>
      </c>
      <c r="H1525" s="54" t="str">
        <f t="shared" ca="1" si="491"/>
        <v/>
      </c>
      <c r="I1525" s="54" t="str">
        <f t="shared" ca="1" si="492"/>
        <v/>
      </c>
      <c r="J1525" s="54" t="str">
        <f t="shared" ca="1" si="493"/>
        <v/>
      </c>
      <c r="K1525" s="54" t="str">
        <f t="shared" ca="1" si="494"/>
        <v/>
      </c>
      <c r="L1525" s="54" t="str">
        <f t="shared" ca="1" si="501"/>
        <v/>
      </c>
      <c r="M1525" s="54" t="str">
        <f t="shared" ca="1" si="502"/>
        <v/>
      </c>
      <c r="N1525" s="54" t="str">
        <f t="shared" ca="1" si="495"/>
        <v/>
      </c>
      <c r="O1525" s="55" t="str">
        <f t="shared" ca="1" si="503"/>
        <v/>
      </c>
      <c r="P1525" s="54" t="str">
        <f t="shared" ca="1" si="504"/>
        <v/>
      </c>
      <c r="Q1525" s="55" t="str">
        <f t="shared" ca="1" si="496"/>
        <v/>
      </c>
      <c r="R1525" s="54" t="str">
        <f t="shared" ca="1" si="497"/>
        <v/>
      </c>
      <c r="T1525" t="str">
        <f t="shared" ca="1" si="505"/>
        <v/>
      </c>
      <c r="U1525" t="str">
        <f t="shared" ca="1" si="498"/>
        <v/>
      </c>
      <c r="V1525" t="str">
        <f t="shared" ca="1" si="487"/>
        <v/>
      </c>
      <c r="W1525" t="e">
        <f t="shared" ca="1" si="506"/>
        <v>#VALUE!</v>
      </c>
    </row>
    <row r="1526" spans="2:23" x14ac:dyDescent="0.3">
      <c r="B1526" s="1">
        <f t="shared" si="499"/>
        <v>170</v>
      </c>
      <c r="C1526" s="1">
        <f t="shared" si="486"/>
        <v>4</v>
      </c>
      <c r="D1526" t="str">
        <f t="shared" ca="1" si="488"/>
        <v/>
      </c>
      <c r="E1526" s="55" t="str">
        <f t="shared" ca="1" si="500"/>
        <v/>
      </c>
      <c r="F1526" s="54" t="str">
        <f t="shared" ca="1" si="489"/>
        <v/>
      </c>
      <c r="G1526" s="54" t="str">
        <f t="shared" ca="1" si="490"/>
        <v/>
      </c>
      <c r="H1526" s="54" t="str">
        <f t="shared" ca="1" si="491"/>
        <v/>
      </c>
      <c r="I1526" s="54" t="str">
        <f t="shared" ca="1" si="492"/>
        <v/>
      </c>
      <c r="J1526" s="54" t="str">
        <f t="shared" ca="1" si="493"/>
        <v/>
      </c>
      <c r="K1526" s="54" t="str">
        <f t="shared" ca="1" si="494"/>
        <v/>
      </c>
      <c r="L1526" s="54" t="str">
        <f t="shared" ca="1" si="501"/>
        <v/>
      </c>
      <c r="M1526" s="54" t="str">
        <f t="shared" ca="1" si="502"/>
        <v/>
      </c>
      <c r="N1526" s="54" t="str">
        <f t="shared" ca="1" si="495"/>
        <v/>
      </c>
      <c r="O1526" s="55" t="str">
        <f t="shared" ca="1" si="503"/>
        <v/>
      </c>
      <c r="P1526" s="54" t="str">
        <f t="shared" ca="1" si="504"/>
        <v/>
      </c>
      <c r="Q1526" s="55" t="str">
        <f t="shared" ca="1" si="496"/>
        <v/>
      </c>
      <c r="R1526" s="54" t="str">
        <f t="shared" ca="1" si="497"/>
        <v/>
      </c>
      <c r="T1526" t="str">
        <f t="shared" ca="1" si="505"/>
        <v/>
      </c>
      <c r="U1526" t="str">
        <f t="shared" ca="1" si="498"/>
        <v/>
      </c>
      <c r="V1526" t="str">
        <f t="shared" ca="1" si="487"/>
        <v/>
      </c>
      <c r="W1526" t="e">
        <f t="shared" ca="1" si="506"/>
        <v>#VALUE!</v>
      </c>
    </row>
    <row r="1527" spans="2:23" x14ac:dyDescent="0.3">
      <c r="B1527" s="1">
        <f t="shared" si="499"/>
        <v>170</v>
      </c>
      <c r="C1527" s="1">
        <f t="shared" si="486"/>
        <v>5</v>
      </c>
      <c r="D1527" t="str">
        <f t="shared" ca="1" si="488"/>
        <v/>
      </c>
      <c r="E1527" s="55" t="str">
        <f t="shared" ca="1" si="500"/>
        <v/>
      </c>
      <c r="F1527" s="54" t="str">
        <f t="shared" ca="1" si="489"/>
        <v/>
      </c>
      <c r="G1527" s="54" t="str">
        <f t="shared" ca="1" si="490"/>
        <v/>
      </c>
      <c r="H1527" s="54" t="str">
        <f t="shared" ca="1" si="491"/>
        <v/>
      </c>
      <c r="I1527" s="54" t="str">
        <f t="shared" ca="1" si="492"/>
        <v/>
      </c>
      <c r="J1527" s="54" t="str">
        <f t="shared" ca="1" si="493"/>
        <v/>
      </c>
      <c r="K1527" s="54" t="str">
        <f t="shared" ca="1" si="494"/>
        <v/>
      </c>
      <c r="L1527" s="54" t="str">
        <f t="shared" ca="1" si="501"/>
        <v/>
      </c>
      <c r="M1527" s="54" t="str">
        <f t="shared" ca="1" si="502"/>
        <v/>
      </c>
      <c r="N1527" s="54" t="str">
        <f t="shared" ca="1" si="495"/>
        <v/>
      </c>
      <c r="O1527" s="55" t="str">
        <f t="shared" ca="1" si="503"/>
        <v/>
      </c>
      <c r="P1527" s="54" t="str">
        <f t="shared" ca="1" si="504"/>
        <v/>
      </c>
      <c r="Q1527" s="55" t="str">
        <f t="shared" ca="1" si="496"/>
        <v/>
      </c>
      <c r="R1527" s="54" t="str">
        <f t="shared" ca="1" si="497"/>
        <v/>
      </c>
      <c r="T1527" t="str">
        <f t="shared" ca="1" si="505"/>
        <v/>
      </c>
      <c r="U1527" t="str">
        <f t="shared" ca="1" si="498"/>
        <v/>
      </c>
      <c r="V1527" t="str">
        <f t="shared" ca="1" si="487"/>
        <v/>
      </c>
      <c r="W1527" t="e">
        <f t="shared" ca="1" si="506"/>
        <v>#VALUE!</v>
      </c>
    </row>
    <row r="1528" spans="2:23" x14ac:dyDescent="0.3">
      <c r="B1528" s="1">
        <f t="shared" si="499"/>
        <v>170</v>
      </c>
      <c r="C1528" s="1">
        <f t="shared" si="486"/>
        <v>6</v>
      </c>
      <c r="D1528" t="str">
        <f t="shared" ca="1" si="488"/>
        <v/>
      </c>
      <c r="E1528" s="55" t="str">
        <f t="shared" ca="1" si="500"/>
        <v/>
      </c>
      <c r="F1528" s="54" t="str">
        <f t="shared" ca="1" si="489"/>
        <v/>
      </c>
      <c r="G1528" s="54" t="str">
        <f t="shared" ca="1" si="490"/>
        <v/>
      </c>
      <c r="H1528" s="54" t="str">
        <f t="shared" ca="1" si="491"/>
        <v/>
      </c>
      <c r="I1528" s="54" t="str">
        <f t="shared" ca="1" si="492"/>
        <v/>
      </c>
      <c r="J1528" s="54" t="str">
        <f t="shared" ca="1" si="493"/>
        <v/>
      </c>
      <c r="K1528" s="54" t="str">
        <f t="shared" ca="1" si="494"/>
        <v/>
      </c>
      <c r="L1528" s="54" t="str">
        <f t="shared" ca="1" si="501"/>
        <v/>
      </c>
      <c r="M1528" s="54" t="str">
        <f t="shared" ca="1" si="502"/>
        <v/>
      </c>
      <c r="N1528" s="54" t="str">
        <f t="shared" ca="1" si="495"/>
        <v/>
      </c>
      <c r="O1528" s="55" t="str">
        <f t="shared" ca="1" si="503"/>
        <v/>
      </c>
      <c r="P1528" s="54" t="str">
        <f t="shared" ca="1" si="504"/>
        <v/>
      </c>
      <c r="Q1528" s="55" t="str">
        <f t="shared" ca="1" si="496"/>
        <v/>
      </c>
      <c r="R1528" s="54" t="str">
        <f t="shared" ca="1" si="497"/>
        <v/>
      </c>
      <c r="T1528" t="str">
        <f t="shared" ca="1" si="505"/>
        <v/>
      </c>
      <c r="U1528" t="str">
        <f t="shared" ca="1" si="498"/>
        <v/>
      </c>
      <c r="V1528" t="str">
        <f t="shared" ca="1" si="487"/>
        <v/>
      </c>
      <c r="W1528" t="e">
        <f t="shared" ca="1" si="506"/>
        <v>#VALUE!</v>
      </c>
    </row>
    <row r="1529" spans="2:23" x14ac:dyDescent="0.3">
      <c r="B1529" s="1">
        <f t="shared" si="499"/>
        <v>170</v>
      </c>
      <c r="C1529" s="1">
        <f t="shared" si="486"/>
        <v>7</v>
      </c>
      <c r="D1529" t="str">
        <f t="shared" ca="1" si="488"/>
        <v/>
      </c>
      <c r="E1529" s="55" t="str">
        <f t="shared" ca="1" si="500"/>
        <v/>
      </c>
      <c r="F1529" s="54" t="str">
        <f t="shared" ca="1" si="489"/>
        <v/>
      </c>
      <c r="G1529" s="54" t="str">
        <f t="shared" ca="1" si="490"/>
        <v/>
      </c>
      <c r="H1529" s="54" t="str">
        <f t="shared" ca="1" si="491"/>
        <v/>
      </c>
      <c r="I1529" s="54" t="str">
        <f t="shared" ca="1" si="492"/>
        <v/>
      </c>
      <c r="J1529" s="54" t="str">
        <f t="shared" ca="1" si="493"/>
        <v/>
      </c>
      <c r="K1529" s="54" t="str">
        <f t="shared" ca="1" si="494"/>
        <v/>
      </c>
      <c r="L1529" s="54" t="str">
        <f t="shared" ca="1" si="501"/>
        <v/>
      </c>
      <c r="M1529" s="54" t="str">
        <f t="shared" ca="1" si="502"/>
        <v/>
      </c>
      <c r="N1529" s="54" t="str">
        <f t="shared" ca="1" si="495"/>
        <v/>
      </c>
      <c r="O1529" s="55" t="str">
        <f t="shared" ca="1" si="503"/>
        <v/>
      </c>
      <c r="P1529" s="54" t="str">
        <f t="shared" ca="1" si="504"/>
        <v/>
      </c>
      <c r="Q1529" s="55" t="str">
        <f t="shared" ca="1" si="496"/>
        <v/>
      </c>
      <c r="R1529" s="54" t="str">
        <f t="shared" ca="1" si="497"/>
        <v/>
      </c>
      <c r="T1529" t="str">
        <f t="shared" ca="1" si="505"/>
        <v/>
      </c>
      <c r="U1529" t="str">
        <f t="shared" ca="1" si="498"/>
        <v/>
      </c>
      <c r="V1529" t="str">
        <f t="shared" ca="1" si="487"/>
        <v/>
      </c>
      <c r="W1529" t="e">
        <f t="shared" ca="1" si="506"/>
        <v>#VALUE!</v>
      </c>
    </row>
    <row r="1530" spans="2:23" x14ac:dyDescent="0.3">
      <c r="B1530" s="1">
        <f t="shared" si="499"/>
        <v>170</v>
      </c>
      <c r="C1530" s="1">
        <f t="shared" si="486"/>
        <v>8</v>
      </c>
      <c r="D1530" t="str">
        <f t="shared" ca="1" si="488"/>
        <v/>
      </c>
      <c r="E1530" s="55" t="str">
        <f t="shared" ca="1" si="500"/>
        <v/>
      </c>
      <c r="F1530" s="54" t="str">
        <f t="shared" ca="1" si="489"/>
        <v/>
      </c>
      <c r="G1530" s="54" t="str">
        <f t="shared" ca="1" si="490"/>
        <v/>
      </c>
      <c r="H1530" s="54" t="str">
        <f t="shared" ca="1" si="491"/>
        <v/>
      </c>
      <c r="I1530" s="54" t="str">
        <f t="shared" ca="1" si="492"/>
        <v/>
      </c>
      <c r="J1530" s="54" t="str">
        <f t="shared" ca="1" si="493"/>
        <v/>
      </c>
      <c r="K1530" s="54" t="str">
        <f t="shared" ca="1" si="494"/>
        <v/>
      </c>
      <c r="L1530" s="54" t="str">
        <f t="shared" ca="1" si="501"/>
        <v/>
      </c>
      <c r="M1530" s="54" t="str">
        <f t="shared" ca="1" si="502"/>
        <v/>
      </c>
      <c r="N1530" s="54" t="str">
        <f t="shared" ca="1" si="495"/>
        <v/>
      </c>
      <c r="O1530" s="55" t="str">
        <f t="shared" ca="1" si="503"/>
        <v/>
      </c>
      <c r="P1530" s="54" t="str">
        <f t="shared" ca="1" si="504"/>
        <v/>
      </c>
      <c r="Q1530" s="55" t="str">
        <f t="shared" ca="1" si="496"/>
        <v/>
      </c>
      <c r="R1530" s="54" t="str">
        <f t="shared" ca="1" si="497"/>
        <v/>
      </c>
      <c r="T1530" t="str">
        <f t="shared" ca="1" si="505"/>
        <v/>
      </c>
      <c r="U1530" t="str">
        <f t="shared" ca="1" si="498"/>
        <v/>
      </c>
      <c r="V1530" t="str">
        <f t="shared" ca="1" si="487"/>
        <v/>
      </c>
      <c r="W1530" t="e">
        <f t="shared" ca="1" si="506"/>
        <v>#VALUE!</v>
      </c>
    </row>
    <row r="1531" spans="2:23" x14ac:dyDescent="0.3">
      <c r="B1531" s="1">
        <f t="shared" si="499"/>
        <v>170</v>
      </c>
      <c r="C1531" s="1">
        <f t="shared" si="486"/>
        <v>9</v>
      </c>
      <c r="D1531" t="str">
        <f t="shared" ca="1" si="488"/>
        <v/>
      </c>
      <c r="E1531" s="55" t="str">
        <f t="shared" ca="1" si="500"/>
        <v/>
      </c>
      <c r="F1531" s="54" t="str">
        <f t="shared" ca="1" si="489"/>
        <v/>
      </c>
      <c r="G1531" s="54" t="str">
        <f t="shared" ca="1" si="490"/>
        <v/>
      </c>
      <c r="H1531" s="54" t="str">
        <f t="shared" ca="1" si="491"/>
        <v/>
      </c>
      <c r="I1531" s="54" t="str">
        <f t="shared" ca="1" si="492"/>
        <v/>
      </c>
      <c r="J1531" s="54" t="str">
        <f t="shared" ca="1" si="493"/>
        <v/>
      </c>
      <c r="K1531" s="54" t="str">
        <f t="shared" ca="1" si="494"/>
        <v/>
      </c>
      <c r="L1531" s="54" t="str">
        <f t="shared" ca="1" si="501"/>
        <v/>
      </c>
      <c r="M1531" s="54" t="str">
        <f t="shared" ca="1" si="502"/>
        <v/>
      </c>
      <c r="N1531" s="54" t="str">
        <f t="shared" ca="1" si="495"/>
        <v/>
      </c>
      <c r="O1531" s="55" t="str">
        <f t="shared" ca="1" si="503"/>
        <v/>
      </c>
      <c r="P1531" s="54" t="str">
        <f t="shared" ca="1" si="504"/>
        <v/>
      </c>
      <c r="Q1531" s="55" t="str">
        <f t="shared" ca="1" si="496"/>
        <v/>
      </c>
      <c r="R1531" s="54" t="str">
        <f t="shared" ca="1" si="497"/>
        <v/>
      </c>
      <c r="T1531" t="str">
        <f t="shared" ca="1" si="505"/>
        <v/>
      </c>
      <c r="U1531" t="str">
        <f t="shared" ca="1" si="498"/>
        <v/>
      </c>
      <c r="V1531" t="str">
        <f t="shared" ca="1" si="487"/>
        <v/>
      </c>
      <c r="W1531" t="e">
        <f t="shared" ca="1" si="506"/>
        <v>#VALUE!</v>
      </c>
    </row>
    <row r="1532" spans="2:23" x14ac:dyDescent="0.3">
      <c r="B1532" s="1">
        <f t="shared" si="499"/>
        <v>171</v>
      </c>
      <c r="C1532" s="1">
        <f t="shared" si="486"/>
        <v>1</v>
      </c>
      <c r="D1532" t="str">
        <f t="shared" ca="1" si="488"/>
        <v/>
      </c>
      <c r="E1532" s="55" t="str">
        <f t="shared" ca="1" si="500"/>
        <v/>
      </c>
      <c r="F1532" s="54" t="str">
        <f t="shared" ca="1" si="489"/>
        <v/>
      </c>
      <c r="G1532" s="54" t="str">
        <f t="shared" ca="1" si="490"/>
        <v/>
      </c>
      <c r="H1532" s="54" t="str">
        <f t="shared" ca="1" si="491"/>
        <v/>
      </c>
      <c r="I1532" s="54" t="str">
        <f t="shared" ca="1" si="492"/>
        <v/>
      </c>
      <c r="J1532" s="54" t="str">
        <f t="shared" ca="1" si="493"/>
        <v/>
      </c>
      <c r="K1532" s="54" t="str">
        <f t="shared" ca="1" si="494"/>
        <v/>
      </c>
      <c r="L1532" s="54" t="str">
        <f t="shared" ca="1" si="501"/>
        <v/>
      </c>
      <c r="M1532" s="54" t="str">
        <f t="shared" ca="1" si="502"/>
        <v/>
      </c>
      <c r="N1532" s="54" t="str">
        <f t="shared" ca="1" si="495"/>
        <v/>
      </c>
      <c r="O1532" s="55" t="str">
        <f t="shared" ca="1" si="503"/>
        <v/>
      </c>
      <c r="P1532" s="54" t="str">
        <f t="shared" ca="1" si="504"/>
        <v/>
      </c>
      <c r="Q1532" s="55" t="str">
        <f t="shared" ca="1" si="496"/>
        <v/>
      </c>
      <c r="R1532" s="54" t="str">
        <f t="shared" ca="1" si="497"/>
        <v/>
      </c>
      <c r="T1532" t="str">
        <f t="shared" ca="1" si="505"/>
        <v/>
      </c>
      <c r="U1532" t="str">
        <f t="shared" ca="1" si="498"/>
        <v/>
      </c>
      <c r="V1532" t="str">
        <f t="shared" ca="1" si="487"/>
        <v/>
      </c>
      <c r="W1532" t="e">
        <f t="shared" ca="1" si="506"/>
        <v>#VALUE!</v>
      </c>
    </row>
    <row r="1533" spans="2:23" x14ac:dyDescent="0.3">
      <c r="B1533" s="1">
        <f t="shared" si="499"/>
        <v>171</v>
      </c>
      <c r="C1533" s="1">
        <f t="shared" ref="C1533:C1596" si="507">C1524</f>
        <v>2</v>
      </c>
      <c r="D1533" t="str">
        <f t="shared" ca="1" si="488"/>
        <v/>
      </c>
      <c r="E1533" s="55" t="str">
        <f t="shared" ca="1" si="500"/>
        <v/>
      </c>
      <c r="F1533" s="54" t="str">
        <f t="shared" ca="1" si="489"/>
        <v/>
      </c>
      <c r="G1533" s="54" t="str">
        <f t="shared" ca="1" si="490"/>
        <v/>
      </c>
      <c r="H1533" s="54" t="str">
        <f t="shared" ca="1" si="491"/>
        <v/>
      </c>
      <c r="I1533" s="54" t="str">
        <f t="shared" ca="1" si="492"/>
        <v/>
      </c>
      <c r="J1533" s="54" t="str">
        <f t="shared" ca="1" si="493"/>
        <v/>
      </c>
      <c r="K1533" s="54" t="str">
        <f t="shared" ca="1" si="494"/>
        <v/>
      </c>
      <c r="L1533" s="54" t="str">
        <f t="shared" ca="1" si="501"/>
        <v/>
      </c>
      <c r="M1533" s="54" t="str">
        <f t="shared" ca="1" si="502"/>
        <v/>
      </c>
      <c r="N1533" s="54" t="str">
        <f t="shared" ca="1" si="495"/>
        <v/>
      </c>
      <c r="O1533" s="55" t="str">
        <f t="shared" ca="1" si="503"/>
        <v/>
      </c>
      <c r="P1533" s="54" t="str">
        <f t="shared" ca="1" si="504"/>
        <v/>
      </c>
      <c r="Q1533" s="55" t="str">
        <f t="shared" ca="1" si="496"/>
        <v/>
      </c>
      <c r="R1533" s="54" t="str">
        <f t="shared" ca="1" si="497"/>
        <v/>
      </c>
      <c r="T1533" t="str">
        <f t="shared" ca="1" si="505"/>
        <v/>
      </c>
      <c r="U1533" t="str">
        <f t="shared" ca="1" si="498"/>
        <v/>
      </c>
      <c r="V1533" t="str">
        <f t="shared" ref="V1533:V1596" ca="1" si="508">IF($E1533="","",OFFSET(EventBase,$B1533,2+C1533))</f>
        <v/>
      </c>
      <c r="W1533" t="e">
        <f t="shared" ca="1" si="506"/>
        <v>#VALUE!</v>
      </c>
    </row>
    <row r="1534" spans="2:23" x14ac:dyDescent="0.3">
      <c r="B1534" s="1">
        <f t="shared" si="499"/>
        <v>171</v>
      </c>
      <c r="C1534" s="1">
        <f t="shared" si="507"/>
        <v>3</v>
      </c>
      <c r="D1534" t="str">
        <f t="shared" ca="1" si="488"/>
        <v/>
      </c>
      <c r="E1534" s="55" t="str">
        <f t="shared" ca="1" si="500"/>
        <v/>
      </c>
      <c r="F1534" s="54" t="str">
        <f t="shared" ca="1" si="489"/>
        <v/>
      </c>
      <c r="G1534" s="54" t="str">
        <f t="shared" ca="1" si="490"/>
        <v/>
      </c>
      <c r="H1534" s="54" t="str">
        <f t="shared" ca="1" si="491"/>
        <v/>
      </c>
      <c r="I1534" s="54" t="str">
        <f t="shared" ca="1" si="492"/>
        <v/>
      </c>
      <c r="J1534" s="54" t="str">
        <f t="shared" ca="1" si="493"/>
        <v/>
      </c>
      <c r="K1534" s="54" t="str">
        <f t="shared" ca="1" si="494"/>
        <v/>
      </c>
      <c r="L1534" s="54" t="str">
        <f t="shared" ca="1" si="501"/>
        <v/>
      </c>
      <c r="M1534" s="54" t="str">
        <f t="shared" ca="1" si="502"/>
        <v/>
      </c>
      <c r="N1534" s="54" t="str">
        <f t="shared" ca="1" si="495"/>
        <v/>
      </c>
      <c r="O1534" s="55" t="str">
        <f t="shared" ca="1" si="503"/>
        <v/>
      </c>
      <c r="P1534" s="54" t="str">
        <f t="shared" ca="1" si="504"/>
        <v/>
      </c>
      <c r="Q1534" s="55" t="str">
        <f t="shared" ca="1" si="496"/>
        <v/>
      </c>
      <c r="R1534" s="54" t="str">
        <f t="shared" ca="1" si="497"/>
        <v/>
      </c>
      <c r="T1534" t="str">
        <f t="shared" ca="1" si="505"/>
        <v/>
      </c>
      <c r="U1534" t="str">
        <f t="shared" ca="1" si="498"/>
        <v/>
      </c>
      <c r="V1534" t="str">
        <f t="shared" ca="1" si="508"/>
        <v/>
      </c>
      <c r="W1534" t="e">
        <f t="shared" ca="1" si="506"/>
        <v>#VALUE!</v>
      </c>
    </row>
    <row r="1535" spans="2:23" x14ac:dyDescent="0.3">
      <c r="B1535" s="1">
        <f t="shared" si="499"/>
        <v>171</v>
      </c>
      <c r="C1535" s="1">
        <f t="shared" si="507"/>
        <v>4</v>
      </c>
      <c r="D1535" t="str">
        <f t="shared" ca="1" si="488"/>
        <v/>
      </c>
      <c r="E1535" s="55" t="str">
        <f t="shared" ca="1" si="500"/>
        <v/>
      </c>
      <c r="F1535" s="54" t="str">
        <f t="shared" ca="1" si="489"/>
        <v/>
      </c>
      <c r="G1535" s="54" t="str">
        <f t="shared" ca="1" si="490"/>
        <v/>
      </c>
      <c r="H1535" s="54" t="str">
        <f t="shared" ca="1" si="491"/>
        <v/>
      </c>
      <c r="I1535" s="54" t="str">
        <f t="shared" ca="1" si="492"/>
        <v/>
      </c>
      <c r="J1535" s="54" t="str">
        <f t="shared" ca="1" si="493"/>
        <v/>
      </c>
      <c r="K1535" s="54" t="str">
        <f t="shared" ca="1" si="494"/>
        <v/>
      </c>
      <c r="L1535" s="54" t="str">
        <f t="shared" ca="1" si="501"/>
        <v/>
      </c>
      <c r="M1535" s="54" t="str">
        <f t="shared" ca="1" si="502"/>
        <v/>
      </c>
      <c r="N1535" s="54" t="str">
        <f t="shared" ca="1" si="495"/>
        <v/>
      </c>
      <c r="O1535" s="55" t="str">
        <f t="shared" ca="1" si="503"/>
        <v/>
      </c>
      <c r="P1535" s="54" t="str">
        <f t="shared" ca="1" si="504"/>
        <v/>
      </c>
      <c r="Q1535" s="55" t="str">
        <f t="shared" ca="1" si="496"/>
        <v/>
      </c>
      <c r="R1535" s="54" t="str">
        <f t="shared" ca="1" si="497"/>
        <v/>
      </c>
      <c r="T1535" t="str">
        <f t="shared" ca="1" si="505"/>
        <v/>
      </c>
      <c r="U1535" t="str">
        <f t="shared" ca="1" si="498"/>
        <v/>
      </c>
      <c r="V1535" t="str">
        <f t="shared" ca="1" si="508"/>
        <v/>
      </c>
      <c r="W1535" t="e">
        <f t="shared" ca="1" si="506"/>
        <v>#VALUE!</v>
      </c>
    </row>
    <row r="1536" spans="2:23" x14ac:dyDescent="0.3">
      <c r="B1536" s="1">
        <f t="shared" si="499"/>
        <v>171</v>
      </c>
      <c r="C1536" s="1">
        <f t="shared" si="507"/>
        <v>5</v>
      </c>
      <c r="D1536" t="str">
        <f t="shared" ca="1" si="488"/>
        <v/>
      </c>
      <c r="E1536" s="55" t="str">
        <f t="shared" ca="1" si="500"/>
        <v/>
      </c>
      <c r="F1536" s="54" t="str">
        <f t="shared" ca="1" si="489"/>
        <v/>
      </c>
      <c r="G1536" s="54" t="str">
        <f t="shared" ca="1" si="490"/>
        <v/>
      </c>
      <c r="H1536" s="54" t="str">
        <f t="shared" ca="1" si="491"/>
        <v/>
      </c>
      <c r="I1536" s="54" t="str">
        <f t="shared" ca="1" si="492"/>
        <v/>
      </c>
      <c r="J1536" s="54" t="str">
        <f t="shared" ca="1" si="493"/>
        <v/>
      </c>
      <c r="K1536" s="54" t="str">
        <f t="shared" ca="1" si="494"/>
        <v/>
      </c>
      <c r="L1536" s="54" t="str">
        <f t="shared" ca="1" si="501"/>
        <v/>
      </c>
      <c r="M1536" s="54" t="str">
        <f t="shared" ca="1" si="502"/>
        <v/>
      </c>
      <c r="N1536" s="54" t="str">
        <f t="shared" ca="1" si="495"/>
        <v/>
      </c>
      <c r="O1536" s="55" t="str">
        <f t="shared" ca="1" si="503"/>
        <v/>
      </c>
      <c r="P1536" s="54" t="str">
        <f t="shared" ca="1" si="504"/>
        <v/>
      </c>
      <c r="Q1536" s="55" t="str">
        <f t="shared" ca="1" si="496"/>
        <v/>
      </c>
      <c r="R1536" s="54" t="str">
        <f t="shared" ca="1" si="497"/>
        <v/>
      </c>
      <c r="T1536" t="str">
        <f t="shared" ca="1" si="505"/>
        <v/>
      </c>
      <c r="U1536" t="str">
        <f t="shared" ca="1" si="498"/>
        <v/>
      </c>
      <c r="V1536" t="str">
        <f t="shared" ca="1" si="508"/>
        <v/>
      </c>
      <c r="W1536" t="e">
        <f t="shared" ca="1" si="506"/>
        <v>#VALUE!</v>
      </c>
    </row>
    <row r="1537" spans="2:23" x14ac:dyDescent="0.3">
      <c r="B1537" s="1">
        <f t="shared" si="499"/>
        <v>171</v>
      </c>
      <c r="C1537" s="1">
        <f t="shared" si="507"/>
        <v>6</v>
      </c>
      <c r="D1537" t="str">
        <f t="shared" ca="1" si="488"/>
        <v/>
      </c>
      <c r="E1537" s="55" t="str">
        <f t="shared" ca="1" si="500"/>
        <v/>
      </c>
      <c r="F1537" s="54" t="str">
        <f t="shared" ca="1" si="489"/>
        <v/>
      </c>
      <c r="G1537" s="54" t="str">
        <f t="shared" ca="1" si="490"/>
        <v/>
      </c>
      <c r="H1537" s="54" t="str">
        <f t="shared" ca="1" si="491"/>
        <v/>
      </c>
      <c r="I1537" s="54" t="str">
        <f t="shared" ca="1" si="492"/>
        <v/>
      </c>
      <c r="J1537" s="54" t="str">
        <f t="shared" ca="1" si="493"/>
        <v/>
      </c>
      <c r="K1537" s="54" t="str">
        <f t="shared" ca="1" si="494"/>
        <v/>
      </c>
      <c r="L1537" s="54" t="str">
        <f t="shared" ca="1" si="501"/>
        <v/>
      </c>
      <c r="M1537" s="54" t="str">
        <f t="shared" ca="1" si="502"/>
        <v/>
      </c>
      <c r="N1537" s="54" t="str">
        <f t="shared" ca="1" si="495"/>
        <v/>
      </c>
      <c r="O1537" s="55" t="str">
        <f t="shared" ca="1" si="503"/>
        <v/>
      </c>
      <c r="P1537" s="54" t="str">
        <f t="shared" ca="1" si="504"/>
        <v/>
      </c>
      <c r="Q1537" s="55" t="str">
        <f t="shared" ca="1" si="496"/>
        <v/>
      </c>
      <c r="R1537" s="54" t="str">
        <f t="shared" ca="1" si="497"/>
        <v/>
      </c>
      <c r="T1537" t="str">
        <f t="shared" ca="1" si="505"/>
        <v/>
      </c>
      <c r="U1537" t="str">
        <f t="shared" ca="1" si="498"/>
        <v/>
      </c>
      <c r="V1537" t="str">
        <f t="shared" ca="1" si="508"/>
        <v/>
      </c>
      <c r="W1537" t="e">
        <f t="shared" ca="1" si="506"/>
        <v>#VALUE!</v>
      </c>
    </row>
    <row r="1538" spans="2:23" x14ac:dyDescent="0.3">
      <c r="B1538" s="1">
        <f t="shared" si="499"/>
        <v>171</v>
      </c>
      <c r="C1538" s="1">
        <f t="shared" si="507"/>
        <v>7</v>
      </c>
      <c r="D1538" t="str">
        <f t="shared" ref="D1538:D1601" ca="1" si="509">IF($E1538="","",OFFSET(EventBase,$B1538,-1))</f>
        <v/>
      </c>
      <c r="E1538" s="55" t="str">
        <f t="shared" ca="1" si="500"/>
        <v/>
      </c>
      <c r="F1538" s="54" t="str">
        <f t="shared" ref="F1538:F1601" ca="1" si="510">IF($E1538="","",OFFSET(Selectbase,$B1538,0))</f>
        <v/>
      </c>
      <c r="G1538" s="54" t="str">
        <f t="shared" ref="G1538:G1601" ca="1" si="511">IF($E1538="","",OFFSET(EventBase,$B1538,T1538+2))</f>
        <v/>
      </c>
      <c r="H1538" s="54" t="str">
        <f t="shared" ref="H1538:H1601" ca="1" si="512">IF($E1538="","",OFFSET(EventBase,$B1538,19+C1538))</f>
        <v/>
      </c>
      <c r="I1538" s="54" t="str">
        <f t="shared" ref="I1538:I1601" ca="1" si="513">IF($E1538="","",OFFSET(EventBase,$B1538,19))</f>
        <v/>
      </c>
      <c r="J1538" s="54" t="str">
        <f t="shared" ref="J1538:J1601" ca="1" si="514">IF($E1538="","",OFFSET(EventBase,$B1538,2))</f>
        <v/>
      </c>
      <c r="K1538" s="54" t="str">
        <f t="shared" ref="K1538:K1601" ca="1" si="515">IF($E1538="","",OFFSET(EventBase,$B1538,59))</f>
        <v/>
      </c>
      <c r="L1538" s="54" t="str">
        <f t="shared" ca="1" si="501"/>
        <v/>
      </c>
      <c r="M1538" s="54" t="str">
        <f t="shared" ca="1" si="502"/>
        <v/>
      </c>
      <c r="N1538" s="54" t="str">
        <f t="shared" ref="N1538:N1601" ca="1" si="516">IF($E1538="","",OFFSET(EventBase,$B1538,48+C1538))</f>
        <v/>
      </c>
      <c r="O1538" s="55" t="str">
        <f t="shared" ca="1" si="503"/>
        <v/>
      </c>
      <c r="P1538" s="54" t="str">
        <f t="shared" ca="1" si="504"/>
        <v/>
      </c>
      <c r="Q1538" s="55" t="str">
        <f t="shared" ref="Q1538:Q1601" ca="1" si="517">IF($E1538="","",OFFSET(EventBase,$B1538,58))</f>
        <v/>
      </c>
      <c r="R1538" s="54" t="str">
        <f t="shared" ref="R1538:R1601" ca="1" si="518">IF($E1538="","",IF(OR(C1538=U1538,C1538&gt;T1538),IF(OFFSET(EventBase,$B1538,14)="","",OFFSET(EventBase,$B1538,14)),""))</f>
        <v/>
      </c>
      <c r="T1538" t="str">
        <f t="shared" ca="1" si="505"/>
        <v/>
      </c>
      <c r="U1538" t="str">
        <f t="shared" ref="U1538:U1601" ca="1" si="519">OFFSET(EventBase,$B1538,17)</f>
        <v/>
      </c>
      <c r="V1538" t="str">
        <f t="shared" ca="1" si="508"/>
        <v/>
      </c>
      <c r="W1538" t="e">
        <f t="shared" ca="1" si="506"/>
        <v>#VALUE!</v>
      </c>
    </row>
    <row r="1539" spans="2:23" x14ac:dyDescent="0.3">
      <c r="B1539" s="1">
        <f t="shared" ref="B1539:B1602" si="520">TRUNC((7+ROW())/9)</f>
        <v>171</v>
      </c>
      <c r="C1539" s="1">
        <f t="shared" si="507"/>
        <v>8</v>
      </c>
      <c r="D1539" t="str">
        <f t="shared" ca="1" si="509"/>
        <v/>
      </c>
      <c r="E1539" s="55" t="str">
        <f t="shared" ref="E1539:E1602" ca="1" si="521">IF(OR(C1539&lt;=T1539,AND(C1539=9,U1539&gt;T1539)),OFFSET(EventBase,$B1539,0),"")</f>
        <v/>
      </c>
      <c r="F1539" s="54" t="str">
        <f t="shared" ca="1" si="510"/>
        <v/>
      </c>
      <c r="G1539" s="54" t="str">
        <f t="shared" ca="1" si="511"/>
        <v/>
      </c>
      <c r="H1539" s="54" t="str">
        <f t="shared" ca="1" si="512"/>
        <v/>
      </c>
      <c r="I1539" s="54" t="str">
        <f t="shared" ca="1" si="513"/>
        <v/>
      </c>
      <c r="J1539" s="54" t="str">
        <f t="shared" ca="1" si="514"/>
        <v/>
      </c>
      <c r="K1539" s="54" t="str">
        <f t="shared" ca="1" si="515"/>
        <v/>
      </c>
      <c r="L1539" s="54" t="str">
        <f t="shared" ref="L1539:L1602" ca="1" si="522">IF(ISNUMBER(W1539),LEFT(V1539,W1539-1),"")</f>
        <v/>
      </c>
      <c r="M1539" s="54" t="str">
        <f t="shared" ref="M1539:M1602" ca="1" si="523">IF(ISNUMBER(W1539),RIGHT(V1539,LEN(V1539)-W1539),V1539)</f>
        <v/>
      </c>
      <c r="N1539" s="54" t="str">
        <f t="shared" ca="1" si="516"/>
        <v/>
      </c>
      <c r="O1539" s="55" t="str">
        <f t="shared" ref="O1539:O1602" ca="1" si="524">IF($E1539="","",IF(C1539=9,"C",C1539))</f>
        <v/>
      </c>
      <c r="P1539" s="54" t="str">
        <f t="shared" ref="P1539:P1602" ca="1" si="525">IF($E1539="","",OFFSET(M1539,T1539-C1539,0))</f>
        <v/>
      </c>
      <c r="Q1539" s="55" t="str">
        <f t="shared" ca="1" si="517"/>
        <v/>
      </c>
      <c r="R1539" s="54" t="str">
        <f t="shared" ca="1" si="518"/>
        <v/>
      </c>
      <c r="T1539" t="str">
        <f t="shared" ref="T1539:T1602" ca="1" si="526">IF(OR(U1539=1,U1539=2,U1539=4,U1539=""),U1539,U1539-1)</f>
        <v/>
      </c>
      <c r="U1539" t="str">
        <f t="shared" ca="1" si="519"/>
        <v/>
      </c>
      <c r="V1539" t="str">
        <f t="shared" ca="1" si="508"/>
        <v/>
      </c>
      <c r="W1539" t="e">
        <f t="shared" ref="W1539:W1602" ca="1" si="527">FIND(" ",V1539,1)</f>
        <v>#VALUE!</v>
      </c>
    </row>
    <row r="1540" spans="2:23" x14ac:dyDescent="0.3">
      <c r="B1540" s="1">
        <f t="shared" si="520"/>
        <v>171</v>
      </c>
      <c r="C1540" s="1">
        <f t="shared" si="507"/>
        <v>9</v>
      </c>
      <c r="D1540" t="str">
        <f t="shared" ca="1" si="509"/>
        <v/>
      </c>
      <c r="E1540" s="55" t="str">
        <f t="shared" ca="1" si="521"/>
        <v/>
      </c>
      <c r="F1540" s="54" t="str">
        <f t="shared" ca="1" si="510"/>
        <v/>
      </c>
      <c r="G1540" s="54" t="str">
        <f t="shared" ca="1" si="511"/>
        <v/>
      </c>
      <c r="H1540" s="54" t="str">
        <f t="shared" ca="1" si="512"/>
        <v/>
      </c>
      <c r="I1540" s="54" t="str">
        <f t="shared" ca="1" si="513"/>
        <v/>
      </c>
      <c r="J1540" s="54" t="str">
        <f t="shared" ca="1" si="514"/>
        <v/>
      </c>
      <c r="K1540" s="54" t="str">
        <f t="shared" ca="1" si="515"/>
        <v/>
      </c>
      <c r="L1540" s="54" t="str">
        <f t="shared" ca="1" si="522"/>
        <v/>
      </c>
      <c r="M1540" s="54" t="str">
        <f t="shared" ca="1" si="523"/>
        <v/>
      </c>
      <c r="N1540" s="54" t="str">
        <f t="shared" ca="1" si="516"/>
        <v/>
      </c>
      <c r="O1540" s="55" t="str">
        <f t="shared" ca="1" si="524"/>
        <v/>
      </c>
      <c r="P1540" s="54" t="str">
        <f t="shared" ca="1" si="525"/>
        <v/>
      </c>
      <c r="Q1540" s="55" t="str">
        <f t="shared" ca="1" si="517"/>
        <v/>
      </c>
      <c r="R1540" s="54" t="str">
        <f t="shared" ca="1" si="518"/>
        <v/>
      </c>
      <c r="T1540" t="str">
        <f t="shared" ca="1" si="526"/>
        <v/>
      </c>
      <c r="U1540" t="str">
        <f t="shared" ca="1" si="519"/>
        <v/>
      </c>
      <c r="V1540" t="str">
        <f t="shared" ca="1" si="508"/>
        <v/>
      </c>
      <c r="W1540" t="e">
        <f t="shared" ca="1" si="527"/>
        <v>#VALUE!</v>
      </c>
    </row>
    <row r="1541" spans="2:23" x14ac:dyDescent="0.3">
      <c r="B1541" s="1">
        <f t="shared" si="520"/>
        <v>172</v>
      </c>
      <c r="C1541" s="1">
        <f t="shared" si="507"/>
        <v>1</v>
      </c>
      <c r="D1541" t="str">
        <f t="shared" ca="1" si="509"/>
        <v/>
      </c>
      <c r="E1541" s="55" t="str">
        <f t="shared" ca="1" si="521"/>
        <v/>
      </c>
      <c r="F1541" s="54" t="str">
        <f t="shared" ca="1" si="510"/>
        <v/>
      </c>
      <c r="G1541" s="54" t="str">
        <f t="shared" ca="1" si="511"/>
        <v/>
      </c>
      <c r="H1541" s="54" t="str">
        <f t="shared" ca="1" si="512"/>
        <v/>
      </c>
      <c r="I1541" s="54" t="str">
        <f t="shared" ca="1" si="513"/>
        <v/>
      </c>
      <c r="J1541" s="54" t="str">
        <f t="shared" ca="1" si="514"/>
        <v/>
      </c>
      <c r="K1541" s="54" t="str">
        <f t="shared" ca="1" si="515"/>
        <v/>
      </c>
      <c r="L1541" s="54" t="str">
        <f t="shared" ca="1" si="522"/>
        <v/>
      </c>
      <c r="M1541" s="54" t="str">
        <f t="shared" ca="1" si="523"/>
        <v/>
      </c>
      <c r="N1541" s="54" t="str">
        <f t="shared" ca="1" si="516"/>
        <v/>
      </c>
      <c r="O1541" s="55" t="str">
        <f t="shared" ca="1" si="524"/>
        <v/>
      </c>
      <c r="P1541" s="54" t="str">
        <f t="shared" ca="1" si="525"/>
        <v/>
      </c>
      <c r="Q1541" s="55" t="str">
        <f t="shared" ca="1" si="517"/>
        <v/>
      </c>
      <c r="R1541" s="54" t="str">
        <f t="shared" ca="1" si="518"/>
        <v/>
      </c>
      <c r="T1541" t="str">
        <f t="shared" ca="1" si="526"/>
        <v/>
      </c>
      <c r="U1541" t="str">
        <f t="shared" ca="1" si="519"/>
        <v/>
      </c>
      <c r="V1541" t="str">
        <f t="shared" ca="1" si="508"/>
        <v/>
      </c>
      <c r="W1541" t="e">
        <f t="shared" ca="1" si="527"/>
        <v>#VALUE!</v>
      </c>
    </row>
    <row r="1542" spans="2:23" x14ac:dyDescent="0.3">
      <c r="B1542" s="1">
        <f t="shared" si="520"/>
        <v>172</v>
      </c>
      <c r="C1542" s="1">
        <f t="shared" si="507"/>
        <v>2</v>
      </c>
      <c r="D1542" t="str">
        <f t="shared" ca="1" si="509"/>
        <v/>
      </c>
      <c r="E1542" s="55" t="str">
        <f t="shared" ca="1" si="521"/>
        <v/>
      </c>
      <c r="F1542" s="54" t="str">
        <f t="shared" ca="1" si="510"/>
        <v/>
      </c>
      <c r="G1542" s="54" t="str">
        <f t="shared" ca="1" si="511"/>
        <v/>
      </c>
      <c r="H1542" s="54" t="str">
        <f t="shared" ca="1" si="512"/>
        <v/>
      </c>
      <c r="I1542" s="54" t="str">
        <f t="shared" ca="1" si="513"/>
        <v/>
      </c>
      <c r="J1542" s="54" t="str">
        <f t="shared" ca="1" si="514"/>
        <v/>
      </c>
      <c r="K1542" s="54" t="str">
        <f t="shared" ca="1" si="515"/>
        <v/>
      </c>
      <c r="L1542" s="54" t="str">
        <f t="shared" ca="1" si="522"/>
        <v/>
      </c>
      <c r="M1542" s="54" t="str">
        <f t="shared" ca="1" si="523"/>
        <v/>
      </c>
      <c r="N1542" s="54" t="str">
        <f t="shared" ca="1" si="516"/>
        <v/>
      </c>
      <c r="O1542" s="55" t="str">
        <f t="shared" ca="1" si="524"/>
        <v/>
      </c>
      <c r="P1542" s="54" t="str">
        <f t="shared" ca="1" si="525"/>
        <v/>
      </c>
      <c r="Q1542" s="55" t="str">
        <f t="shared" ca="1" si="517"/>
        <v/>
      </c>
      <c r="R1542" s="54" t="str">
        <f t="shared" ca="1" si="518"/>
        <v/>
      </c>
      <c r="T1542" t="str">
        <f t="shared" ca="1" si="526"/>
        <v/>
      </c>
      <c r="U1542" t="str">
        <f t="shared" ca="1" si="519"/>
        <v/>
      </c>
      <c r="V1542" t="str">
        <f t="shared" ca="1" si="508"/>
        <v/>
      </c>
      <c r="W1542" t="e">
        <f t="shared" ca="1" si="527"/>
        <v>#VALUE!</v>
      </c>
    </row>
    <row r="1543" spans="2:23" x14ac:dyDescent="0.3">
      <c r="B1543" s="1">
        <f t="shared" si="520"/>
        <v>172</v>
      </c>
      <c r="C1543" s="1">
        <f t="shared" si="507"/>
        <v>3</v>
      </c>
      <c r="D1543" t="str">
        <f t="shared" ca="1" si="509"/>
        <v/>
      </c>
      <c r="E1543" s="55" t="str">
        <f t="shared" ca="1" si="521"/>
        <v/>
      </c>
      <c r="F1543" s="54" t="str">
        <f t="shared" ca="1" si="510"/>
        <v/>
      </c>
      <c r="G1543" s="54" t="str">
        <f t="shared" ca="1" si="511"/>
        <v/>
      </c>
      <c r="H1543" s="54" t="str">
        <f t="shared" ca="1" si="512"/>
        <v/>
      </c>
      <c r="I1543" s="54" t="str">
        <f t="shared" ca="1" si="513"/>
        <v/>
      </c>
      <c r="J1543" s="54" t="str">
        <f t="shared" ca="1" si="514"/>
        <v/>
      </c>
      <c r="K1543" s="54" t="str">
        <f t="shared" ca="1" si="515"/>
        <v/>
      </c>
      <c r="L1543" s="54" t="str">
        <f t="shared" ca="1" si="522"/>
        <v/>
      </c>
      <c r="M1543" s="54" t="str">
        <f t="shared" ca="1" si="523"/>
        <v/>
      </c>
      <c r="N1543" s="54" t="str">
        <f t="shared" ca="1" si="516"/>
        <v/>
      </c>
      <c r="O1543" s="55" t="str">
        <f t="shared" ca="1" si="524"/>
        <v/>
      </c>
      <c r="P1543" s="54" t="str">
        <f t="shared" ca="1" si="525"/>
        <v/>
      </c>
      <c r="Q1543" s="55" t="str">
        <f t="shared" ca="1" si="517"/>
        <v/>
      </c>
      <c r="R1543" s="54" t="str">
        <f t="shared" ca="1" si="518"/>
        <v/>
      </c>
      <c r="T1543" t="str">
        <f t="shared" ca="1" si="526"/>
        <v/>
      </c>
      <c r="U1543" t="str">
        <f t="shared" ca="1" si="519"/>
        <v/>
      </c>
      <c r="V1543" t="str">
        <f t="shared" ca="1" si="508"/>
        <v/>
      </c>
      <c r="W1543" t="e">
        <f t="shared" ca="1" si="527"/>
        <v>#VALUE!</v>
      </c>
    </row>
    <row r="1544" spans="2:23" x14ac:dyDescent="0.3">
      <c r="B1544" s="1">
        <f t="shared" si="520"/>
        <v>172</v>
      </c>
      <c r="C1544" s="1">
        <f t="shared" si="507"/>
        <v>4</v>
      </c>
      <c r="D1544" t="str">
        <f t="shared" ca="1" si="509"/>
        <v/>
      </c>
      <c r="E1544" s="55" t="str">
        <f t="shared" ca="1" si="521"/>
        <v/>
      </c>
      <c r="F1544" s="54" t="str">
        <f t="shared" ca="1" si="510"/>
        <v/>
      </c>
      <c r="G1544" s="54" t="str">
        <f t="shared" ca="1" si="511"/>
        <v/>
      </c>
      <c r="H1544" s="54" t="str">
        <f t="shared" ca="1" si="512"/>
        <v/>
      </c>
      <c r="I1544" s="54" t="str">
        <f t="shared" ca="1" si="513"/>
        <v/>
      </c>
      <c r="J1544" s="54" t="str">
        <f t="shared" ca="1" si="514"/>
        <v/>
      </c>
      <c r="K1544" s="54" t="str">
        <f t="shared" ca="1" si="515"/>
        <v/>
      </c>
      <c r="L1544" s="54" t="str">
        <f t="shared" ca="1" si="522"/>
        <v/>
      </c>
      <c r="M1544" s="54" t="str">
        <f t="shared" ca="1" si="523"/>
        <v/>
      </c>
      <c r="N1544" s="54" t="str">
        <f t="shared" ca="1" si="516"/>
        <v/>
      </c>
      <c r="O1544" s="55" t="str">
        <f t="shared" ca="1" si="524"/>
        <v/>
      </c>
      <c r="P1544" s="54" t="str">
        <f t="shared" ca="1" si="525"/>
        <v/>
      </c>
      <c r="Q1544" s="55" t="str">
        <f t="shared" ca="1" si="517"/>
        <v/>
      </c>
      <c r="R1544" s="54" t="str">
        <f t="shared" ca="1" si="518"/>
        <v/>
      </c>
      <c r="T1544" t="str">
        <f t="shared" ca="1" si="526"/>
        <v/>
      </c>
      <c r="U1544" t="str">
        <f t="shared" ca="1" si="519"/>
        <v/>
      </c>
      <c r="V1544" t="str">
        <f t="shared" ca="1" si="508"/>
        <v/>
      </c>
      <c r="W1544" t="e">
        <f t="shared" ca="1" si="527"/>
        <v>#VALUE!</v>
      </c>
    </row>
    <row r="1545" spans="2:23" x14ac:dyDescent="0.3">
      <c r="B1545" s="1">
        <f t="shared" si="520"/>
        <v>172</v>
      </c>
      <c r="C1545" s="1">
        <f t="shared" si="507"/>
        <v>5</v>
      </c>
      <c r="D1545" t="str">
        <f t="shared" ca="1" si="509"/>
        <v/>
      </c>
      <c r="E1545" s="55" t="str">
        <f t="shared" ca="1" si="521"/>
        <v/>
      </c>
      <c r="F1545" s="54" t="str">
        <f t="shared" ca="1" si="510"/>
        <v/>
      </c>
      <c r="G1545" s="54" t="str">
        <f t="shared" ca="1" si="511"/>
        <v/>
      </c>
      <c r="H1545" s="54" t="str">
        <f t="shared" ca="1" si="512"/>
        <v/>
      </c>
      <c r="I1545" s="54" t="str">
        <f t="shared" ca="1" si="513"/>
        <v/>
      </c>
      <c r="J1545" s="54" t="str">
        <f t="shared" ca="1" si="514"/>
        <v/>
      </c>
      <c r="K1545" s="54" t="str">
        <f t="shared" ca="1" si="515"/>
        <v/>
      </c>
      <c r="L1545" s="54" t="str">
        <f t="shared" ca="1" si="522"/>
        <v/>
      </c>
      <c r="M1545" s="54" t="str">
        <f t="shared" ca="1" si="523"/>
        <v/>
      </c>
      <c r="N1545" s="54" t="str">
        <f t="shared" ca="1" si="516"/>
        <v/>
      </c>
      <c r="O1545" s="55" t="str">
        <f t="shared" ca="1" si="524"/>
        <v/>
      </c>
      <c r="P1545" s="54" t="str">
        <f t="shared" ca="1" si="525"/>
        <v/>
      </c>
      <c r="Q1545" s="55" t="str">
        <f t="shared" ca="1" si="517"/>
        <v/>
      </c>
      <c r="R1545" s="54" t="str">
        <f t="shared" ca="1" si="518"/>
        <v/>
      </c>
      <c r="T1545" t="str">
        <f t="shared" ca="1" si="526"/>
        <v/>
      </c>
      <c r="U1545" t="str">
        <f t="shared" ca="1" si="519"/>
        <v/>
      </c>
      <c r="V1545" t="str">
        <f t="shared" ca="1" si="508"/>
        <v/>
      </c>
      <c r="W1545" t="e">
        <f t="shared" ca="1" si="527"/>
        <v>#VALUE!</v>
      </c>
    </row>
    <row r="1546" spans="2:23" x14ac:dyDescent="0.3">
      <c r="B1546" s="1">
        <f t="shared" si="520"/>
        <v>172</v>
      </c>
      <c r="C1546" s="1">
        <f t="shared" si="507"/>
        <v>6</v>
      </c>
      <c r="D1546" t="str">
        <f t="shared" ca="1" si="509"/>
        <v/>
      </c>
      <c r="E1546" s="55" t="str">
        <f t="shared" ca="1" si="521"/>
        <v/>
      </c>
      <c r="F1546" s="54" t="str">
        <f t="shared" ca="1" si="510"/>
        <v/>
      </c>
      <c r="G1546" s="54" t="str">
        <f t="shared" ca="1" si="511"/>
        <v/>
      </c>
      <c r="H1546" s="54" t="str">
        <f t="shared" ca="1" si="512"/>
        <v/>
      </c>
      <c r="I1546" s="54" t="str">
        <f t="shared" ca="1" si="513"/>
        <v/>
      </c>
      <c r="J1546" s="54" t="str">
        <f t="shared" ca="1" si="514"/>
        <v/>
      </c>
      <c r="K1546" s="54" t="str">
        <f t="shared" ca="1" si="515"/>
        <v/>
      </c>
      <c r="L1546" s="54" t="str">
        <f t="shared" ca="1" si="522"/>
        <v/>
      </c>
      <c r="M1546" s="54" t="str">
        <f t="shared" ca="1" si="523"/>
        <v/>
      </c>
      <c r="N1546" s="54" t="str">
        <f t="shared" ca="1" si="516"/>
        <v/>
      </c>
      <c r="O1546" s="55" t="str">
        <f t="shared" ca="1" si="524"/>
        <v/>
      </c>
      <c r="P1546" s="54" t="str">
        <f t="shared" ca="1" si="525"/>
        <v/>
      </c>
      <c r="Q1546" s="55" t="str">
        <f t="shared" ca="1" si="517"/>
        <v/>
      </c>
      <c r="R1546" s="54" t="str">
        <f t="shared" ca="1" si="518"/>
        <v/>
      </c>
      <c r="T1546" t="str">
        <f t="shared" ca="1" si="526"/>
        <v/>
      </c>
      <c r="U1546" t="str">
        <f t="shared" ca="1" si="519"/>
        <v/>
      </c>
      <c r="V1546" t="str">
        <f t="shared" ca="1" si="508"/>
        <v/>
      </c>
      <c r="W1546" t="e">
        <f t="shared" ca="1" si="527"/>
        <v>#VALUE!</v>
      </c>
    </row>
    <row r="1547" spans="2:23" x14ac:dyDescent="0.3">
      <c r="B1547" s="1">
        <f t="shared" si="520"/>
        <v>172</v>
      </c>
      <c r="C1547" s="1">
        <f t="shared" si="507"/>
        <v>7</v>
      </c>
      <c r="D1547" t="str">
        <f t="shared" ca="1" si="509"/>
        <v/>
      </c>
      <c r="E1547" s="55" t="str">
        <f t="shared" ca="1" si="521"/>
        <v/>
      </c>
      <c r="F1547" s="54" t="str">
        <f t="shared" ca="1" si="510"/>
        <v/>
      </c>
      <c r="G1547" s="54" t="str">
        <f t="shared" ca="1" si="511"/>
        <v/>
      </c>
      <c r="H1547" s="54" t="str">
        <f t="shared" ca="1" si="512"/>
        <v/>
      </c>
      <c r="I1547" s="54" t="str">
        <f t="shared" ca="1" si="513"/>
        <v/>
      </c>
      <c r="J1547" s="54" t="str">
        <f t="shared" ca="1" si="514"/>
        <v/>
      </c>
      <c r="K1547" s="54" t="str">
        <f t="shared" ca="1" si="515"/>
        <v/>
      </c>
      <c r="L1547" s="54" t="str">
        <f t="shared" ca="1" si="522"/>
        <v/>
      </c>
      <c r="M1547" s="54" t="str">
        <f t="shared" ca="1" si="523"/>
        <v/>
      </c>
      <c r="N1547" s="54" t="str">
        <f t="shared" ca="1" si="516"/>
        <v/>
      </c>
      <c r="O1547" s="55" t="str">
        <f t="shared" ca="1" si="524"/>
        <v/>
      </c>
      <c r="P1547" s="54" t="str">
        <f t="shared" ca="1" si="525"/>
        <v/>
      </c>
      <c r="Q1547" s="55" t="str">
        <f t="shared" ca="1" si="517"/>
        <v/>
      </c>
      <c r="R1547" s="54" t="str">
        <f t="shared" ca="1" si="518"/>
        <v/>
      </c>
      <c r="T1547" t="str">
        <f t="shared" ca="1" si="526"/>
        <v/>
      </c>
      <c r="U1547" t="str">
        <f t="shared" ca="1" si="519"/>
        <v/>
      </c>
      <c r="V1547" t="str">
        <f t="shared" ca="1" si="508"/>
        <v/>
      </c>
      <c r="W1547" t="e">
        <f t="shared" ca="1" si="527"/>
        <v>#VALUE!</v>
      </c>
    </row>
    <row r="1548" spans="2:23" x14ac:dyDescent="0.3">
      <c r="B1548" s="1">
        <f t="shared" si="520"/>
        <v>172</v>
      </c>
      <c r="C1548" s="1">
        <f t="shared" si="507"/>
        <v>8</v>
      </c>
      <c r="D1548" t="str">
        <f t="shared" ca="1" si="509"/>
        <v/>
      </c>
      <c r="E1548" s="55" t="str">
        <f t="shared" ca="1" si="521"/>
        <v/>
      </c>
      <c r="F1548" s="54" t="str">
        <f t="shared" ca="1" si="510"/>
        <v/>
      </c>
      <c r="G1548" s="54" t="str">
        <f t="shared" ca="1" si="511"/>
        <v/>
      </c>
      <c r="H1548" s="54" t="str">
        <f t="shared" ca="1" si="512"/>
        <v/>
      </c>
      <c r="I1548" s="54" t="str">
        <f t="shared" ca="1" si="513"/>
        <v/>
      </c>
      <c r="J1548" s="54" t="str">
        <f t="shared" ca="1" si="514"/>
        <v/>
      </c>
      <c r="K1548" s="54" t="str">
        <f t="shared" ca="1" si="515"/>
        <v/>
      </c>
      <c r="L1548" s="54" t="str">
        <f t="shared" ca="1" si="522"/>
        <v/>
      </c>
      <c r="M1548" s="54" t="str">
        <f t="shared" ca="1" si="523"/>
        <v/>
      </c>
      <c r="N1548" s="54" t="str">
        <f t="shared" ca="1" si="516"/>
        <v/>
      </c>
      <c r="O1548" s="55" t="str">
        <f t="shared" ca="1" si="524"/>
        <v/>
      </c>
      <c r="P1548" s="54" t="str">
        <f t="shared" ca="1" si="525"/>
        <v/>
      </c>
      <c r="Q1548" s="55" t="str">
        <f t="shared" ca="1" si="517"/>
        <v/>
      </c>
      <c r="R1548" s="54" t="str">
        <f t="shared" ca="1" si="518"/>
        <v/>
      </c>
      <c r="T1548" t="str">
        <f t="shared" ca="1" si="526"/>
        <v/>
      </c>
      <c r="U1548" t="str">
        <f t="shared" ca="1" si="519"/>
        <v/>
      </c>
      <c r="V1548" t="str">
        <f t="shared" ca="1" si="508"/>
        <v/>
      </c>
      <c r="W1548" t="e">
        <f t="shared" ca="1" si="527"/>
        <v>#VALUE!</v>
      </c>
    </row>
    <row r="1549" spans="2:23" x14ac:dyDescent="0.3">
      <c r="B1549" s="1">
        <f t="shared" si="520"/>
        <v>172</v>
      </c>
      <c r="C1549" s="1">
        <f t="shared" si="507"/>
        <v>9</v>
      </c>
      <c r="D1549" t="str">
        <f t="shared" ca="1" si="509"/>
        <v/>
      </c>
      <c r="E1549" s="55" t="str">
        <f t="shared" ca="1" si="521"/>
        <v/>
      </c>
      <c r="F1549" s="54" t="str">
        <f t="shared" ca="1" si="510"/>
        <v/>
      </c>
      <c r="G1549" s="54" t="str">
        <f t="shared" ca="1" si="511"/>
        <v/>
      </c>
      <c r="H1549" s="54" t="str">
        <f t="shared" ca="1" si="512"/>
        <v/>
      </c>
      <c r="I1549" s="54" t="str">
        <f t="shared" ca="1" si="513"/>
        <v/>
      </c>
      <c r="J1549" s="54" t="str">
        <f t="shared" ca="1" si="514"/>
        <v/>
      </c>
      <c r="K1549" s="54" t="str">
        <f t="shared" ca="1" si="515"/>
        <v/>
      </c>
      <c r="L1549" s="54" t="str">
        <f t="shared" ca="1" si="522"/>
        <v/>
      </c>
      <c r="M1549" s="54" t="str">
        <f t="shared" ca="1" si="523"/>
        <v/>
      </c>
      <c r="N1549" s="54" t="str">
        <f t="shared" ca="1" si="516"/>
        <v/>
      </c>
      <c r="O1549" s="55" t="str">
        <f t="shared" ca="1" si="524"/>
        <v/>
      </c>
      <c r="P1549" s="54" t="str">
        <f t="shared" ca="1" si="525"/>
        <v/>
      </c>
      <c r="Q1549" s="55" t="str">
        <f t="shared" ca="1" si="517"/>
        <v/>
      </c>
      <c r="R1549" s="54" t="str">
        <f t="shared" ca="1" si="518"/>
        <v/>
      </c>
      <c r="T1549" t="str">
        <f t="shared" ca="1" si="526"/>
        <v/>
      </c>
      <c r="U1549" t="str">
        <f t="shared" ca="1" si="519"/>
        <v/>
      </c>
      <c r="V1549" t="str">
        <f t="shared" ca="1" si="508"/>
        <v/>
      </c>
      <c r="W1549" t="e">
        <f t="shared" ca="1" si="527"/>
        <v>#VALUE!</v>
      </c>
    </row>
    <row r="1550" spans="2:23" x14ac:dyDescent="0.3">
      <c r="B1550" s="1">
        <f t="shared" si="520"/>
        <v>173</v>
      </c>
      <c r="C1550" s="1">
        <f t="shared" si="507"/>
        <v>1</v>
      </c>
      <c r="D1550" t="str">
        <f t="shared" ca="1" si="509"/>
        <v/>
      </c>
      <c r="E1550" s="55" t="str">
        <f t="shared" ca="1" si="521"/>
        <v/>
      </c>
      <c r="F1550" s="54" t="str">
        <f t="shared" ca="1" si="510"/>
        <v/>
      </c>
      <c r="G1550" s="54" t="str">
        <f t="shared" ca="1" si="511"/>
        <v/>
      </c>
      <c r="H1550" s="54" t="str">
        <f t="shared" ca="1" si="512"/>
        <v/>
      </c>
      <c r="I1550" s="54" t="str">
        <f t="shared" ca="1" si="513"/>
        <v/>
      </c>
      <c r="J1550" s="54" t="str">
        <f t="shared" ca="1" si="514"/>
        <v/>
      </c>
      <c r="K1550" s="54" t="str">
        <f t="shared" ca="1" si="515"/>
        <v/>
      </c>
      <c r="L1550" s="54" t="str">
        <f t="shared" ca="1" si="522"/>
        <v/>
      </c>
      <c r="M1550" s="54" t="str">
        <f t="shared" ca="1" si="523"/>
        <v/>
      </c>
      <c r="N1550" s="54" t="str">
        <f t="shared" ca="1" si="516"/>
        <v/>
      </c>
      <c r="O1550" s="55" t="str">
        <f t="shared" ca="1" si="524"/>
        <v/>
      </c>
      <c r="P1550" s="54" t="str">
        <f t="shared" ca="1" si="525"/>
        <v/>
      </c>
      <c r="Q1550" s="55" t="str">
        <f t="shared" ca="1" si="517"/>
        <v/>
      </c>
      <c r="R1550" s="54" t="str">
        <f t="shared" ca="1" si="518"/>
        <v/>
      </c>
      <c r="T1550" t="str">
        <f t="shared" ca="1" si="526"/>
        <v/>
      </c>
      <c r="U1550" t="str">
        <f t="shared" ca="1" si="519"/>
        <v/>
      </c>
      <c r="V1550" t="str">
        <f t="shared" ca="1" si="508"/>
        <v/>
      </c>
      <c r="W1550" t="e">
        <f t="shared" ca="1" si="527"/>
        <v>#VALUE!</v>
      </c>
    </row>
    <row r="1551" spans="2:23" x14ac:dyDescent="0.3">
      <c r="B1551" s="1">
        <f t="shared" si="520"/>
        <v>173</v>
      </c>
      <c r="C1551" s="1">
        <f t="shared" si="507"/>
        <v>2</v>
      </c>
      <c r="D1551" t="str">
        <f t="shared" ca="1" si="509"/>
        <v/>
      </c>
      <c r="E1551" s="55" t="str">
        <f t="shared" ca="1" si="521"/>
        <v/>
      </c>
      <c r="F1551" s="54" t="str">
        <f t="shared" ca="1" si="510"/>
        <v/>
      </c>
      <c r="G1551" s="54" t="str">
        <f t="shared" ca="1" si="511"/>
        <v/>
      </c>
      <c r="H1551" s="54" t="str">
        <f t="shared" ca="1" si="512"/>
        <v/>
      </c>
      <c r="I1551" s="54" t="str">
        <f t="shared" ca="1" si="513"/>
        <v/>
      </c>
      <c r="J1551" s="54" t="str">
        <f t="shared" ca="1" si="514"/>
        <v/>
      </c>
      <c r="K1551" s="54" t="str">
        <f t="shared" ca="1" si="515"/>
        <v/>
      </c>
      <c r="L1551" s="54" t="str">
        <f t="shared" ca="1" si="522"/>
        <v/>
      </c>
      <c r="M1551" s="54" t="str">
        <f t="shared" ca="1" si="523"/>
        <v/>
      </c>
      <c r="N1551" s="54" t="str">
        <f t="shared" ca="1" si="516"/>
        <v/>
      </c>
      <c r="O1551" s="55" t="str">
        <f t="shared" ca="1" si="524"/>
        <v/>
      </c>
      <c r="P1551" s="54" t="str">
        <f t="shared" ca="1" si="525"/>
        <v/>
      </c>
      <c r="Q1551" s="55" t="str">
        <f t="shared" ca="1" si="517"/>
        <v/>
      </c>
      <c r="R1551" s="54" t="str">
        <f t="shared" ca="1" si="518"/>
        <v/>
      </c>
      <c r="T1551" t="str">
        <f t="shared" ca="1" si="526"/>
        <v/>
      </c>
      <c r="U1551" t="str">
        <f t="shared" ca="1" si="519"/>
        <v/>
      </c>
      <c r="V1551" t="str">
        <f t="shared" ca="1" si="508"/>
        <v/>
      </c>
      <c r="W1551" t="e">
        <f t="shared" ca="1" si="527"/>
        <v>#VALUE!</v>
      </c>
    </row>
    <row r="1552" spans="2:23" x14ac:dyDescent="0.3">
      <c r="B1552" s="1">
        <f t="shared" si="520"/>
        <v>173</v>
      </c>
      <c r="C1552" s="1">
        <f t="shared" si="507"/>
        <v>3</v>
      </c>
      <c r="D1552" t="str">
        <f t="shared" ca="1" si="509"/>
        <v/>
      </c>
      <c r="E1552" s="55" t="str">
        <f t="shared" ca="1" si="521"/>
        <v/>
      </c>
      <c r="F1552" s="54" t="str">
        <f t="shared" ca="1" si="510"/>
        <v/>
      </c>
      <c r="G1552" s="54" t="str">
        <f t="shared" ca="1" si="511"/>
        <v/>
      </c>
      <c r="H1552" s="54" t="str">
        <f t="shared" ca="1" si="512"/>
        <v/>
      </c>
      <c r="I1552" s="54" t="str">
        <f t="shared" ca="1" si="513"/>
        <v/>
      </c>
      <c r="J1552" s="54" t="str">
        <f t="shared" ca="1" si="514"/>
        <v/>
      </c>
      <c r="K1552" s="54" t="str">
        <f t="shared" ca="1" si="515"/>
        <v/>
      </c>
      <c r="L1552" s="54" t="str">
        <f t="shared" ca="1" si="522"/>
        <v/>
      </c>
      <c r="M1552" s="54" t="str">
        <f t="shared" ca="1" si="523"/>
        <v/>
      </c>
      <c r="N1552" s="54" t="str">
        <f t="shared" ca="1" si="516"/>
        <v/>
      </c>
      <c r="O1552" s="55" t="str">
        <f t="shared" ca="1" si="524"/>
        <v/>
      </c>
      <c r="P1552" s="54" t="str">
        <f t="shared" ca="1" si="525"/>
        <v/>
      </c>
      <c r="Q1552" s="55" t="str">
        <f t="shared" ca="1" si="517"/>
        <v/>
      </c>
      <c r="R1552" s="54" t="str">
        <f t="shared" ca="1" si="518"/>
        <v/>
      </c>
      <c r="T1552" t="str">
        <f t="shared" ca="1" si="526"/>
        <v/>
      </c>
      <c r="U1552" t="str">
        <f t="shared" ca="1" si="519"/>
        <v/>
      </c>
      <c r="V1552" t="str">
        <f t="shared" ca="1" si="508"/>
        <v/>
      </c>
      <c r="W1552" t="e">
        <f t="shared" ca="1" si="527"/>
        <v>#VALUE!</v>
      </c>
    </row>
    <row r="1553" spans="2:23" x14ac:dyDescent="0.3">
      <c r="B1553" s="1">
        <f t="shared" si="520"/>
        <v>173</v>
      </c>
      <c r="C1553" s="1">
        <f t="shared" si="507"/>
        <v>4</v>
      </c>
      <c r="D1553" t="str">
        <f t="shared" ca="1" si="509"/>
        <v/>
      </c>
      <c r="E1553" s="55" t="str">
        <f t="shared" ca="1" si="521"/>
        <v/>
      </c>
      <c r="F1553" s="54" t="str">
        <f t="shared" ca="1" si="510"/>
        <v/>
      </c>
      <c r="G1553" s="54" t="str">
        <f t="shared" ca="1" si="511"/>
        <v/>
      </c>
      <c r="H1553" s="54" t="str">
        <f t="shared" ca="1" si="512"/>
        <v/>
      </c>
      <c r="I1553" s="54" t="str">
        <f t="shared" ca="1" si="513"/>
        <v/>
      </c>
      <c r="J1553" s="54" t="str">
        <f t="shared" ca="1" si="514"/>
        <v/>
      </c>
      <c r="K1553" s="54" t="str">
        <f t="shared" ca="1" si="515"/>
        <v/>
      </c>
      <c r="L1553" s="54" t="str">
        <f t="shared" ca="1" si="522"/>
        <v/>
      </c>
      <c r="M1553" s="54" t="str">
        <f t="shared" ca="1" si="523"/>
        <v/>
      </c>
      <c r="N1553" s="54" t="str">
        <f t="shared" ca="1" si="516"/>
        <v/>
      </c>
      <c r="O1553" s="55" t="str">
        <f t="shared" ca="1" si="524"/>
        <v/>
      </c>
      <c r="P1553" s="54" t="str">
        <f t="shared" ca="1" si="525"/>
        <v/>
      </c>
      <c r="Q1553" s="55" t="str">
        <f t="shared" ca="1" si="517"/>
        <v/>
      </c>
      <c r="R1553" s="54" t="str">
        <f t="shared" ca="1" si="518"/>
        <v/>
      </c>
      <c r="T1553" t="str">
        <f t="shared" ca="1" si="526"/>
        <v/>
      </c>
      <c r="U1553" t="str">
        <f t="shared" ca="1" si="519"/>
        <v/>
      </c>
      <c r="V1553" t="str">
        <f t="shared" ca="1" si="508"/>
        <v/>
      </c>
      <c r="W1553" t="e">
        <f t="shared" ca="1" si="527"/>
        <v>#VALUE!</v>
      </c>
    </row>
    <row r="1554" spans="2:23" x14ac:dyDescent="0.3">
      <c r="B1554" s="1">
        <f t="shared" si="520"/>
        <v>173</v>
      </c>
      <c r="C1554" s="1">
        <f t="shared" si="507"/>
        <v>5</v>
      </c>
      <c r="D1554" t="str">
        <f t="shared" ca="1" si="509"/>
        <v/>
      </c>
      <c r="E1554" s="55" t="str">
        <f t="shared" ca="1" si="521"/>
        <v/>
      </c>
      <c r="F1554" s="54" t="str">
        <f t="shared" ca="1" si="510"/>
        <v/>
      </c>
      <c r="G1554" s="54" t="str">
        <f t="shared" ca="1" si="511"/>
        <v/>
      </c>
      <c r="H1554" s="54" t="str">
        <f t="shared" ca="1" si="512"/>
        <v/>
      </c>
      <c r="I1554" s="54" t="str">
        <f t="shared" ca="1" si="513"/>
        <v/>
      </c>
      <c r="J1554" s="54" t="str">
        <f t="shared" ca="1" si="514"/>
        <v/>
      </c>
      <c r="K1554" s="54" t="str">
        <f t="shared" ca="1" si="515"/>
        <v/>
      </c>
      <c r="L1554" s="54" t="str">
        <f t="shared" ca="1" si="522"/>
        <v/>
      </c>
      <c r="M1554" s="54" t="str">
        <f t="shared" ca="1" si="523"/>
        <v/>
      </c>
      <c r="N1554" s="54" t="str">
        <f t="shared" ca="1" si="516"/>
        <v/>
      </c>
      <c r="O1554" s="55" t="str">
        <f t="shared" ca="1" si="524"/>
        <v/>
      </c>
      <c r="P1554" s="54" t="str">
        <f t="shared" ca="1" si="525"/>
        <v/>
      </c>
      <c r="Q1554" s="55" t="str">
        <f t="shared" ca="1" si="517"/>
        <v/>
      </c>
      <c r="R1554" s="54" t="str">
        <f t="shared" ca="1" si="518"/>
        <v/>
      </c>
      <c r="T1554" t="str">
        <f t="shared" ca="1" si="526"/>
        <v/>
      </c>
      <c r="U1554" t="str">
        <f t="shared" ca="1" si="519"/>
        <v/>
      </c>
      <c r="V1554" t="str">
        <f t="shared" ca="1" si="508"/>
        <v/>
      </c>
      <c r="W1554" t="e">
        <f t="shared" ca="1" si="527"/>
        <v>#VALUE!</v>
      </c>
    </row>
    <row r="1555" spans="2:23" x14ac:dyDescent="0.3">
      <c r="B1555" s="1">
        <f t="shared" si="520"/>
        <v>173</v>
      </c>
      <c r="C1555" s="1">
        <f t="shared" si="507"/>
        <v>6</v>
      </c>
      <c r="D1555" t="str">
        <f t="shared" ca="1" si="509"/>
        <v/>
      </c>
      <c r="E1555" s="55" t="str">
        <f t="shared" ca="1" si="521"/>
        <v/>
      </c>
      <c r="F1555" s="54" t="str">
        <f t="shared" ca="1" si="510"/>
        <v/>
      </c>
      <c r="G1555" s="54" t="str">
        <f t="shared" ca="1" si="511"/>
        <v/>
      </c>
      <c r="H1555" s="54" t="str">
        <f t="shared" ca="1" si="512"/>
        <v/>
      </c>
      <c r="I1555" s="54" t="str">
        <f t="shared" ca="1" si="513"/>
        <v/>
      </c>
      <c r="J1555" s="54" t="str">
        <f t="shared" ca="1" si="514"/>
        <v/>
      </c>
      <c r="K1555" s="54" t="str">
        <f t="shared" ca="1" si="515"/>
        <v/>
      </c>
      <c r="L1555" s="54" t="str">
        <f t="shared" ca="1" si="522"/>
        <v/>
      </c>
      <c r="M1555" s="54" t="str">
        <f t="shared" ca="1" si="523"/>
        <v/>
      </c>
      <c r="N1555" s="54" t="str">
        <f t="shared" ca="1" si="516"/>
        <v/>
      </c>
      <c r="O1555" s="55" t="str">
        <f t="shared" ca="1" si="524"/>
        <v/>
      </c>
      <c r="P1555" s="54" t="str">
        <f t="shared" ca="1" si="525"/>
        <v/>
      </c>
      <c r="Q1555" s="55" t="str">
        <f t="shared" ca="1" si="517"/>
        <v/>
      </c>
      <c r="R1555" s="54" t="str">
        <f t="shared" ca="1" si="518"/>
        <v/>
      </c>
      <c r="T1555" t="str">
        <f t="shared" ca="1" si="526"/>
        <v/>
      </c>
      <c r="U1555" t="str">
        <f t="shared" ca="1" si="519"/>
        <v/>
      </c>
      <c r="V1555" t="str">
        <f t="shared" ca="1" si="508"/>
        <v/>
      </c>
      <c r="W1555" t="e">
        <f t="shared" ca="1" si="527"/>
        <v>#VALUE!</v>
      </c>
    </row>
    <row r="1556" spans="2:23" x14ac:dyDescent="0.3">
      <c r="B1556" s="1">
        <f t="shared" si="520"/>
        <v>173</v>
      </c>
      <c r="C1556" s="1">
        <f t="shared" si="507"/>
        <v>7</v>
      </c>
      <c r="D1556" t="str">
        <f t="shared" ca="1" si="509"/>
        <v/>
      </c>
      <c r="E1556" s="55" t="str">
        <f t="shared" ca="1" si="521"/>
        <v/>
      </c>
      <c r="F1556" s="54" t="str">
        <f t="shared" ca="1" si="510"/>
        <v/>
      </c>
      <c r="G1556" s="54" t="str">
        <f t="shared" ca="1" si="511"/>
        <v/>
      </c>
      <c r="H1556" s="54" t="str">
        <f t="shared" ca="1" si="512"/>
        <v/>
      </c>
      <c r="I1556" s="54" t="str">
        <f t="shared" ca="1" si="513"/>
        <v/>
      </c>
      <c r="J1556" s="54" t="str">
        <f t="shared" ca="1" si="514"/>
        <v/>
      </c>
      <c r="K1556" s="54" t="str">
        <f t="shared" ca="1" si="515"/>
        <v/>
      </c>
      <c r="L1556" s="54" t="str">
        <f t="shared" ca="1" si="522"/>
        <v/>
      </c>
      <c r="M1556" s="54" t="str">
        <f t="shared" ca="1" si="523"/>
        <v/>
      </c>
      <c r="N1556" s="54" t="str">
        <f t="shared" ca="1" si="516"/>
        <v/>
      </c>
      <c r="O1556" s="55" t="str">
        <f t="shared" ca="1" si="524"/>
        <v/>
      </c>
      <c r="P1556" s="54" t="str">
        <f t="shared" ca="1" si="525"/>
        <v/>
      </c>
      <c r="Q1556" s="55" t="str">
        <f t="shared" ca="1" si="517"/>
        <v/>
      </c>
      <c r="R1556" s="54" t="str">
        <f t="shared" ca="1" si="518"/>
        <v/>
      </c>
      <c r="T1556" t="str">
        <f t="shared" ca="1" si="526"/>
        <v/>
      </c>
      <c r="U1556" t="str">
        <f t="shared" ca="1" si="519"/>
        <v/>
      </c>
      <c r="V1556" t="str">
        <f t="shared" ca="1" si="508"/>
        <v/>
      </c>
      <c r="W1556" t="e">
        <f t="shared" ca="1" si="527"/>
        <v>#VALUE!</v>
      </c>
    </row>
    <row r="1557" spans="2:23" x14ac:dyDescent="0.3">
      <c r="B1557" s="1">
        <f t="shared" si="520"/>
        <v>173</v>
      </c>
      <c r="C1557" s="1">
        <f t="shared" si="507"/>
        <v>8</v>
      </c>
      <c r="D1557" t="str">
        <f t="shared" ca="1" si="509"/>
        <v/>
      </c>
      <c r="E1557" s="55" t="str">
        <f t="shared" ca="1" si="521"/>
        <v/>
      </c>
      <c r="F1557" s="54" t="str">
        <f t="shared" ca="1" si="510"/>
        <v/>
      </c>
      <c r="G1557" s="54" t="str">
        <f t="shared" ca="1" si="511"/>
        <v/>
      </c>
      <c r="H1557" s="54" t="str">
        <f t="shared" ca="1" si="512"/>
        <v/>
      </c>
      <c r="I1557" s="54" t="str">
        <f t="shared" ca="1" si="513"/>
        <v/>
      </c>
      <c r="J1557" s="54" t="str">
        <f t="shared" ca="1" si="514"/>
        <v/>
      </c>
      <c r="K1557" s="54" t="str">
        <f t="shared" ca="1" si="515"/>
        <v/>
      </c>
      <c r="L1557" s="54" t="str">
        <f t="shared" ca="1" si="522"/>
        <v/>
      </c>
      <c r="M1557" s="54" t="str">
        <f t="shared" ca="1" si="523"/>
        <v/>
      </c>
      <c r="N1557" s="54" t="str">
        <f t="shared" ca="1" si="516"/>
        <v/>
      </c>
      <c r="O1557" s="55" t="str">
        <f t="shared" ca="1" si="524"/>
        <v/>
      </c>
      <c r="P1557" s="54" t="str">
        <f t="shared" ca="1" si="525"/>
        <v/>
      </c>
      <c r="Q1557" s="55" t="str">
        <f t="shared" ca="1" si="517"/>
        <v/>
      </c>
      <c r="R1557" s="54" t="str">
        <f t="shared" ca="1" si="518"/>
        <v/>
      </c>
      <c r="T1557" t="str">
        <f t="shared" ca="1" si="526"/>
        <v/>
      </c>
      <c r="U1557" t="str">
        <f t="shared" ca="1" si="519"/>
        <v/>
      </c>
      <c r="V1557" t="str">
        <f t="shared" ca="1" si="508"/>
        <v/>
      </c>
      <c r="W1557" t="e">
        <f t="shared" ca="1" si="527"/>
        <v>#VALUE!</v>
      </c>
    </row>
    <row r="1558" spans="2:23" x14ac:dyDescent="0.3">
      <c r="B1558" s="1">
        <f t="shared" si="520"/>
        <v>173</v>
      </c>
      <c r="C1558" s="1">
        <f t="shared" si="507"/>
        <v>9</v>
      </c>
      <c r="D1558" t="str">
        <f t="shared" ca="1" si="509"/>
        <v/>
      </c>
      <c r="E1558" s="55" t="str">
        <f t="shared" ca="1" si="521"/>
        <v/>
      </c>
      <c r="F1558" s="54" t="str">
        <f t="shared" ca="1" si="510"/>
        <v/>
      </c>
      <c r="G1558" s="54" t="str">
        <f t="shared" ca="1" si="511"/>
        <v/>
      </c>
      <c r="H1558" s="54" t="str">
        <f t="shared" ca="1" si="512"/>
        <v/>
      </c>
      <c r="I1558" s="54" t="str">
        <f t="shared" ca="1" si="513"/>
        <v/>
      </c>
      <c r="J1558" s="54" t="str">
        <f t="shared" ca="1" si="514"/>
        <v/>
      </c>
      <c r="K1558" s="54" t="str">
        <f t="shared" ca="1" si="515"/>
        <v/>
      </c>
      <c r="L1558" s="54" t="str">
        <f t="shared" ca="1" si="522"/>
        <v/>
      </c>
      <c r="M1558" s="54" t="str">
        <f t="shared" ca="1" si="523"/>
        <v/>
      </c>
      <c r="N1558" s="54" t="str">
        <f t="shared" ca="1" si="516"/>
        <v/>
      </c>
      <c r="O1558" s="55" t="str">
        <f t="shared" ca="1" si="524"/>
        <v/>
      </c>
      <c r="P1558" s="54" t="str">
        <f t="shared" ca="1" si="525"/>
        <v/>
      </c>
      <c r="Q1558" s="55" t="str">
        <f t="shared" ca="1" si="517"/>
        <v/>
      </c>
      <c r="R1558" s="54" t="str">
        <f t="shared" ca="1" si="518"/>
        <v/>
      </c>
      <c r="T1558" t="str">
        <f t="shared" ca="1" si="526"/>
        <v/>
      </c>
      <c r="U1558" t="str">
        <f t="shared" ca="1" si="519"/>
        <v/>
      </c>
      <c r="V1558" t="str">
        <f t="shared" ca="1" si="508"/>
        <v/>
      </c>
      <c r="W1558" t="e">
        <f t="shared" ca="1" si="527"/>
        <v>#VALUE!</v>
      </c>
    </row>
    <row r="1559" spans="2:23" x14ac:dyDescent="0.3">
      <c r="B1559" s="1">
        <f t="shared" si="520"/>
        <v>174</v>
      </c>
      <c r="C1559" s="1">
        <f t="shared" si="507"/>
        <v>1</v>
      </c>
      <c r="D1559" t="str">
        <f t="shared" ca="1" si="509"/>
        <v/>
      </c>
      <c r="E1559" s="55" t="str">
        <f t="shared" ca="1" si="521"/>
        <v/>
      </c>
      <c r="F1559" s="54" t="str">
        <f t="shared" ca="1" si="510"/>
        <v/>
      </c>
      <c r="G1559" s="54" t="str">
        <f t="shared" ca="1" si="511"/>
        <v/>
      </c>
      <c r="H1559" s="54" t="str">
        <f t="shared" ca="1" si="512"/>
        <v/>
      </c>
      <c r="I1559" s="54" t="str">
        <f t="shared" ca="1" si="513"/>
        <v/>
      </c>
      <c r="J1559" s="54" t="str">
        <f t="shared" ca="1" si="514"/>
        <v/>
      </c>
      <c r="K1559" s="54" t="str">
        <f t="shared" ca="1" si="515"/>
        <v/>
      </c>
      <c r="L1559" s="54" t="str">
        <f t="shared" ca="1" si="522"/>
        <v/>
      </c>
      <c r="M1559" s="54" t="str">
        <f t="shared" ca="1" si="523"/>
        <v/>
      </c>
      <c r="N1559" s="54" t="str">
        <f t="shared" ca="1" si="516"/>
        <v/>
      </c>
      <c r="O1559" s="55" t="str">
        <f t="shared" ca="1" si="524"/>
        <v/>
      </c>
      <c r="P1559" s="54" t="str">
        <f t="shared" ca="1" si="525"/>
        <v/>
      </c>
      <c r="Q1559" s="55" t="str">
        <f t="shared" ca="1" si="517"/>
        <v/>
      </c>
      <c r="R1559" s="54" t="str">
        <f t="shared" ca="1" si="518"/>
        <v/>
      </c>
      <c r="T1559" t="str">
        <f t="shared" ca="1" si="526"/>
        <v/>
      </c>
      <c r="U1559" t="str">
        <f t="shared" ca="1" si="519"/>
        <v/>
      </c>
      <c r="V1559" t="str">
        <f t="shared" ca="1" si="508"/>
        <v/>
      </c>
      <c r="W1559" t="e">
        <f t="shared" ca="1" si="527"/>
        <v>#VALUE!</v>
      </c>
    </row>
    <row r="1560" spans="2:23" x14ac:dyDescent="0.3">
      <c r="B1560" s="1">
        <f t="shared" si="520"/>
        <v>174</v>
      </c>
      <c r="C1560" s="1">
        <f t="shared" si="507"/>
        <v>2</v>
      </c>
      <c r="D1560" t="str">
        <f t="shared" ca="1" si="509"/>
        <v/>
      </c>
      <c r="E1560" s="55" t="str">
        <f t="shared" ca="1" si="521"/>
        <v/>
      </c>
      <c r="F1560" s="54" t="str">
        <f t="shared" ca="1" si="510"/>
        <v/>
      </c>
      <c r="G1560" s="54" t="str">
        <f t="shared" ca="1" si="511"/>
        <v/>
      </c>
      <c r="H1560" s="54" t="str">
        <f t="shared" ca="1" si="512"/>
        <v/>
      </c>
      <c r="I1560" s="54" t="str">
        <f t="shared" ca="1" si="513"/>
        <v/>
      </c>
      <c r="J1560" s="54" t="str">
        <f t="shared" ca="1" si="514"/>
        <v/>
      </c>
      <c r="K1560" s="54" t="str">
        <f t="shared" ca="1" si="515"/>
        <v/>
      </c>
      <c r="L1560" s="54" t="str">
        <f t="shared" ca="1" si="522"/>
        <v/>
      </c>
      <c r="M1560" s="54" t="str">
        <f t="shared" ca="1" si="523"/>
        <v/>
      </c>
      <c r="N1560" s="54" t="str">
        <f t="shared" ca="1" si="516"/>
        <v/>
      </c>
      <c r="O1560" s="55" t="str">
        <f t="shared" ca="1" si="524"/>
        <v/>
      </c>
      <c r="P1560" s="54" t="str">
        <f t="shared" ca="1" si="525"/>
        <v/>
      </c>
      <c r="Q1560" s="55" t="str">
        <f t="shared" ca="1" si="517"/>
        <v/>
      </c>
      <c r="R1560" s="54" t="str">
        <f t="shared" ca="1" si="518"/>
        <v/>
      </c>
      <c r="T1560" t="str">
        <f t="shared" ca="1" si="526"/>
        <v/>
      </c>
      <c r="U1560" t="str">
        <f t="shared" ca="1" si="519"/>
        <v/>
      </c>
      <c r="V1560" t="str">
        <f t="shared" ca="1" si="508"/>
        <v/>
      </c>
      <c r="W1560" t="e">
        <f t="shared" ca="1" si="527"/>
        <v>#VALUE!</v>
      </c>
    </row>
    <row r="1561" spans="2:23" x14ac:dyDescent="0.3">
      <c r="B1561" s="1">
        <f t="shared" si="520"/>
        <v>174</v>
      </c>
      <c r="C1561" s="1">
        <f t="shared" si="507"/>
        <v>3</v>
      </c>
      <c r="D1561" t="str">
        <f t="shared" ca="1" si="509"/>
        <v/>
      </c>
      <c r="E1561" s="55" t="str">
        <f t="shared" ca="1" si="521"/>
        <v/>
      </c>
      <c r="F1561" s="54" t="str">
        <f t="shared" ca="1" si="510"/>
        <v/>
      </c>
      <c r="G1561" s="54" t="str">
        <f t="shared" ca="1" si="511"/>
        <v/>
      </c>
      <c r="H1561" s="54" t="str">
        <f t="shared" ca="1" si="512"/>
        <v/>
      </c>
      <c r="I1561" s="54" t="str">
        <f t="shared" ca="1" si="513"/>
        <v/>
      </c>
      <c r="J1561" s="54" t="str">
        <f t="shared" ca="1" si="514"/>
        <v/>
      </c>
      <c r="K1561" s="54" t="str">
        <f t="shared" ca="1" si="515"/>
        <v/>
      </c>
      <c r="L1561" s="54" t="str">
        <f t="shared" ca="1" si="522"/>
        <v/>
      </c>
      <c r="M1561" s="54" t="str">
        <f t="shared" ca="1" si="523"/>
        <v/>
      </c>
      <c r="N1561" s="54" t="str">
        <f t="shared" ca="1" si="516"/>
        <v/>
      </c>
      <c r="O1561" s="55" t="str">
        <f t="shared" ca="1" si="524"/>
        <v/>
      </c>
      <c r="P1561" s="54" t="str">
        <f t="shared" ca="1" si="525"/>
        <v/>
      </c>
      <c r="Q1561" s="55" t="str">
        <f t="shared" ca="1" si="517"/>
        <v/>
      </c>
      <c r="R1561" s="54" t="str">
        <f t="shared" ca="1" si="518"/>
        <v/>
      </c>
      <c r="T1561" t="str">
        <f t="shared" ca="1" si="526"/>
        <v/>
      </c>
      <c r="U1561" t="str">
        <f t="shared" ca="1" si="519"/>
        <v/>
      </c>
      <c r="V1561" t="str">
        <f t="shared" ca="1" si="508"/>
        <v/>
      </c>
      <c r="W1561" t="e">
        <f t="shared" ca="1" si="527"/>
        <v>#VALUE!</v>
      </c>
    </row>
    <row r="1562" spans="2:23" x14ac:dyDescent="0.3">
      <c r="B1562" s="1">
        <f t="shared" si="520"/>
        <v>174</v>
      </c>
      <c r="C1562" s="1">
        <f t="shared" si="507"/>
        <v>4</v>
      </c>
      <c r="D1562" t="str">
        <f t="shared" ca="1" si="509"/>
        <v/>
      </c>
      <c r="E1562" s="55" t="str">
        <f t="shared" ca="1" si="521"/>
        <v/>
      </c>
      <c r="F1562" s="54" t="str">
        <f t="shared" ca="1" si="510"/>
        <v/>
      </c>
      <c r="G1562" s="54" t="str">
        <f t="shared" ca="1" si="511"/>
        <v/>
      </c>
      <c r="H1562" s="54" t="str">
        <f t="shared" ca="1" si="512"/>
        <v/>
      </c>
      <c r="I1562" s="54" t="str">
        <f t="shared" ca="1" si="513"/>
        <v/>
      </c>
      <c r="J1562" s="54" t="str">
        <f t="shared" ca="1" si="514"/>
        <v/>
      </c>
      <c r="K1562" s="54" t="str">
        <f t="shared" ca="1" si="515"/>
        <v/>
      </c>
      <c r="L1562" s="54" t="str">
        <f t="shared" ca="1" si="522"/>
        <v/>
      </c>
      <c r="M1562" s="54" t="str">
        <f t="shared" ca="1" si="523"/>
        <v/>
      </c>
      <c r="N1562" s="54" t="str">
        <f t="shared" ca="1" si="516"/>
        <v/>
      </c>
      <c r="O1562" s="55" t="str">
        <f t="shared" ca="1" si="524"/>
        <v/>
      </c>
      <c r="P1562" s="54" t="str">
        <f t="shared" ca="1" si="525"/>
        <v/>
      </c>
      <c r="Q1562" s="55" t="str">
        <f t="shared" ca="1" si="517"/>
        <v/>
      </c>
      <c r="R1562" s="54" t="str">
        <f t="shared" ca="1" si="518"/>
        <v/>
      </c>
      <c r="T1562" t="str">
        <f t="shared" ca="1" si="526"/>
        <v/>
      </c>
      <c r="U1562" t="str">
        <f t="shared" ca="1" si="519"/>
        <v/>
      </c>
      <c r="V1562" t="str">
        <f t="shared" ca="1" si="508"/>
        <v/>
      </c>
      <c r="W1562" t="e">
        <f t="shared" ca="1" si="527"/>
        <v>#VALUE!</v>
      </c>
    </row>
    <row r="1563" spans="2:23" x14ac:dyDescent="0.3">
      <c r="B1563" s="1">
        <f t="shared" si="520"/>
        <v>174</v>
      </c>
      <c r="C1563" s="1">
        <f t="shared" si="507"/>
        <v>5</v>
      </c>
      <c r="D1563" t="str">
        <f t="shared" ca="1" si="509"/>
        <v/>
      </c>
      <c r="E1563" s="55" t="str">
        <f t="shared" ca="1" si="521"/>
        <v/>
      </c>
      <c r="F1563" s="54" t="str">
        <f t="shared" ca="1" si="510"/>
        <v/>
      </c>
      <c r="G1563" s="54" t="str">
        <f t="shared" ca="1" si="511"/>
        <v/>
      </c>
      <c r="H1563" s="54" t="str">
        <f t="shared" ca="1" si="512"/>
        <v/>
      </c>
      <c r="I1563" s="54" t="str">
        <f t="shared" ca="1" si="513"/>
        <v/>
      </c>
      <c r="J1563" s="54" t="str">
        <f t="shared" ca="1" si="514"/>
        <v/>
      </c>
      <c r="K1563" s="54" t="str">
        <f t="shared" ca="1" si="515"/>
        <v/>
      </c>
      <c r="L1563" s="54" t="str">
        <f t="shared" ca="1" si="522"/>
        <v/>
      </c>
      <c r="M1563" s="54" t="str">
        <f t="shared" ca="1" si="523"/>
        <v/>
      </c>
      <c r="N1563" s="54" t="str">
        <f t="shared" ca="1" si="516"/>
        <v/>
      </c>
      <c r="O1563" s="55" t="str">
        <f t="shared" ca="1" si="524"/>
        <v/>
      </c>
      <c r="P1563" s="54" t="str">
        <f t="shared" ca="1" si="525"/>
        <v/>
      </c>
      <c r="Q1563" s="55" t="str">
        <f t="shared" ca="1" si="517"/>
        <v/>
      </c>
      <c r="R1563" s="54" t="str">
        <f t="shared" ca="1" si="518"/>
        <v/>
      </c>
      <c r="T1563" t="str">
        <f t="shared" ca="1" si="526"/>
        <v/>
      </c>
      <c r="U1563" t="str">
        <f t="shared" ca="1" si="519"/>
        <v/>
      </c>
      <c r="V1563" t="str">
        <f t="shared" ca="1" si="508"/>
        <v/>
      </c>
      <c r="W1563" t="e">
        <f t="shared" ca="1" si="527"/>
        <v>#VALUE!</v>
      </c>
    </row>
    <row r="1564" spans="2:23" x14ac:dyDescent="0.3">
      <c r="B1564" s="1">
        <f t="shared" si="520"/>
        <v>174</v>
      </c>
      <c r="C1564" s="1">
        <f t="shared" si="507"/>
        <v>6</v>
      </c>
      <c r="D1564" t="str">
        <f t="shared" ca="1" si="509"/>
        <v/>
      </c>
      <c r="E1564" s="55" t="str">
        <f t="shared" ca="1" si="521"/>
        <v/>
      </c>
      <c r="F1564" s="54" t="str">
        <f t="shared" ca="1" si="510"/>
        <v/>
      </c>
      <c r="G1564" s="54" t="str">
        <f t="shared" ca="1" si="511"/>
        <v/>
      </c>
      <c r="H1564" s="54" t="str">
        <f t="shared" ca="1" si="512"/>
        <v/>
      </c>
      <c r="I1564" s="54" t="str">
        <f t="shared" ca="1" si="513"/>
        <v/>
      </c>
      <c r="J1564" s="54" t="str">
        <f t="shared" ca="1" si="514"/>
        <v/>
      </c>
      <c r="K1564" s="54" t="str">
        <f t="shared" ca="1" si="515"/>
        <v/>
      </c>
      <c r="L1564" s="54" t="str">
        <f t="shared" ca="1" si="522"/>
        <v/>
      </c>
      <c r="M1564" s="54" t="str">
        <f t="shared" ca="1" si="523"/>
        <v/>
      </c>
      <c r="N1564" s="54" t="str">
        <f t="shared" ca="1" si="516"/>
        <v/>
      </c>
      <c r="O1564" s="55" t="str">
        <f t="shared" ca="1" si="524"/>
        <v/>
      </c>
      <c r="P1564" s="54" t="str">
        <f t="shared" ca="1" si="525"/>
        <v/>
      </c>
      <c r="Q1564" s="55" t="str">
        <f t="shared" ca="1" si="517"/>
        <v/>
      </c>
      <c r="R1564" s="54" t="str">
        <f t="shared" ca="1" si="518"/>
        <v/>
      </c>
      <c r="T1564" t="str">
        <f t="shared" ca="1" si="526"/>
        <v/>
      </c>
      <c r="U1564" t="str">
        <f t="shared" ca="1" si="519"/>
        <v/>
      </c>
      <c r="V1564" t="str">
        <f t="shared" ca="1" si="508"/>
        <v/>
      </c>
      <c r="W1564" t="e">
        <f t="shared" ca="1" si="527"/>
        <v>#VALUE!</v>
      </c>
    </row>
    <row r="1565" spans="2:23" x14ac:dyDescent="0.3">
      <c r="B1565" s="1">
        <f t="shared" si="520"/>
        <v>174</v>
      </c>
      <c r="C1565" s="1">
        <f t="shared" si="507"/>
        <v>7</v>
      </c>
      <c r="D1565" t="str">
        <f t="shared" ca="1" si="509"/>
        <v/>
      </c>
      <c r="E1565" s="55" t="str">
        <f t="shared" ca="1" si="521"/>
        <v/>
      </c>
      <c r="F1565" s="54" t="str">
        <f t="shared" ca="1" si="510"/>
        <v/>
      </c>
      <c r="G1565" s="54" t="str">
        <f t="shared" ca="1" si="511"/>
        <v/>
      </c>
      <c r="H1565" s="54" t="str">
        <f t="shared" ca="1" si="512"/>
        <v/>
      </c>
      <c r="I1565" s="54" t="str">
        <f t="shared" ca="1" si="513"/>
        <v/>
      </c>
      <c r="J1565" s="54" t="str">
        <f t="shared" ca="1" si="514"/>
        <v/>
      </c>
      <c r="K1565" s="54" t="str">
        <f t="shared" ca="1" si="515"/>
        <v/>
      </c>
      <c r="L1565" s="54" t="str">
        <f t="shared" ca="1" si="522"/>
        <v/>
      </c>
      <c r="M1565" s="54" t="str">
        <f t="shared" ca="1" si="523"/>
        <v/>
      </c>
      <c r="N1565" s="54" t="str">
        <f t="shared" ca="1" si="516"/>
        <v/>
      </c>
      <c r="O1565" s="55" t="str">
        <f t="shared" ca="1" si="524"/>
        <v/>
      </c>
      <c r="P1565" s="54" t="str">
        <f t="shared" ca="1" si="525"/>
        <v/>
      </c>
      <c r="Q1565" s="55" t="str">
        <f t="shared" ca="1" si="517"/>
        <v/>
      </c>
      <c r="R1565" s="54" t="str">
        <f t="shared" ca="1" si="518"/>
        <v/>
      </c>
      <c r="T1565" t="str">
        <f t="shared" ca="1" si="526"/>
        <v/>
      </c>
      <c r="U1565" t="str">
        <f t="shared" ca="1" si="519"/>
        <v/>
      </c>
      <c r="V1565" t="str">
        <f t="shared" ca="1" si="508"/>
        <v/>
      </c>
      <c r="W1565" t="e">
        <f t="shared" ca="1" si="527"/>
        <v>#VALUE!</v>
      </c>
    </row>
    <row r="1566" spans="2:23" x14ac:dyDescent="0.3">
      <c r="B1566" s="1">
        <f t="shared" si="520"/>
        <v>174</v>
      </c>
      <c r="C1566" s="1">
        <f t="shared" si="507"/>
        <v>8</v>
      </c>
      <c r="D1566" t="str">
        <f t="shared" ca="1" si="509"/>
        <v/>
      </c>
      <c r="E1566" s="55" t="str">
        <f t="shared" ca="1" si="521"/>
        <v/>
      </c>
      <c r="F1566" s="54" t="str">
        <f t="shared" ca="1" si="510"/>
        <v/>
      </c>
      <c r="G1566" s="54" t="str">
        <f t="shared" ca="1" si="511"/>
        <v/>
      </c>
      <c r="H1566" s="54" t="str">
        <f t="shared" ca="1" si="512"/>
        <v/>
      </c>
      <c r="I1566" s="54" t="str">
        <f t="shared" ca="1" si="513"/>
        <v/>
      </c>
      <c r="J1566" s="54" t="str">
        <f t="shared" ca="1" si="514"/>
        <v/>
      </c>
      <c r="K1566" s="54" t="str">
        <f t="shared" ca="1" si="515"/>
        <v/>
      </c>
      <c r="L1566" s="54" t="str">
        <f t="shared" ca="1" si="522"/>
        <v/>
      </c>
      <c r="M1566" s="54" t="str">
        <f t="shared" ca="1" si="523"/>
        <v/>
      </c>
      <c r="N1566" s="54" t="str">
        <f t="shared" ca="1" si="516"/>
        <v/>
      </c>
      <c r="O1566" s="55" t="str">
        <f t="shared" ca="1" si="524"/>
        <v/>
      </c>
      <c r="P1566" s="54" t="str">
        <f t="shared" ca="1" si="525"/>
        <v/>
      </c>
      <c r="Q1566" s="55" t="str">
        <f t="shared" ca="1" si="517"/>
        <v/>
      </c>
      <c r="R1566" s="54" t="str">
        <f t="shared" ca="1" si="518"/>
        <v/>
      </c>
      <c r="T1566" t="str">
        <f t="shared" ca="1" si="526"/>
        <v/>
      </c>
      <c r="U1566" t="str">
        <f t="shared" ca="1" si="519"/>
        <v/>
      </c>
      <c r="V1566" t="str">
        <f t="shared" ca="1" si="508"/>
        <v/>
      </c>
      <c r="W1566" t="e">
        <f t="shared" ca="1" si="527"/>
        <v>#VALUE!</v>
      </c>
    </row>
    <row r="1567" spans="2:23" x14ac:dyDescent="0.3">
      <c r="B1567" s="1">
        <f t="shared" si="520"/>
        <v>174</v>
      </c>
      <c r="C1567" s="1">
        <f t="shared" si="507"/>
        <v>9</v>
      </c>
      <c r="D1567" t="str">
        <f t="shared" ca="1" si="509"/>
        <v/>
      </c>
      <c r="E1567" s="55" t="str">
        <f t="shared" ca="1" si="521"/>
        <v/>
      </c>
      <c r="F1567" s="54" t="str">
        <f t="shared" ca="1" si="510"/>
        <v/>
      </c>
      <c r="G1567" s="54" t="str">
        <f t="shared" ca="1" si="511"/>
        <v/>
      </c>
      <c r="H1567" s="54" t="str">
        <f t="shared" ca="1" si="512"/>
        <v/>
      </c>
      <c r="I1567" s="54" t="str">
        <f t="shared" ca="1" si="513"/>
        <v/>
      </c>
      <c r="J1567" s="54" t="str">
        <f t="shared" ca="1" si="514"/>
        <v/>
      </c>
      <c r="K1567" s="54" t="str">
        <f t="shared" ca="1" si="515"/>
        <v/>
      </c>
      <c r="L1567" s="54" t="str">
        <f t="shared" ca="1" si="522"/>
        <v/>
      </c>
      <c r="M1567" s="54" t="str">
        <f t="shared" ca="1" si="523"/>
        <v/>
      </c>
      <c r="N1567" s="54" t="str">
        <f t="shared" ca="1" si="516"/>
        <v/>
      </c>
      <c r="O1567" s="55" t="str">
        <f t="shared" ca="1" si="524"/>
        <v/>
      </c>
      <c r="P1567" s="54" t="str">
        <f t="shared" ca="1" si="525"/>
        <v/>
      </c>
      <c r="Q1567" s="55" t="str">
        <f t="shared" ca="1" si="517"/>
        <v/>
      </c>
      <c r="R1567" s="54" t="str">
        <f t="shared" ca="1" si="518"/>
        <v/>
      </c>
      <c r="T1567" t="str">
        <f t="shared" ca="1" si="526"/>
        <v/>
      </c>
      <c r="U1567" t="str">
        <f t="shared" ca="1" si="519"/>
        <v/>
      </c>
      <c r="V1567" t="str">
        <f t="shared" ca="1" si="508"/>
        <v/>
      </c>
      <c r="W1567" t="e">
        <f t="shared" ca="1" si="527"/>
        <v>#VALUE!</v>
      </c>
    </row>
    <row r="1568" spans="2:23" x14ac:dyDescent="0.3">
      <c r="B1568" s="1">
        <f t="shared" si="520"/>
        <v>175</v>
      </c>
      <c r="C1568" s="1">
        <f t="shared" si="507"/>
        <v>1</v>
      </c>
      <c r="D1568" t="str">
        <f t="shared" ca="1" si="509"/>
        <v/>
      </c>
      <c r="E1568" s="55" t="str">
        <f t="shared" ca="1" si="521"/>
        <v/>
      </c>
      <c r="F1568" s="54" t="str">
        <f t="shared" ca="1" si="510"/>
        <v/>
      </c>
      <c r="G1568" s="54" t="str">
        <f t="shared" ca="1" si="511"/>
        <v/>
      </c>
      <c r="H1568" s="54" t="str">
        <f t="shared" ca="1" si="512"/>
        <v/>
      </c>
      <c r="I1568" s="54" t="str">
        <f t="shared" ca="1" si="513"/>
        <v/>
      </c>
      <c r="J1568" s="54" t="str">
        <f t="shared" ca="1" si="514"/>
        <v/>
      </c>
      <c r="K1568" s="54" t="str">
        <f t="shared" ca="1" si="515"/>
        <v/>
      </c>
      <c r="L1568" s="54" t="str">
        <f t="shared" ca="1" si="522"/>
        <v/>
      </c>
      <c r="M1568" s="54" t="str">
        <f t="shared" ca="1" si="523"/>
        <v/>
      </c>
      <c r="N1568" s="54" t="str">
        <f t="shared" ca="1" si="516"/>
        <v/>
      </c>
      <c r="O1568" s="55" t="str">
        <f t="shared" ca="1" si="524"/>
        <v/>
      </c>
      <c r="P1568" s="54" t="str">
        <f t="shared" ca="1" si="525"/>
        <v/>
      </c>
      <c r="Q1568" s="55" t="str">
        <f t="shared" ca="1" si="517"/>
        <v/>
      </c>
      <c r="R1568" s="54" t="str">
        <f t="shared" ca="1" si="518"/>
        <v/>
      </c>
      <c r="T1568" t="str">
        <f t="shared" ca="1" si="526"/>
        <v/>
      </c>
      <c r="U1568" t="str">
        <f t="shared" ca="1" si="519"/>
        <v/>
      </c>
      <c r="V1568" t="str">
        <f t="shared" ca="1" si="508"/>
        <v/>
      </c>
      <c r="W1568" t="e">
        <f t="shared" ca="1" si="527"/>
        <v>#VALUE!</v>
      </c>
    </row>
    <row r="1569" spans="2:23" x14ac:dyDescent="0.3">
      <c r="B1569" s="1">
        <f t="shared" si="520"/>
        <v>175</v>
      </c>
      <c r="C1569" s="1">
        <f t="shared" si="507"/>
        <v>2</v>
      </c>
      <c r="D1569" t="str">
        <f t="shared" ca="1" si="509"/>
        <v/>
      </c>
      <c r="E1569" s="55" t="str">
        <f t="shared" ca="1" si="521"/>
        <v/>
      </c>
      <c r="F1569" s="54" t="str">
        <f t="shared" ca="1" si="510"/>
        <v/>
      </c>
      <c r="G1569" s="54" t="str">
        <f t="shared" ca="1" si="511"/>
        <v/>
      </c>
      <c r="H1569" s="54" t="str">
        <f t="shared" ca="1" si="512"/>
        <v/>
      </c>
      <c r="I1569" s="54" t="str">
        <f t="shared" ca="1" si="513"/>
        <v/>
      </c>
      <c r="J1569" s="54" t="str">
        <f t="shared" ca="1" si="514"/>
        <v/>
      </c>
      <c r="K1569" s="54" t="str">
        <f t="shared" ca="1" si="515"/>
        <v/>
      </c>
      <c r="L1569" s="54" t="str">
        <f t="shared" ca="1" si="522"/>
        <v/>
      </c>
      <c r="M1569" s="54" t="str">
        <f t="shared" ca="1" si="523"/>
        <v/>
      </c>
      <c r="N1569" s="54" t="str">
        <f t="shared" ca="1" si="516"/>
        <v/>
      </c>
      <c r="O1569" s="55" t="str">
        <f t="shared" ca="1" si="524"/>
        <v/>
      </c>
      <c r="P1569" s="54" t="str">
        <f t="shared" ca="1" si="525"/>
        <v/>
      </c>
      <c r="Q1569" s="55" t="str">
        <f t="shared" ca="1" si="517"/>
        <v/>
      </c>
      <c r="R1569" s="54" t="str">
        <f t="shared" ca="1" si="518"/>
        <v/>
      </c>
      <c r="T1569" t="str">
        <f t="shared" ca="1" si="526"/>
        <v/>
      </c>
      <c r="U1569" t="str">
        <f t="shared" ca="1" si="519"/>
        <v/>
      </c>
      <c r="V1569" t="str">
        <f t="shared" ca="1" si="508"/>
        <v/>
      </c>
      <c r="W1569" t="e">
        <f t="shared" ca="1" si="527"/>
        <v>#VALUE!</v>
      </c>
    </row>
    <row r="1570" spans="2:23" x14ac:dyDescent="0.3">
      <c r="B1570" s="1">
        <f t="shared" si="520"/>
        <v>175</v>
      </c>
      <c r="C1570" s="1">
        <f t="shared" si="507"/>
        <v>3</v>
      </c>
      <c r="D1570" t="str">
        <f t="shared" ca="1" si="509"/>
        <v/>
      </c>
      <c r="E1570" s="55" t="str">
        <f t="shared" ca="1" si="521"/>
        <v/>
      </c>
      <c r="F1570" s="54" t="str">
        <f t="shared" ca="1" si="510"/>
        <v/>
      </c>
      <c r="G1570" s="54" t="str">
        <f t="shared" ca="1" si="511"/>
        <v/>
      </c>
      <c r="H1570" s="54" t="str">
        <f t="shared" ca="1" si="512"/>
        <v/>
      </c>
      <c r="I1570" s="54" t="str">
        <f t="shared" ca="1" si="513"/>
        <v/>
      </c>
      <c r="J1570" s="54" t="str">
        <f t="shared" ca="1" si="514"/>
        <v/>
      </c>
      <c r="K1570" s="54" t="str">
        <f t="shared" ca="1" si="515"/>
        <v/>
      </c>
      <c r="L1570" s="54" t="str">
        <f t="shared" ca="1" si="522"/>
        <v/>
      </c>
      <c r="M1570" s="54" t="str">
        <f t="shared" ca="1" si="523"/>
        <v/>
      </c>
      <c r="N1570" s="54" t="str">
        <f t="shared" ca="1" si="516"/>
        <v/>
      </c>
      <c r="O1570" s="55" t="str">
        <f t="shared" ca="1" si="524"/>
        <v/>
      </c>
      <c r="P1570" s="54" t="str">
        <f t="shared" ca="1" si="525"/>
        <v/>
      </c>
      <c r="Q1570" s="55" t="str">
        <f t="shared" ca="1" si="517"/>
        <v/>
      </c>
      <c r="R1570" s="54" t="str">
        <f t="shared" ca="1" si="518"/>
        <v/>
      </c>
      <c r="T1570" t="str">
        <f t="shared" ca="1" si="526"/>
        <v/>
      </c>
      <c r="U1570" t="str">
        <f t="shared" ca="1" si="519"/>
        <v/>
      </c>
      <c r="V1570" t="str">
        <f t="shared" ca="1" si="508"/>
        <v/>
      </c>
      <c r="W1570" t="e">
        <f t="shared" ca="1" si="527"/>
        <v>#VALUE!</v>
      </c>
    </row>
    <row r="1571" spans="2:23" x14ac:dyDescent="0.3">
      <c r="B1571" s="1">
        <f t="shared" si="520"/>
        <v>175</v>
      </c>
      <c r="C1571" s="1">
        <f t="shared" si="507"/>
        <v>4</v>
      </c>
      <c r="D1571" t="str">
        <f t="shared" ca="1" si="509"/>
        <v/>
      </c>
      <c r="E1571" s="55" t="str">
        <f t="shared" ca="1" si="521"/>
        <v/>
      </c>
      <c r="F1571" s="54" t="str">
        <f t="shared" ca="1" si="510"/>
        <v/>
      </c>
      <c r="G1571" s="54" t="str">
        <f t="shared" ca="1" si="511"/>
        <v/>
      </c>
      <c r="H1571" s="54" t="str">
        <f t="shared" ca="1" si="512"/>
        <v/>
      </c>
      <c r="I1571" s="54" t="str">
        <f t="shared" ca="1" si="513"/>
        <v/>
      </c>
      <c r="J1571" s="54" t="str">
        <f t="shared" ca="1" si="514"/>
        <v/>
      </c>
      <c r="K1571" s="54" t="str">
        <f t="shared" ca="1" si="515"/>
        <v/>
      </c>
      <c r="L1571" s="54" t="str">
        <f t="shared" ca="1" si="522"/>
        <v/>
      </c>
      <c r="M1571" s="54" t="str">
        <f t="shared" ca="1" si="523"/>
        <v/>
      </c>
      <c r="N1571" s="54" t="str">
        <f t="shared" ca="1" si="516"/>
        <v/>
      </c>
      <c r="O1571" s="55" t="str">
        <f t="shared" ca="1" si="524"/>
        <v/>
      </c>
      <c r="P1571" s="54" t="str">
        <f t="shared" ca="1" si="525"/>
        <v/>
      </c>
      <c r="Q1571" s="55" t="str">
        <f t="shared" ca="1" si="517"/>
        <v/>
      </c>
      <c r="R1571" s="54" t="str">
        <f t="shared" ca="1" si="518"/>
        <v/>
      </c>
      <c r="T1571" t="str">
        <f t="shared" ca="1" si="526"/>
        <v/>
      </c>
      <c r="U1571" t="str">
        <f t="shared" ca="1" si="519"/>
        <v/>
      </c>
      <c r="V1571" t="str">
        <f t="shared" ca="1" si="508"/>
        <v/>
      </c>
      <c r="W1571" t="e">
        <f t="shared" ca="1" si="527"/>
        <v>#VALUE!</v>
      </c>
    </row>
    <row r="1572" spans="2:23" x14ac:dyDescent="0.3">
      <c r="B1572" s="1">
        <f t="shared" si="520"/>
        <v>175</v>
      </c>
      <c r="C1572" s="1">
        <f t="shared" si="507"/>
        <v>5</v>
      </c>
      <c r="D1572" t="str">
        <f t="shared" ca="1" si="509"/>
        <v/>
      </c>
      <c r="E1572" s="55" t="str">
        <f t="shared" ca="1" si="521"/>
        <v/>
      </c>
      <c r="F1572" s="54" t="str">
        <f t="shared" ca="1" si="510"/>
        <v/>
      </c>
      <c r="G1572" s="54" t="str">
        <f t="shared" ca="1" si="511"/>
        <v/>
      </c>
      <c r="H1572" s="54" t="str">
        <f t="shared" ca="1" si="512"/>
        <v/>
      </c>
      <c r="I1572" s="54" t="str">
        <f t="shared" ca="1" si="513"/>
        <v/>
      </c>
      <c r="J1572" s="54" t="str">
        <f t="shared" ca="1" si="514"/>
        <v/>
      </c>
      <c r="K1572" s="54" t="str">
        <f t="shared" ca="1" si="515"/>
        <v/>
      </c>
      <c r="L1572" s="54" t="str">
        <f t="shared" ca="1" si="522"/>
        <v/>
      </c>
      <c r="M1572" s="54" t="str">
        <f t="shared" ca="1" si="523"/>
        <v/>
      </c>
      <c r="N1572" s="54" t="str">
        <f t="shared" ca="1" si="516"/>
        <v/>
      </c>
      <c r="O1572" s="55" t="str">
        <f t="shared" ca="1" si="524"/>
        <v/>
      </c>
      <c r="P1572" s="54" t="str">
        <f t="shared" ca="1" si="525"/>
        <v/>
      </c>
      <c r="Q1572" s="55" t="str">
        <f t="shared" ca="1" si="517"/>
        <v/>
      </c>
      <c r="R1572" s="54" t="str">
        <f t="shared" ca="1" si="518"/>
        <v/>
      </c>
      <c r="T1572" t="str">
        <f t="shared" ca="1" si="526"/>
        <v/>
      </c>
      <c r="U1572" t="str">
        <f t="shared" ca="1" si="519"/>
        <v/>
      </c>
      <c r="V1572" t="str">
        <f t="shared" ca="1" si="508"/>
        <v/>
      </c>
      <c r="W1572" t="e">
        <f t="shared" ca="1" si="527"/>
        <v>#VALUE!</v>
      </c>
    </row>
    <row r="1573" spans="2:23" x14ac:dyDescent="0.3">
      <c r="B1573" s="1">
        <f t="shared" si="520"/>
        <v>175</v>
      </c>
      <c r="C1573" s="1">
        <f t="shared" si="507"/>
        <v>6</v>
      </c>
      <c r="D1573" t="str">
        <f t="shared" ca="1" si="509"/>
        <v/>
      </c>
      <c r="E1573" s="55" t="str">
        <f t="shared" ca="1" si="521"/>
        <v/>
      </c>
      <c r="F1573" s="54" t="str">
        <f t="shared" ca="1" si="510"/>
        <v/>
      </c>
      <c r="G1573" s="54" t="str">
        <f t="shared" ca="1" si="511"/>
        <v/>
      </c>
      <c r="H1573" s="54" t="str">
        <f t="shared" ca="1" si="512"/>
        <v/>
      </c>
      <c r="I1573" s="54" t="str">
        <f t="shared" ca="1" si="513"/>
        <v/>
      </c>
      <c r="J1573" s="54" t="str">
        <f t="shared" ca="1" si="514"/>
        <v/>
      </c>
      <c r="K1573" s="54" t="str">
        <f t="shared" ca="1" si="515"/>
        <v/>
      </c>
      <c r="L1573" s="54" t="str">
        <f t="shared" ca="1" si="522"/>
        <v/>
      </c>
      <c r="M1573" s="54" t="str">
        <f t="shared" ca="1" si="523"/>
        <v/>
      </c>
      <c r="N1573" s="54" t="str">
        <f t="shared" ca="1" si="516"/>
        <v/>
      </c>
      <c r="O1573" s="55" t="str">
        <f t="shared" ca="1" si="524"/>
        <v/>
      </c>
      <c r="P1573" s="54" t="str">
        <f t="shared" ca="1" si="525"/>
        <v/>
      </c>
      <c r="Q1573" s="55" t="str">
        <f t="shared" ca="1" si="517"/>
        <v/>
      </c>
      <c r="R1573" s="54" t="str">
        <f t="shared" ca="1" si="518"/>
        <v/>
      </c>
      <c r="T1573" t="str">
        <f t="shared" ca="1" si="526"/>
        <v/>
      </c>
      <c r="U1573" t="str">
        <f t="shared" ca="1" si="519"/>
        <v/>
      </c>
      <c r="V1573" t="str">
        <f t="shared" ca="1" si="508"/>
        <v/>
      </c>
      <c r="W1573" t="e">
        <f t="shared" ca="1" si="527"/>
        <v>#VALUE!</v>
      </c>
    </row>
    <row r="1574" spans="2:23" x14ac:dyDescent="0.3">
      <c r="B1574" s="1">
        <f t="shared" si="520"/>
        <v>175</v>
      </c>
      <c r="C1574" s="1">
        <f t="shared" si="507"/>
        <v>7</v>
      </c>
      <c r="D1574" t="str">
        <f t="shared" ca="1" si="509"/>
        <v/>
      </c>
      <c r="E1574" s="55" t="str">
        <f t="shared" ca="1" si="521"/>
        <v/>
      </c>
      <c r="F1574" s="54" t="str">
        <f t="shared" ca="1" si="510"/>
        <v/>
      </c>
      <c r="G1574" s="54" t="str">
        <f t="shared" ca="1" si="511"/>
        <v/>
      </c>
      <c r="H1574" s="54" t="str">
        <f t="shared" ca="1" si="512"/>
        <v/>
      </c>
      <c r="I1574" s="54" t="str">
        <f t="shared" ca="1" si="513"/>
        <v/>
      </c>
      <c r="J1574" s="54" t="str">
        <f t="shared" ca="1" si="514"/>
        <v/>
      </c>
      <c r="K1574" s="54" t="str">
        <f t="shared" ca="1" si="515"/>
        <v/>
      </c>
      <c r="L1574" s="54" t="str">
        <f t="shared" ca="1" si="522"/>
        <v/>
      </c>
      <c r="M1574" s="54" t="str">
        <f t="shared" ca="1" si="523"/>
        <v/>
      </c>
      <c r="N1574" s="54" t="str">
        <f t="shared" ca="1" si="516"/>
        <v/>
      </c>
      <c r="O1574" s="55" t="str">
        <f t="shared" ca="1" si="524"/>
        <v/>
      </c>
      <c r="P1574" s="54" t="str">
        <f t="shared" ca="1" si="525"/>
        <v/>
      </c>
      <c r="Q1574" s="55" t="str">
        <f t="shared" ca="1" si="517"/>
        <v/>
      </c>
      <c r="R1574" s="54" t="str">
        <f t="shared" ca="1" si="518"/>
        <v/>
      </c>
      <c r="T1574" t="str">
        <f t="shared" ca="1" si="526"/>
        <v/>
      </c>
      <c r="U1574" t="str">
        <f t="shared" ca="1" si="519"/>
        <v/>
      </c>
      <c r="V1574" t="str">
        <f t="shared" ca="1" si="508"/>
        <v/>
      </c>
      <c r="W1574" t="e">
        <f t="shared" ca="1" si="527"/>
        <v>#VALUE!</v>
      </c>
    </row>
    <row r="1575" spans="2:23" x14ac:dyDescent="0.3">
      <c r="B1575" s="1">
        <f t="shared" si="520"/>
        <v>175</v>
      </c>
      <c r="C1575" s="1">
        <f t="shared" si="507"/>
        <v>8</v>
      </c>
      <c r="D1575" t="str">
        <f t="shared" ca="1" si="509"/>
        <v/>
      </c>
      <c r="E1575" s="55" t="str">
        <f t="shared" ca="1" si="521"/>
        <v/>
      </c>
      <c r="F1575" s="54" t="str">
        <f t="shared" ca="1" si="510"/>
        <v/>
      </c>
      <c r="G1575" s="54" t="str">
        <f t="shared" ca="1" si="511"/>
        <v/>
      </c>
      <c r="H1575" s="54" t="str">
        <f t="shared" ca="1" si="512"/>
        <v/>
      </c>
      <c r="I1575" s="54" t="str">
        <f t="shared" ca="1" si="513"/>
        <v/>
      </c>
      <c r="J1575" s="54" t="str">
        <f t="shared" ca="1" si="514"/>
        <v/>
      </c>
      <c r="K1575" s="54" t="str">
        <f t="shared" ca="1" si="515"/>
        <v/>
      </c>
      <c r="L1575" s="54" t="str">
        <f t="shared" ca="1" si="522"/>
        <v/>
      </c>
      <c r="M1575" s="54" t="str">
        <f t="shared" ca="1" si="523"/>
        <v/>
      </c>
      <c r="N1575" s="54" t="str">
        <f t="shared" ca="1" si="516"/>
        <v/>
      </c>
      <c r="O1575" s="55" t="str">
        <f t="shared" ca="1" si="524"/>
        <v/>
      </c>
      <c r="P1575" s="54" t="str">
        <f t="shared" ca="1" si="525"/>
        <v/>
      </c>
      <c r="Q1575" s="55" t="str">
        <f t="shared" ca="1" si="517"/>
        <v/>
      </c>
      <c r="R1575" s="54" t="str">
        <f t="shared" ca="1" si="518"/>
        <v/>
      </c>
      <c r="T1575" t="str">
        <f t="shared" ca="1" si="526"/>
        <v/>
      </c>
      <c r="U1575" t="str">
        <f t="shared" ca="1" si="519"/>
        <v/>
      </c>
      <c r="V1575" t="str">
        <f t="shared" ca="1" si="508"/>
        <v/>
      </c>
      <c r="W1575" t="e">
        <f t="shared" ca="1" si="527"/>
        <v>#VALUE!</v>
      </c>
    </row>
    <row r="1576" spans="2:23" x14ac:dyDescent="0.3">
      <c r="B1576" s="1">
        <f t="shared" si="520"/>
        <v>175</v>
      </c>
      <c r="C1576" s="1">
        <f t="shared" si="507"/>
        <v>9</v>
      </c>
      <c r="D1576" t="str">
        <f t="shared" ca="1" si="509"/>
        <v/>
      </c>
      <c r="E1576" s="55" t="str">
        <f t="shared" ca="1" si="521"/>
        <v/>
      </c>
      <c r="F1576" s="54" t="str">
        <f t="shared" ca="1" si="510"/>
        <v/>
      </c>
      <c r="G1576" s="54" t="str">
        <f t="shared" ca="1" si="511"/>
        <v/>
      </c>
      <c r="H1576" s="54" t="str">
        <f t="shared" ca="1" si="512"/>
        <v/>
      </c>
      <c r="I1576" s="54" t="str">
        <f t="shared" ca="1" si="513"/>
        <v/>
      </c>
      <c r="J1576" s="54" t="str">
        <f t="shared" ca="1" si="514"/>
        <v/>
      </c>
      <c r="K1576" s="54" t="str">
        <f t="shared" ca="1" si="515"/>
        <v/>
      </c>
      <c r="L1576" s="54" t="str">
        <f t="shared" ca="1" si="522"/>
        <v/>
      </c>
      <c r="M1576" s="54" t="str">
        <f t="shared" ca="1" si="523"/>
        <v/>
      </c>
      <c r="N1576" s="54" t="str">
        <f t="shared" ca="1" si="516"/>
        <v/>
      </c>
      <c r="O1576" s="55" t="str">
        <f t="shared" ca="1" si="524"/>
        <v/>
      </c>
      <c r="P1576" s="54" t="str">
        <f t="shared" ca="1" si="525"/>
        <v/>
      </c>
      <c r="Q1576" s="55" t="str">
        <f t="shared" ca="1" si="517"/>
        <v/>
      </c>
      <c r="R1576" s="54" t="str">
        <f t="shared" ca="1" si="518"/>
        <v/>
      </c>
      <c r="T1576" t="str">
        <f t="shared" ca="1" si="526"/>
        <v/>
      </c>
      <c r="U1576" t="str">
        <f t="shared" ca="1" si="519"/>
        <v/>
      </c>
      <c r="V1576" t="str">
        <f t="shared" ca="1" si="508"/>
        <v/>
      </c>
      <c r="W1576" t="e">
        <f t="shared" ca="1" si="527"/>
        <v>#VALUE!</v>
      </c>
    </row>
    <row r="1577" spans="2:23" x14ac:dyDescent="0.3">
      <c r="B1577" s="1">
        <f t="shared" si="520"/>
        <v>176</v>
      </c>
      <c r="C1577" s="1">
        <f t="shared" si="507"/>
        <v>1</v>
      </c>
      <c r="D1577" t="str">
        <f t="shared" ca="1" si="509"/>
        <v/>
      </c>
      <c r="E1577" s="55" t="str">
        <f t="shared" ca="1" si="521"/>
        <v/>
      </c>
      <c r="F1577" s="54" t="str">
        <f t="shared" ca="1" si="510"/>
        <v/>
      </c>
      <c r="G1577" s="54" t="str">
        <f t="shared" ca="1" si="511"/>
        <v/>
      </c>
      <c r="H1577" s="54" t="str">
        <f t="shared" ca="1" si="512"/>
        <v/>
      </c>
      <c r="I1577" s="54" t="str">
        <f t="shared" ca="1" si="513"/>
        <v/>
      </c>
      <c r="J1577" s="54" t="str">
        <f t="shared" ca="1" si="514"/>
        <v/>
      </c>
      <c r="K1577" s="54" t="str">
        <f t="shared" ca="1" si="515"/>
        <v/>
      </c>
      <c r="L1577" s="54" t="str">
        <f t="shared" ca="1" si="522"/>
        <v/>
      </c>
      <c r="M1577" s="54" t="str">
        <f t="shared" ca="1" si="523"/>
        <v/>
      </c>
      <c r="N1577" s="54" t="str">
        <f t="shared" ca="1" si="516"/>
        <v/>
      </c>
      <c r="O1577" s="55" t="str">
        <f t="shared" ca="1" si="524"/>
        <v/>
      </c>
      <c r="P1577" s="54" t="str">
        <f t="shared" ca="1" si="525"/>
        <v/>
      </c>
      <c r="Q1577" s="55" t="str">
        <f t="shared" ca="1" si="517"/>
        <v/>
      </c>
      <c r="R1577" s="54" t="str">
        <f t="shared" ca="1" si="518"/>
        <v/>
      </c>
      <c r="T1577" t="str">
        <f t="shared" ca="1" si="526"/>
        <v/>
      </c>
      <c r="U1577" t="str">
        <f t="shared" ca="1" si="519"/>
        <v/>
      </c>
      <c r="V1577" t="str">
        <f t="shared" ca="1" si="508"/>
        <v/>
      </c>
      <c r="W1577" t="e">
        <f t="shared" ca="1" si="527"/>
        <v>#VALUE!</v>
      </c>
    </row>
    <row r="1578" spans="2:23" x14ac:dyDescent="0.3">
      <c r="B1578" s="1">
        <f t="shared" si="520"/>
        <v>176</v>
      </c>
      <c r="C1578" s="1">
        <f t="shared" si="507"/>
        <v>2</v>
      </c>
      <c r="D1578" t="str">
        <f t="shared" ca="1" si="509"/>
        <v/>
      </c>
      <c r="E1578" s="55" t="str">
        <f t="shared" ca="1" si="521"/>
        <v/>
      </c>
      <c r="F1578" s="54" t="str">
        <f t="shared" ca="1" si="510"/>
        <v/>
      </c>
      <c r="G1578" s="54" t="str">
        <f t="shared" ca="1" si="511"/>
        <v/>
      </c>
      <c r="H1578" s="54" t="str">
        <f t="shared" ca="1" si="512"/>
        <v/>
      </c>
      <c r="I1578" s="54" t="str">
        <f t="shared" ca="1" si="513"/>
        <v/>
      </c>
      <c r="J1578" s="54" t="str">
        <f t="shared" ca="1" si="514"/>
        <v/>
      </c>
      <c r="K1578" s="54" t="str">
        <f t="shared" ca="1" si="515"/>
        <v/>
      </c>
      <c r="L1578" s="54" t="str">
        <f t="shared" ca="1" si="522"/>
        <v/>
      </c>
      <c r="M1578" s="54" t="str">
        <f t="shared" ca="1" si="523"/>
        <v/>
      </c>
      <c r="N1578" s="54" t="str">
        <f t="shared" ca="1" si="516"/>
        <v/>
      </c>
      <c r="O1578" s="55" t="str">
        <f t="shared" ca="1" si="524"/>
        <v/>
      </c>
      <c r="P1578" s="54" t="str">
        <f t="shared" ca="1" si="525"/>
        <v/>
      </c>
      <c r="Q1578" s="55" t="str">
        <f t="shared" ca="1" si="517"/>
        <v/>
      </c>
      <c r="R1578" s="54" t="str">
        <f t="shared" ca="1" si="518"/>
        <v/>
      </c>
      <c r="T1578" t="str">
        <f t="shared" ca="1" si="526"/>
        <v/>
      </c>
      <c r="U1578" t="str">
        <f t="shared" ca="1" si="519"/>
        <v/>
      </c>
      <c r="V1578" t="str">
        <f t="shared" ca="1" si="508"/>
        <v/>
      </c>
      <c r="W1578" t="e">
        <f t="shared" ca="1" si="527"/>
        <v>#VALUE!</v>
      </c>
    </row>
    <row r="1579" spans="2:23" x14ac:dyDescent="0.3">
      <c r="B1579" s="1">
        <f t="shared" si="520"/>
        <v>176</v>
      </c>
      <c r="C1579" s="1">
        <f t="shared" si="507"/>
        <v>3</v>
      </c>
      <c r="D1579" t="str">
        <f t="shared" ca="1" si="509"/>
        <v/>
      </c>
      <c r="E1579" s="55" t="str">
        <f t="shared" ca="1" si="521"/>
        <v/>
      </c>
      <c r="F1579" s="54" t="str">
        <f t="shared" ca="1" si="510"/>
        <v/>
      </c>
      <c r="G1579" s="54" t="str">
        <f t="shared" ca="1" si="511"/>
        <v/>
      </c>
      <c r="H1579" s="54" t="str">
        <f t="shared" ca="1" si="512"/>
        <v/>
      </c>
      <c r="I1579" s="54" t="str">
        <f t="shared" ca="1" si="513"/>
        <v/>
      </c>
      <c r="J1579" s="54" t="str">
        <f t="shared" ca="1" si="514"/>
        <v/>
      </c>
      <c r="K1579" s="54" t="str">
        <f t="shared" ca="1" si="515"/>
        <v/>
      </c>
      <c r="L1579" s="54" t="str">
        <f t="shared" ca="1" si="522"/>
        <v/>
      </c>
      <c r="M1579" s="54" t="str">
        <f t="shared" ca="1" si="523"/>
        <v/>
      </c>
      <c r="N1579" s="54" t="str">
        <f t="shared" ca="1" si="516"/>
        <v/>
      </c>
      <c r="O1579" s="55" t="str">
        <f t="shared" ca="1" si="524"/>
        <v/>
      </c>
      <c r="P1579" s="54" t="str">
        <f t="shared" ca="1" si="525"/>
        <v/>
      </c>
      <c r="Q1579" s="55" t="str">
        <f t="shared" ca="1" si="517"/>
        <v/>
      </c>
      <c r="R1579" s="54" t="str">
        <f t="shared" ca="1" si="518"/>
        <v/>
      </c>
      <c r="T1579" t="str">
        <f t="shared" ca="1" si="526"/>
        <v/>
      </c>
      <c r="U1579" t="str">
        <f t="shared" ca="1" si="519"/>
        <v/>
      </c>
      <c r="V1579" t="str">
        <f t="shared" ca="1" si="508"/>
        <v/>
      </c>
      <c r="W1579" t="e">
        <f t="shared" ca="1" si="527"/>
        <v>#VALUE!</v>
      </c>
    </row>
    <row r="1580" spans="2:23" x14ac:dyDescent="0.3">
      <c r="B1580" s="1">
        <f t="shared" si="520"/>
        <v>176</v>
      </c>
      <c r="C1580" s="1">
        <f t="shared" si="507"/>
        <v>4</v>
      </c>
      <c r="D1580" t="str">
        <f t="shared" ca="1" si="509"/>
        <v/>
      </c>
      <c r="E1580" s="55" t="str">
        <f t="shared" ca="1" si="521"/>
        <v/>
      </c>
      <c r="F1580" s="54" t="str">
        <f t="shared" ca="1" si="510"/>
        <v/>
      </c>
      <c r="G1580" s="54" t="str">
        <f t="shared" ca="1" si="511"/>
        <v/>
      </c>
      <c r="H1580" s="54" t="str">
        <f t="shared" ca="1" si="512"/>
        <v/>
      </c>
      <c r="I1580" s="54" t="str">
        <f t="shared" ca="1" si="513"/>
        <v/>
      </c>
      <c r="J1580" s="54" t="str">
        <f t="shared" ca="1" si="514"/>
        <v/>
      </c>
      <c r="K1580" s="54" t="str">
        <f t="shared" ca="1" si="515"/>
        <v/>
      </c>
      <c r="L1580" s="54" t="str">
        <f t="shared" ca="1" si="522"/>
        <v/>
      </c>
      <c r="M1580" s="54" t="str">
        <f t="shared" ca="1" si="523"/>
        <v/>
      </c>
      <c r="N1580" s="54" t="str">
        <f t="shared" ca="1" si="516"/>
        <v/>
      </c>
      <c r="O1580" s="55" t="str">
        <f t="shared" ca="1" si="524"/>
        <v/>
      </c>
      <c r="P1580" s="54" t="str">
        <f t="shared" ca="1" si="525"/>
        <v/>
      </c>
      <c r="Q1580" s="55" t="str">
        <f t="shared" ca="1" si="517"/>
        <v/>
      </c>
      <c r="R1580" s="54" t="str">
        <f t="shared" ca="1" si="518"/>
        <v/>
      </c>
      <c r="T1580" t="str">
        <f t="shared" ca="1" si="526"/>
        <v/>
      </c>
      <c r="U1580" t="str">
        <f t="shared" ca="1" si="519"/>
        <v/>
      </c>
      <c r="V1580" t="str">
        <f t="shared" ca="1" si="508"/>
        <v/>
      </c>
      <c r="W1580" t="e">
        <f t="shared" ca="1" si="527"/>
        <v>#VALUE!</v>
      </c>
    </row>
    <row r="1581" spans="2:23" x14ac:dyDescent="0.3">
      <c r="B1581" s="1">
        <f t="shared" si="520"/>
        <v>176</v>
      </c>
      <c r="C1581" s="1">
        <f t="shared" si="507"/>
        <v>5</v>
      </c>
      <c r="D1581" t="str">
        <f t="shared" ca="1" si="509"/>
        <v/>
      </c>
      <c r="E1581" s="55" t="str">
        <f t="shared" ca="1" si="521"/>
        <v/>
      </c>
      <c r="F1581" s="54" t="str">
        <f t="shared" ca="1" si="510"/>
        <v/>
      </c>
      <c r="G1581" s="54" t="str">
        <f t="shared" ca="1" si="511"/>
        <v/>
      </c>
      <c r="H1581" s="54" t="str">
        <f t="shared" ca="1" si="512"/>
        <v/>
      </c>
      <c r="I1581" s="54" t="str">
        <f t="shared" ca="1" si="513"/>
        <v/>
      </c>
      <c r="J1581" s="54" t="str">
        <f t="shared" ca="1" si="514"/>
        <v/>
      </c>
      <c r="K1581" s="54" t="str">
        <f t="shared" ca="1" si="515"/>
        <v/>
      </c>
      <c r="L1581" s="54" t="str">
        <f t="shared" ca="1" si="522"/>
        <v/>
      </c>
      <c r="M1581" s="54" t="str">
        <f t="shared" ca="1" si="523"/>
        <v/>
      </c>
      <c r="N1581" s="54" t="str">
        <f t="shared" ca="1" si="516"/>
        <v/>
      </c>
      <c r="O1581" s="55" t="str">
        <f t="shared" ca="1" si="524"/>
        <v/>
      </c>
      <c r="P1581" s="54" t="str">
        <f t="shared" ca="1" si="525"/>
        <v/>
      </c>
      <c r="Q1581" s="55" t="str">
        <f t="shared" ca="1" si="517"/>
        <v/>
      </c>
      <c r="R1581" s="54" t="str">
        <f t="shared" ca="1" si="518"/>
        <v/>
      </c>
      <c r="T1581" t="str">
        <f t="shared" ca="1" si="526"/>
        <v/>
      </c>
      <c r="U1581" t="str">
        <f t="shared" ca="1" si="519"/>
        <v/>
      </c>
      <c r="V1581" t="str">
        <f t="shared" ca="1" si="508"/>
        <v/>
      </c>
      <c r="W1581" t="e">
        <f t="shared" ca="1" si="527"/>
        <v>#VALUE!</v>
      </c>
    </row>
    <row r="1582" spans="2:23" x14ac:dyDescent="0.3">
      <c r="B1582" s="1">
        <f t="shared" si="520"/>
        <v>176</v>
      </c>
      <c r="C1582" s="1">
        <f t="shared" si="507"/>
        <v>6</v>
      </c>
      <c r="D1582" t="str">
        <f t="shared" ca="1" si="509"/>
        <v/>
      </c>
      <c r="E1582" s="55" t="str">
        <f t="shared" ca="1" si="521"/>
        <v/>
      </c>
      <c r="F1582" s="54" t="str">
        <f t="shared" ca="1" si="510"/>
        <v/>
      </c>
      <c r="G1582" s="54" t="str">
        <f t="shared" ca="1" si="511"/>
        <v/>
      </c>
      <c r="H1582" s="54" t="str">
        <f t="shared" ca="1" si="512"/>
        <v/>
      </c>
      <c r="I1582" s="54" t="str">
        <f t="shared" ca="1" si="513"/>
        <v/>
      </c>
      <c r="J1582" s="54" t="str">
        <f t="shared" ca="1" si="514"/>
        <v/>
      </c>
      <c r="K1582" s="54" t="str">
        <f t="shared" ca="1" si="515"/>
        <v/>
      </c>
      <c r="L1582" s="54" t="str">
        <f t="shared" ca="1" si="522"/>
        <v/>
      </c>
      <c r="M1582" s="54" t="str">
        <f t="shared" ca="1" si="523"/>
        <v/>
      </c>
      <c r="N1582" s="54" t="str">
        <f t="shared" ca="1" si="516"/>
        <v/>
      </c>
      <c r="O1582" s="55" t="str">
        <f t="shared" ca="1" si="524"/>
        <v/>
      </c>
      <c r="P1582" s="54" t="str">
        <f t="shared" ca="1" si="525"/>
        <v/>
      </c>
      <c r="Q1582" s="55" t="str">
        <f t="shared" ca="1" si="517"/>
        <v/>
      </c>
      <c r="R1582" s="54" t="str">
        <f t="shared" ca="1" si="518"/>
        <v/>
      </c>
      <c r="T1582" t="str">
        <f t="shared" ca="1" si="526"/>
        <v/>
      </c>
      <c r="U1582" t="str">
        <f t="shared" ca="1" si="519"/>
        <v/>
      </c>
      <c r="V1582" t="str">
        <f t="shared" ca="1" si="508"/>
        <v/>
      </c>
      <c r="W1582" t="e">
        <f t="shared" ca="1" si="527"/>
        <v>#VALUE!</v>
      </c>
    </row>
    <row r="1583" spans="2:23" x14ac:dyDescent="0.3">
      <c r="B1583" s="1">
        <f t="shared" si="520"/>
        <v>176</v>
      </c>
      <c r="C1583" s="1">
        <f t="shared" si="507"/>
        <v>7</v>
      </c>
      <c r="D1583" t="str">
        <f t="shared" ca="1" si="509"/>
        <v/>
      </c>
      <c r="E1583" s="55" t="str">
        <f t="shared" ca="1" si="521"/>
        <v/>
      </c>
      <c r="F1583" s="54" t="str">
        <f t="shared" ca="1" si="510"/>
        <v/>
      </c>
      <c r="G1583" s="54" t="str">
        <f t="shared" ca="1" si="511"/>
        <v/>
      </c>
      <c r="H1583" s="54" t="str">
        <f t="shared" ca="1" si="512"/>
        <v/>
      </c>
      <c r="I1583" s="54" t="str">
        <f t="shared" ca="1" si="513"/>
        <v/>
      </c>
      <c r="J1583" s="54" t="str">
        <f t="shared" ca="1" si="514"/>
        <v/>
      </c>
      <c r="K1583" s="54" t="str">
        <f t="shared" ca="1" si="515"/>
        <v/>
      </c>
      <c r="L1583" s="54" t="str">
        <f t="shared" ca="1" si="522"/>
        <v/>
      </c>
      <c r="M1583" s="54" t="str">
        <f t="shared" ca="1" si="523"/>
        <v/>
      </c>
      <c r="N1583" s="54" t="str">
        <f t="shared" ca="1" si="516"/>
        <v/>
      </c>
      <c r="O1583" s="55" t="str">
        <f t="shared" ca="1" si="524"/>
        <v/>
      </c>
      <c r="P1583" s="54" t="str">
        <f t="shared" ca="1" si="525"/>
        <v/>
      </c>
      <c r="Q1583" s="55" t="str">
        <f t="shared" ca="1" si="517"/>
        <v/>
      </c>
      <c r="R1583" s="54" t="str">
        <f t="shared" ca="1" si="518"/>
        <v/>
      </c>
      <c r="T1583" t="str">
        <f t="shared" ca="1" si="526"/>
        <v/>
      </c>
      <c r="U1583" t="str">
        <f t="shared" ca="1" si="519"/>
        <v/>
      </c>
      <c r="V1583" t="str">
        <f t="shared" ca="1" si="508"/>
        <v/>
      </c>
      <c r="W1583" t="e">
        <f t="shared" ca="1" si="527"/>
        <v>#VALUE!</v>
      </c>
    </row>
    <row r="1584" spans="2:23" x14ac:dyDescent="0.3">
      <c r="B1584" s="1">
        <f t="shared" si="520"/>
        <v>176</v>
      </c>
      <c r="C1584" s="1">
        <f t="shared" si="507"/>
        <v>8</v>
      </c>
      <c r="D1584" t="str">
        <f t="shared" ca="1" si="509"/>
        <v/>
      </c>
      <c r="E1584" s="55" t="str">
        <f t="shared" ca="1" si="521"/>
        <v/>
      </c>
      <c r="F1584" s="54" t="str">
        <f t="shared" ca="1" si="510"/>
        <v/>
      </c>
      <c r="G1584" s="54" t="str">
        <f t="shared" ca="1" si="511"/>
        <v/>
      </c>
      <c r="H1584" s="54" t="str">
        <f t="shared" ca="1" si="512"/>
        <v/>
      </c>
      <c r="I1584" s="54" t="str">
        <f t="shared" ca="1" si="513"/>
        <v/>
      </c>
      <c r="J1584" s="54" t="str">
        <f t="shared" ca="1" si="514"/>
        <v/>
      </c>
      <c r="K1584" s="54" t="str">
        <f t="shared" ca="1" si="515"/>
        <v/>
      </c>
      <c r="L1584" s="54" t="str">
        <f t="shared" ca="1" si="522"/>
        <v/>
      </c>
      <c r="M1584" s="54" t="str">
        <f t="shared" ca="1" si="523"/>
        <v/>
      </c>
      <c r="N1584" s="54" t="str">
        <f t="shared" ca="1" si="516"/>
        <v/>
      </c>
      <c r="O1584" s="55" t="str">
        <f t="shared" ca="1" si="524"/>
        <v/>
      </c>
      <c r="P1584" s="54" t="str">
        <f t="shared" ca="1" si="525"/>
        <v/>
      </c>
      <c r="Q1584" s="55" t="str">
        <f t="shared" ca="1" si="517"/>
        <v/>
      </c>
      <c r="R1584" s="54" t="str">
        <f t="shared" ca="1" si="518"/>
        <v/>
      </c>
      <c r="T1584" t="str">
        <f t="shared" ca="1" si="526"/>
        <v/>
      </c>
      <c r="U1584" t="str">
        <f t="shared" ca="1" si="519"/>
        <v/>
      </c>
      <c r="V1584" t="str">
        <f t="shared" ca="1" si="508"/>
        <v/>
      </c>
      <c r="W1584" t="e">
        <f t="shared" ca="1" si="527"/>
        <v>#VALUE!</v>
      </c>
    </row>
    <row r="1585" spans="2:23" x14ac:dyDescent="0.3">
      <c r="B1585" s="1">
        <f t="shared" si="520"/>
        <v>176</v>
      </c>
      <c r="C1585" s="1">
        <f t="shared" si="507"/>
        <v>9</v>
      </c>
      <c r="D1585" t="str">
        <f t="shared" ca="1" si="509"/>
        <v/>
      </c>
      <c r="E1585" s="55" t="str">
        <f t="shared" ca="1" si="521"/>
        <v/>
      </c>
      <c r="F1585" s="54" t="str">
        <f t="shared" ca="1" si="510"/>
        <v/>
      </c>
      <c r="G1585" s="54" t="str">
        <f t="shared" ca="1" si="511"/>
        <v/>
      </c>
      <c r="H1585" s="54" t="str">
        <f t="shared" ca="1" si="512"/>
        <v/>
      </c>
      <c r="I1585" s="54" t="str">
        <f t="shared" ca="1" si="513"/>
        <v/>
      </c>
      <c r="J1585" s="54" t="str">
        <f t="shared" ca="1" si="514"/>
        <v/>
      </c>
      <c r="K1585" s="54" t="str">
        <f t="shared" ca="1" si="515"/>
        <v/>
      </c>
      <c r="L1585" s="54" t="str">
        <f t="shared" ca="1" si="522"/>
        <v/>
      </c>
      <c r="M1585" s="54" t="str">
        <f t="shared" ca="1" si="523"/>
        <v/>
      </c>
      <c r="N1585" s="54" t="str">
        <f t="shared" ca="1" si="516"/>
        <v/>
      </c>
      <c r="O1585" s="55" t="str">
        <f t="shared" ca="1" si="524"/>
        <v/>
      </c>
      <c r="P1585" s="54" t="str">
        <f t="shared" ca="1" si="525"/>
        <v/>
      </c>
      <c r="Q1585" s="55" t="str">
        <f t="shared" ca="1" si="517"/>
        <v/>
      </c>
      <c r="R1585" s="54" t="str">
        <f t="shared" ca="1" si="518"/>
        <v/>
      </c>
      <c r="T1585" t="str">
        <f t="shared" ca="1" si="526"/>
        <v/>
      </c>
      <c r="U1585" t="str">
        <f t="shared" ca="1" si="519"/>
        <v/>
      </c>
      <c r="V1585" t="str">
        <f t="shared" ca="1" si="508"/>
        <v/>
      </c>
      <c r="W1585" t="e">
        <f t="shared" ca="1" si="527"/>
        <v>#VALUE!</v>
      </c>
    </row>
    <row r="1586" spans="2:23" x14ac:dyDescent="0.3">
      <c r="B1586" s="1">
        <f t="shared" si="520"/>
        <v>177</v>
      </c>
      <c r="C1586" s="1">
        <f t="shared" si="507"/>
        <v>1</v>
      </c>
      <c r="D1586" t="str">
        <f t="shared" ca="1" si="509"/>
        <v/>
      </c>
      <c r="E1586" s="55" t="str">
        <f t="shared" ca="1" si="521"/>
        <v/>
      </c>
      <c r="F1586" s="54" t="str">
        <f t="shared" ca="1" si="510"/>
        <v/>
      </c>
      <c r="G1586" s="54" t="str">
        <f t="shared" ca="1" si="511"/>
        <v/>
      </c>
      <c r="H1586" s="54" t="str">
        <f t="shared" ca="1" si="512"/>
        <v/>
      </c>
      <c r="I1586" s="54" t="str">
        <f t="shared" ca="1" si="513"/>
        <v/>
      </c>
      <c r="J1586" s="54" t="str">
        <f t="shared" ca="1" si="514"/>
        <v/>
      </c>
      <c r="K1586" s="54" t="str">
        <f t="shared" ca="1" si="515"/>
        <v/>
      </c>
      <c r="L1586" s="54" t="str">
        <f t="shared" ca="1" si="522"/>
        <v/>
      </c>
      <c r="M1586" s="54" t="str">
        <f t="shared" ca="1" si="523"/>
        <v/>
      </c>
      <c r="N1586" s="54" t="str">
        <f t="shared" ca="1" si="516"/>
        <v/>
      </c>
      <c r="O1586" s="55" t="str">
        <f t="shared" ca="1" si="524"/>
        <v/>
      </c>
      <c r="P1586" s="54" t="str">
        <f t="shared" ca="1" si="525"/>
        <v/>
      </c>
      <c r="Q1586" s="55" t="str">
        <f t="shared" ca="1" si="517"/>
        <v/>
      </c>
      <c r="R1586" s="54" t="str">
        <f t="shared" ca="1" si="518"/>
        <v/>
      </c>
      <c r="T1586" t="str">
        <f t="shared" ca="1" si="526"/>
        <v/>
      </c>
      <c r="U1586" t="str">
        <f t="shared" ca="1" si="519"/>
        <v/>
      </c>
      <c r="V1586" t="str">
        <f t="shared" ca="1" si="508"/>
        <v/>
      </c>
      <c r="W1586" t="e">
        <f t="shared" ca="1" si="527"/>
        <v>#VALUE!</v>
      </c>
    </row>
    <row r="1587" spans="2:23" x14ac:dyDescent="0.3">
      <c r="B1587" s="1">
        <f t="shared" si="520"/>
        <v>177</v>
      </c>
      <c r="C1587" s="1">
        <f t="shared" si="507"/>
        <v>2</v>
      </c>
      <c r="D1587" t="str">
        <f t="shared" ca="1" si="509"/>
        <v/>
      </c>
      <c r="E1587" s="55" t="str">
        <f t="shared" ca="1" si="521"/>
        <v/>
      </c>
      <c r="F1587" s="54" t="str">
        <f t="shared" ca="1" si="510"/>
        <v/>
      </c>
      <c r="G1587" s="54" t="str">
        <f t="shared" ca="1" si="511"/>
        <v/>
      </c>
      <c r="H1587" s="54" t="str">
        <f t="shared" ca="1" si="512"/>
        <v/>
      </c>
      <c r="I1587" s="54" t="str">
        <f t="shared" ca="1" si="513"/>
        <v/>
      </c>
      <c r="J1587" s="54" t="str">
        <f t="shared" ca="1" si="514"/>
        <v/>
      </c>
      <c r="K1587" s="54" t="str">
        <f t="shared" ca="1" si="515"/>
        <v/>
      </c>
      <c r="L1587" s="54" t="str">
        <f t="shared" ca="1" si="522"/>
        <v/>
      </c>
      <c r="M1587" s="54" t="str">
        <f t="shared" ca="1" si="523"/>
        <v/>
      </c>
      <c r="N1587" s="54" t="str">
        <f t="shared" ca="1" si="516"/>
        <v/>
      </c>
      <c r="O1587" s="55" t="str">
        <f t="shared" ca="1" si="524"/>
        <v/>
      </c>
      <c r="P1587" s="54" t="str">
        <f t="shared" ca="1" si="525"/>
        <v/>
      </c>
      <c r="Q1587" s="55" t="str">
        <f t="shared" ca="1" si="517"/>
        <v/>
      </c>
      <c r="R1587" s="54" t="str">
        <f t="shared" ca="1" si="518"/>
        <v/>
      </c>
      <c r="T1587" t="str">
        <f t="shared" ca="1" si="526"/>
        <v/>
      </c>
      <c r="U1587" t="str">
        <f t="shared" ca="1" si="519"/>
        <v/>
      </c>
      <c r="V1587" t="str">
        <f t="shared" ca="1" si="508"/>
        <v/>
      </c>
      <c r="W1587" t="e">
        <f t="shared" ca="1" si="527"/>
        <v>#VALUE!</v>
      </c>
    </row>
    <row r="1588" spans="2:23" x14ac:dyDescent="0.3">
      <c r="B1588" s="1">
        <f t="shared" si="520"/>
        <v>177</v>
      </c>
      <c r="C1588" s="1">
        <f t="shared" si="507"/>
        <v>3</v>
      </c>
      <c r="D1588" t="str">
        <f t="shared" ca="1" si="509"/>
        <v/>
      </c>
      <c r="E1588" s="55" t="str">
        <f t="shared" ca="1" si="521"/>
        <v/>
      </c>
      <c r="F1588" s="54" t="str">
        <f t="shared" ca="1" si="510"/>
        <v/>
      </c>
      <c r="G1588" s="54" t="str">
        <f t="shared" ca="1" si="511"/>
        <v/>
      </c>
      <c r="H1588" s="54" t="str">
        <f t="shared" ca="1" si="512"/>
        <v/>
      </c>
      <c r="I1588" s="54" t="str">
        <f t="shared" ca="1" si="513"/>
        <v/>
      </c>
      <c r="J1588" s="54" t="str">
        <f t="shared" ca="1" si="514"/>
        <v/>
      </c>
      <c r="K1588" s="54" t="str">
        <f t="shared" ca="1" si="515"/>
        <v/>
      </c>
      <c r="L1588" s="54" t="str">
        <f t="shared" ca="1" si="522"/>
        <v/>
      </c>
      <c r="M1588" s="54" t="str">
        <f t="shared" ca="1" si="523"/>
        <v/>
      </c>
      <c r="N1588" s="54" t="str">
        <f t="shared" ca="1" si="516"/>
        <v/>
      </c>
      <c r="O1588" s="55" t="str">
        <f t="shared" ca="1" si="524"/>
        <v/>
      </c>
      <c r="P1588" s="54" t="str">
        <f t="shared" ca="1" si="525"/>
        <v/>
      </c>
      <c r="Q1588" s="55" t="str">
        <f t="shared" ca="1" si="517"/>
        <v/>
      </c>
      <c r="R1588" s="54" t="str">
        <f t="shared" ca="1" si="518"/>
        <v/>
      </c>
      <c r="T1588" t="str">
        <f t="shared" ca="1" si="526"/>
        <v/>
      </c>
      <c r="U1588" t="str">
        <f t="shared" ca="1" si="519"/>
        <v/>
      </c>
      <c r="V1588" t="str">
        <f t="shared" ca="1" si="508"/>
        <v/>
      </c>
      <c r="W1588" t="e">
        <f t="shared" ca="1" si="527"/>
        <v>#VALUE!</v>
      </c>
    </row>
    <row r="1589" spans="2:23" x14ac:dyDescent="0.3">
      <c r="B1589" s="1">
        <f t="shared" si="520"/>
        <v>177</v>
      </c>
      <c r="C1589" s="1">
        <f t="shared" si="507"/>
        <v>4</v>
      </c>
      <c r="D1589" t="str">
        <f t="shared" ca="1" si="509"/>
        <v/>
      </c>
      <c r="E1589" s="55" t="str">
        <f t="shared" ca="1" si="521"/>
        <v/>
      </c>
      <c r="F1589" s="54" t="str">
        <f t="shared" ca="1" si="510"/>
        <v/>
      </c>
      <c r="G1589" s="54" t="str">
        <f t="shared" ca="1" si="511"/>
        <v/>
      </c>
      <c r="H1589" s="54" t="str">
        <f t="shared" ca="1" si="512"/>
        <v/>
      </c>
      <c r="I1589" s="54" t="str">
        <f t="shared" ca="1" si="513"/>
        <v/>
      </c>
      <c r="J1589" s="54" t="str">
        <f t="shared" ca="1" si="514"/>
        <v/>
      </c>
      <c r="K1589" s="54" t="str">
        <f t="shared" ca="1" si="515"/>
        <v/>
      </c>
      <c r="L1589" s="54" t="str">
        <f t="shared" ca="1" si="522"/>
        <v/>
      </c>
      <c r="M1589" s="54" t="str">
        <f t="shared" ca="1" si="523"/>
        <v/>
      </c>
      <c r="N1589" s="54" t="str">
        <f t="shared" ca="1" si="516"/>
        <v/>
      </c>
      <c r="O1589" s="55" t="str">
        <f t="shared" ca="1" si="524"/>
        <v/>
      </c>
      <c r="P1589" s="54" t="str">
        <f t="shared" ca="1" si="525"/>
        <v/>
      </c>
      <c r="Q1589" s="55" t="str">
        <f t="shared" ca="1" si="517"/>
        <v/>
      </c>
      <c r="R1589" s="54" t="str">
        <f t="shared" ca="1" si="518"/>
        <v/>
      </c>
      <c r="T1589" t="str">
        <f t="shared" ca="1" si="526"/>
        <v/>
      </c>
      <c r="U1589" t="str">
        <f t="shared" ca="1" si="519"/>
        <v/>
      </c>
      <c r="V1589" t="str">
        <f t="shared" ca="1" si="508"/>
        <v/>
      </c>
      <c r="W1589" t="e">
        <f t="shared" ca="1" si="527"/>
        <v>#VALUE!</v>
      </c>
    </row>
    <row r="1590" spans="2:23" x14ac:dyDescent="0.3">
      <c r="B1590" s="1">
        <f t="shared" si="520"/>
        <v>177</v>
      </c>
      <c r="C1590" s="1">
        <f t="shared" si="507"/>
        <v>5</v>
      </c>
      <c r="D1590" t="str">
        <f t="shared" ca="1" si="509"/>
        <v/>
      </c>
      <c r="E1590" s="55" t="str">
        <f t="shared" ca="1" si="521"/>
        <v/>
      </c>
      <c r="F1590" s="54" t="str">
        <f t="shared" ca="1" si="510"/>
        <v/>
      </c>
      <c r="G1590" s="54" t="str">
        <f t="shared" ca="1" si="511"/>
        <v/>
      </c>
      <c r="H1590" s="54" t="str">
        <f t="shared" ca="1" si="512"/>
        <v/>
      </c>
      <c r="I1590" s="54" t="str">
        <f t="shared" ca="1" si="513"/>
        <v/>
      </c>
      <c r="J1590" s="54" t="str">
        <f t="shared" ca="1" si="514"/>
        <v/>
      </c>
      <c r="K1590" s="54" t="str">
        <f t="shared" ca="1" si="515"/>
        <v/>
      </c>
      <c r="L1590" s="54" t="str">
        <f t="shared" ca="1" si="522"/>
        <v/>
      </c>
      <c r="M1590" s="54" t="str">
        <f t="shared" ca="1" si="523"/>
        <v/>
      </c>
      <c r="N1590" s="54" t="str">
        <f t="shared" ca="1" si="516"/>
        <v/>
      </c>
      <c r="O1590" s="55" t="str">
        <f t="shared" ca="1" si="524"/>
        <v/>
      </c>
      <c r="P1590" s="54" t="str">
        <f t="shared" ca="1" si="525"/>
        <v/>
      </c>
      <c r="Q1590" s="55" t="str">
        <f t="shared" ca="1" si="517"/>
        <v/>
      </c>
      <c r="R1590" s="54" t="str">
        <f t="shared" ca="1" si="518"/>
        <v/>
      </c>
      <c r="T1590" t="str">
        <f t="shared" ca="1" si="526"/>
        <v/>
      </c>
      <c r="U1590" t="str">
        <f t="shared" ca="1" si="519"/>
        <v/>
      </c>
      <c r="V1590" t="str">
        <f t="shared" ca="1" si="508"/>
        <v/>
      </c>
      <c r="W1590" t="e">
        <f t="shared" ca="1" si="527"/>
        <v>#VALUE!</v>
      </c>
    </row>
    <row r="1591" spans="2:23" x14ac:dyDescent="0.3">
      <c r="B1591" s="1">
        <f t="shared" si="520"/>
        <v>177</v>
      </c>
      <c r="C1591" s="1">
        <f t="shared" si="507"/>
        <v>6</v>
      </c>
      <c r="D1591" t="str">
        <f t="shared" ca="1" si="509"/>
        <v/>
      </c>
      <c r="E1591" s="55" t="str">
        <f t="shared" ca="1" si="521"/>
        <v/>
      </c>
      <c r="F1591" s="54" t="str">
        <f t="shared" ca="1" si="510"/>
        <v/>
      </c>
      <c r="G1591" s="54" t="str">
        <f t="shared" ca="1" si="511"/>
        <v/>
      </c>
      <c r="H1591" s="54" t="str">
        <f t="shared" ca="1" si="512"/>
        <v/>
      </c>
      <c r="I1591" s="54" t="str">
        <f t="shared" ca="1" si="513"/>
        <v/>
      </c>
      <c r="J1591" s="54" t="str">
        <f t="shared" ca="1" si="514"/>
        <v/>
      </c>
      <c r="K1591" s="54" t="str">
        <f t="shared" ca="1" si="515"/>
        <v/>
      </c>
      <c r="L1591" s="54" t="str">
        <f t="shared" ca="1" si="522"/>
        <v/>
      </c>
      <c r="M1591" s="54" t="str">
        <f t="shared" ca="1" si="523"/>
        <v/>
      </c>
      <c r="N1591" s="54" t="str">
        <f t="shared" ca="1" si="516"/>
        <v/>
      </c>
      <c r="O1591" s="55" t="str">
        <f t="shared" ca="1" si="524"/>
        <v/>
      </c>
      <c r="P1591" s="54" t="str">
        <f t="shared" ca="1" si="525"/>
        <v/>
      </c>
      <c r="Q1591" s="55" t="str">
        <f t="shared" ca="1" si="517"/>
        <v/>
      </c>
      <c r="R1591" s="54" t="str">
        <f t="shared" ca="1" si="518"/>
        <v/>
      </c>
      <c r="T1591" t="str">
        <f t="shared" ca="1" si="526"/>
        <v/>
      </c>
      <c r="U1591" t="str">
        <f t="shared" ca="1" si="519"/>
        <v/>
      </c>
      <c r="V1591" t="str">
        <f t="shared" ca="1" si="508"/>
        <v/>
      </c>
      <c r="W1591" t="e">
        <f t="shared" ca="1" si="527"/>
        <v>#VALUE!</v>
      </c>
    </row>
    <row r="1592" spans="2:23" x14ac:dyDescent="0.3">
      <c r="B1592" s="1">
        <f t="shared" si="520"/>
        <v>177</v>
      </c>
      <c r="C1592" s="1">
        <f t="shared" si="507"/>
        <v>7</v>
      </c>
      <c r="D1592" t="str">
        <f t="shared" ca="1" si="509"/>
        <v/>
      </c>
      <c r="E1592" s="55" t="str">
        <f t="shared" ca="1" si="521"/>
        <v/>
      </c>
      <c r="F1592" s="54" t="str">
        <f t="shared" ca="1" si="510"/>
        <v/>
      </c>
      <c r="G1592" s="54" t="str">
        <f t="shared" ca="1" si="511"/>
        <v/>
      </c>
      <c r="H1592" s="54" t="str">
        <f t="shared" ca="1" si="512"/>
        <v/>
      </c>
      <c r="I1592" s="54" t="str">
        <f t="shared" ca="1" si="513"/>
        <v/>
      </c>
      <c r="J1592" s="54" t="str">
        <f t="shared" ca="1" si="514"/>
        <v/>
      </c>
      <c r="K1592" s="54" t="str">
        <f t="shared" ca="1" si="515"/>
        <v/>
      </c>
      <c r="L1592" s="54" t="str">
        <f t="shared" ca="1" si="522"/>
        <v/>
      </c>
      <c r="M1592" s="54" t="str">
        <f t="shared" ca="1" si="523"/>
        <v/>
      </c>
      <c r="N1592" s="54" t="str">
        <f t="shared" ca="1" si="516"/>
        <v/>
      </c>
      <c r="O1592" s="55" t="str">
        <f t="shared" ca="1" si="524"/>
        <v/>
      </c>
      <c r="P1592" s="54" t="str">
        <f t="shared" ca="1" si="525"/>
        <v/>
      </c>
      <c r="Q1592" s="55" t="str">
        <f t="shared" ca="1" si="517"/>
        <v/>
      </c>
      <c r="R1592" s="54" t="str">
        <f t="shared" ca="1" si="518"/>
        <v/>
      </c>
      <c r="T1592" t="str">
        <f t="shared" ca="1" si="526"/>
        <v/>
      </c>
      <c r="U1592" t="str">
        <f t="shared" ca="1" si="519"/>
        <v/>
      </c>
      <c r="V1592" t="str">
        <f t="shared" ca="1" si="508"/>
        <v/>
      </c>
      <c r="W1592" t="e">
        <f t="shared" ca="1" si="527"/>
        <v>#VALUE!</v>
      </c>
    </row>
    <row r="1593" spans="2:23" x14ac:dyDescent="0.3">
      <c r="B1593" s="1">
        <f t="shared" si="520"/>
        <v>177</v>
      </c>
      <c r="C1593" s="1">
        <f t="shared" si="507"/>
        <v>8</v>
      </c>
      <c r="D1593" t="str">
        <f t="shared" ca="1" si="509"/>
        <v/>
      </c>
      <c r="E1593" s="55" t="str">
        <f t="shared" ca="1" si="521"/>
        <v/>
      </c>
      <c r="F1593" s="54" t="str">
        <f t="shared" ca="1" si="510"/>
        <v/>
      </c>
      <c r="G1593" s="54" t="str">
        <f t="shared" ca="1" si="511"/>
        <v/>
      </c>
      <c r="H1593" s="54" t="str">
        <f t="shared" ca="1" si="512"/>
        <v/>
      </c>
      <c r="I1593" s="54" t="str">
        <f t="shared" ca="1" si="513"/>
        <v/>
      </c>
      <c r="J1593" s="54" t="str">
        <f t="shared" ca="1" si="514"/>
        <v/>
      </c>
      <c r="K1593" s="54" t="str">
        <f t="shared" ca="1" si="515"/>
        <v/>
      </c>
      <c r="L1593" s="54" t="str">
        <f t="shared" ca="1" si="522"/>
        <v/>
      </c>
      <c r="M1593" s="54" t="str">
        <f t="shared" ca="1" si="523"/>
        <v/>
      </c>
      <c r="N1593" s="54" t="str">
        <f t="shared" ca="1" si="516"/>
        <v/>
      </c>
      <c r="O1593" s="55" t="str">
        <f t="shared" ca="1" si="524"/>
        <v/>
      </c>
      <c r="P1593" s="54" t="str">
        <f t="shared" ca="1" si="525"/>
        <v/>
      </c>
      <c r="Q1593" s="55" t="str">
        <f t="shared" ca="1" si="517"/>
        <v/>
      </c>
      <c r="R1593" s="54" t="str">
        <f t="shared" ca="1" si="518"/>
        <v/>
      </c>
      <c r="T1593" t="str">
        <f t="shared" ca="1" si="526"/>
        <v/>
      </c>
      <c r="U1593" t="str">
        <f t="shared" ca="1" si="519"/>
        <v/>
      </c>
      <c r="V1593" t="str">
        <f t="shared" ca="1" si="508"/>
        <v/>
      </c>
      <c r="W1593" t="e">
        <f t="shared" ca="1" si="527"/>
        <v>#VALUE!</v>
      </c>
    </row>
    <row r="1594" spans="2:23" x14ac:dyDescent="0.3">
      <c r="B1594" s="1">
        <f t="shared" si="520"/>
        <v>177</v>
      </c>
      <c r="C1594" s="1">
        <f t="shared" si="507"/>
        <v>9</v>
      </c>
      <c r="D1594" t="str">
        <f t="shared" ca="1" si="509"/>
        <v/>
      </c>
      <c r="E1594" s="55" t="str">
        <f t="shared" ca="1" si="521"/>
        <v/>
      </c>
      <c r="F1594" s="54" t="str">
        <f t="shared" ca="1" si="510"/>
        <v/>
      </c>
      <c r="G1594" s="54" t="str">
        <f t="shared" ca="1" si="511"/>
        <v/>
      </c>
      <c r="H1594" s="54" t="str">
        <f t="shared" ca="1" si="512"/>
        <v/>
      </c>
      <c r="I1594" s="54" t="str">
        <f t="shared" ca="1" si="513"/>
        <v/>
      </c>
      <c r="J1594" s="54" t="str">
        <f t="shared" ca="1" si="514"/>
        <v/>
      </c>
      <c r="K1594" s="54" t="str">
        <f t="shared" ca="1" si="515"/>
        <v/>
      </c>
      <c r="L1594" s="54" t="str">
        <f t="shared" ca="1" si="522"/>
        <v/>
      </c>
      <c r="M1594" s="54" t="str">
        <f t="shared" ca="1" si="523"/>
        <v/>
      </c>
      <c r="N1594" s="54" t="str">
        <f t="shared" ca="1" si="516"/>
        <v/>
      </c>
      <c r="O1594" s="55" t="str">
        <f t="shared" ca="1" si="524"/>
        <v/>
      </c>
      <c r="P1594" s="54" t="str">
        <f t="shared" ca="1" si="525"/>
        <v/>
      </c>
      <c r="Q1594" s="55" t="str">
        <f t="shared" ca="1" si="517"/>
        <v/>
      </c>
      <c r="R1594" s="54" t="str">
        <f t="shared" ca="1" si="518"/>
        <v/>
      </c>
      <c r="T1594" t="str">
        <f t="shared" ca="1" si="526"/>
        <v/>
      </c>
      <c r="U1594" t="str">
        <f t="shared" ca="1" si="519"/>
        <v/>
      </c>
      <c r="V1594" t="str">
        <f t="shared" ca="1" si="508"/>
        <v/>
      </c>
      <c r="W1594" t="e">
        <f t="shared" ca="1" si="527"/>
        <v>#VALUE!</v>
      </c>
    </row>
    <row r="1595" spans="2:23" x14ac:dyDescent="0.3">
      <c r="B1595" s="1">
        <f t="shared" si="520"/>
        <v>178</v>
      </c>
      <c r="C1595" s="1">
        <f t="shared" si="507"/>
        <v>1</v>
      </c>
      <c r="D1595" t="str">
        <f t="shared" ca="1" si="509"/>
        <v/>
      </c>
      <c r="E1595" s="55" t="str">
        <f t="shared" ca="1" si="521"/>
        <v/>
      </c>
      <c r="F1595" s="54" t="str">
        <f t="shared" ca="1" si="510"/>
        <v/>
      </c>
      <c r="G1595" s="54" t="str">
        <f t="shared" ca="1" si="511"/>
        <v/>
      </c>
      <c r="H1595" s="54" t="str">
        <f t="shared" ca="1" si="512"/>
        <v/>
      </c>
      <c r="I1595" s="54" t="str">
        <f t="shared" ca="1" si="513"/>
        <v/>
      </c>
      <c r="J1595" s="54" t="str">
        <f t="shared" ca="1" si="514"/>
        <v/>
      </c>
      <c r="K1595" s="54" t="str">
        <f t="shared" ca="1" si="515"/>
        <v/>
      </c>
      <c r="L1595" s="54" t="str">
        <f t="shared" ca="1" si="522"/>
        <v/>
      </c>
      <c r="M1595" s="54" t="str">
        <f t="shared" ca="1" si="523"/>
        <v/>
      </c>
      <c r="N1595" s="54" t="str">
        <f t="shared" ca="1" si="516"/>
        <v/>
      </c>
      <c r="O1595" s="55" t="str">
        <f t="shared" ca="1" si="524"/>
        <v/>
      </c>
      <c r="P1595" s="54" t="str">
        <f t="shared" ca="1" si="525"/>
        <v/>
      </c>
      <c r="Q1595" s="55" t="str">
        <f t="shared" ca="1" si="517"/>
        <v/>
      </c>
      <c r="R1595" s="54" t="str">
        <f t="shared" ca="1" si="518"/>
        <v/>
      </c>
      <c r="T1595" t="str">
        <f t="shared" ca="1" si="526"/>
        <v/>
      </c>
      <c r="U1595" t="str">
        <f t="shared" ca="1" si="519"/>
        <v/>
      </c>
      <c r="V1595" t="str">
        <f t="shared" ca="1" si="508"/>
        <v/>
      </c>
      <c r="W1595" t="e">
        <f t="shared" ca="1" si="527"/>
        <v>#VALUE!</v>
      </c>
    </row>
    <row r="1596" spans="2:23" x14ac:dyDescent="0.3">
      <c r="B1596" s="1">
        <f t="shared" si="520"/>
        <v>178</v>
      </c>
      <c r="C1596" s="1">
        <f t="shared" si="507"/>
        <v>2</v>
      </c>
      <c r="D1596" t="str">
        <f t="shared" ca="1" si="509"/>
        <v/>
      </c>
      <c r="E1596" s="55" t="str">
        <f t="shared" ca="1" si="521"/>
        <v/>
      </c>
      <c r="F1596" s="54" t="str">
        <f t="shared" ca="1" si="510"/>
        <v/>
      </c>
      <c r="G1596" s="54" t="str">
        <f t="shared" ca="1" si="511"/>
        <v/>
      </c>
      <c r="H1596" s="54" t="str">
        <f t="shared" ca="1" si="512"/>
        <v/>
      </c>
      <c r="I1596" s="54" t="str">
        <f t="shared" ca="1" si="513"/>
        <v/>
      </c>
      <c r="J1596" s="54" t="str">
        <f t="shared" ca="1" si="514"/>
        <v/>
      </c>
      <c r="K1596" s="54" t="str">
        <f t="shared" ca="1" si="515"/>
        <v/>
      </c>
      <c r="L1596" s="54" t="str">
        <f t="shared" ca="1" si="522"/>
        <v/>
      </c>
      <c r="M1596" s="54" t="str">
        <f t="shared" ca="1" si="523"/>
        <v/>
      </c>
      <c r="N1596" s="54" t="str">
        <f t="shared" ca="1" si="516"/>
        <v/>
      </c>
      <c r="O1596" s="55" t="str">
        <f t="shared" ca="1" si="524"/>
        <v/>
      </c>
      <c r="P1596" s="54" t="str">
        <f t="shared" ca="1" si="525"/>
        <v/>
      </c>
      <c r="Q1596" s="55" t="str">
        <f t="shared" ca="1" si="517"/>
        <v/>
      </c>
      <c r="R1596" s="54" t="str">
        <f t="shared" ca="1" si="518"/>
        <v/>
      </c>
      <c r="T1596" t="str">
        <f t="shared" ca="1" si="526"/>
        <v/>
      </c>
      <c r="U1596" t="str">
        <f t="shared" ca="1" si="519"/>
        <v/>
      </c>
      <c r="V1596" t="str">
        <f t="shared" ca="1" si="508"/>
        <v/>
      </c>
      <c r="W1596" t="e">
        <f t="shared" ca="1" si="527"/>
        <v>#VALUE!</v>
      </c>
    </row>
    <row r="1597" spans="2:23" x14ac:dyDescent="0.3">
      <c r="B1597" s="1">
        <f t="shared" si="520"/>
        <v>178</v>
      </c>
      <c r="C1597" s="1">
        <f t="shared" ref="C1597:C1660" si="528">C1588</f>
        <v>3</v>
      </c>
      <c r="D1597" t="str">
        <f t="shared" ca="1" si="509"/>
        <v/>
      </c>
      <c r="E1597" s="55" t="str">
        <f t="shared" ca="1" si="521"/>
        <v/>
      </c>
      <c r="F1597" s="54" t="str">
        <f t="shared" ca="1" si="510"/>
        <v/>
      </c>
      <c r="G1597" s="54" t="str">
        <f t="shared" ca="1" si="511"/>
        <v/>
      </c>
      <c r="H1597" s="54" t="str">
        <f t="shared" ca="1" si="512"/>
        <v/>
      </c>
      <c r="I1597" s="54" t="str">
        <f t="shared" ca="1" si="513"/>
        <v/>
      </c>
      <c r="J1597" s="54" t="str">
        <f t="shared" ca="1" si="514"/>
        <v/>
      </c>
      <c r="K1597" s="54" t="str">
        <f t="shared" ca="1" si="515"/>
        <v/>
      </c>
      <c r="L1597" s="54" t="str">
        <f t="shared" ca="1" si="522"/>
        <v/>
      </c>
      <c r="M1597" s="54" t="str">
        <f t="shared" ca="1" si="523"/>
        <v/>
      </c>
      <c r="N1597" s="54" t="str">
        <f t="shared" ca="1" si="516"/>
        <v/>
      </c>
      <c r="O1597" s="55" t="str">
        <f t="shared" ca="1" si="524"/>
        <v/>
      </c>
      <c r="P1597" s="54" t="str">
        <f t="shared" ca="1" si="525"/>
        <v/>
      </c>
      <c r="Q1597" s="55" t="str">
        <f t="shared" ca="1" si="517"/>
        <v/>
      </c>
      <c r="R1597" s="54" t="str">
        <f t="shared" ca="1" si="518"/>
        <v/>
      </c>
      <c r="T1597" t="str">
        <f t="shared" ca="1" si="526"/>
        <v/>
      </c>
      <c r="U1597" t="str">
        <f t="shared" ca="1" si="519"/>
        <v/>
      </c>
      <c r="V1597" t="str">
        <f t="shared" ref="V1597:V1660" ca="1" si="529">IF($E1597="","",OFFSET(EventBase,$B1597,2+C1597))</f>
        <v/>
      </c>
      <c r="W1597" t="e">
        <f t="shared" ca="1" si="527"/>
        <v>#VALUE!</v>
      </c>
    </row>
    <row r="1598" spans="2:23" x14ac:dyDescent="0.3">
      <c r="B1598" s="1">
        <f t="shared" si="520"/>
        <v>178</v>
      </c>
      <c r="C1598" s="1">
        <f t="shared" si="528"/>
        <v>4</v>
      </c>
      <c r="D1598" t="str">
        <f t="shared" ca="1" si="509"/>
        <v/>
      </c>
      <c r="E1598" s="55" t="str">
        <f t="shared" ca="1" si="521"/>
        <v/>
      </c>
      <c r="F1598" s="54" t="str">
        <f t="shared" ca="1" si="510"/>
        <v/>
      </c>
      <c r="G1598" s="54" t="str">
        <f t="shared" ca="1" si="511"/>
        <v/>
      </c>
      <c r="H1598" s="54" t="str">
        <f t="shared" ca="1" si="512"/>
        <v/>
      </c>
      <c r="I1598" s="54" t="str">
        <f t="shared" ca="1" si="513"/>
        <v/>
      </c>
      <c r="J1598" s="54" t="str">
        <f t="shared" ca="1" si="514"/>
        <v/>
      </c>
      <c r="K1598" s="54" t="str">
        <f t="shared" ca="1" si="515"/>
        <v/>
      </c>
      <c r="L1598" s="54" t="str">
        <f t="shared" ca="1" si="522"/>
        <v/>
      </c>
      <c r="M1598" s="54" t="str">
        <f t="shared" ca="1" si="523"/>
        <v/>
      </c>
      <c r="N1598" s="54" t="str">
        <f t="shared" ca="1" si="516"/>
        <v/>
      </c>
      <c r="O1598" s="55" t="str">
        <f t="shared" ca="1" si="524"/>
        <v/>
      </c>
      <c r="P1598" s="54" t="str">
        <f t="shared" ca="1" si="525"/>
        <v/>
      </c>
      <c r="Q1598" s="55" t="str">
        <f t="shared" ca="1" si="517"/>
        <v/>
      </c>
      <c r="R1598" s="54" t="str">
        <f t="shared" ca="1" si="518"/>
        <v/>
      </c>
      <c r="T1598" t="str">
        <f t="shared" ca="1" si="526"/>
        <v/>
      </c>
      <c r="U1598" t="str">
        <f t="shared" ca="1" si="519"/>
        <v/>
      </c>
      <c r="V1598" t="str">
        <f t="shared" ca="1" si="529"/>
        <v/>
      </c>
      <c r="W1598" t="e">
        <f t="shared" ca="1" si="527"/>
        <v>#VALUE!</v>
      </c>
    </row>
    <row r="1599" spans="2:23" x14ac:dyDescent="0.3">
      <c r="B1599" s="1">
        <f t="shared" si="520"/>
        <v>178</v>
      </c>
      <c r="C1599" s="1">
        <f t="shared" si="528"/>
        <v>5</v>
      </c>
      <c r="D1599" t="str">
        <f t="shared" ca="1" si="509"/>
        <v/>
      </c>
      <c r="E1599" s="55" t="str">
        <f t="shared" ca="1" si="521"/>
        <v/>
      </c>
      <c r="F1599" s="54" t="str">
        <f t="shared" ca="1" si="510"/>
        <v/>
      </c>
      <c r="G1599" s="54" t="str">
        <f t="shared" ca="1" si="511"/>
        <v/>
      </c>
      <c r="H1599" s="54" t="str">
        <f t="shared" ca="1" si="512"/>
        <v/>
      </c>
      <c r="I1599" s="54" t="str">
        <f t="shared" ca="1" si="513"/>
        <v/>
      </c>
      <c r="J1599" s="54" t="str">
        <f t="shared" ca="1" si="514"/>
        <v/>
      </c>
      <c r="K1599" s="54" t="str">
        <f t="shared" ca="1" si="515"/>
        <v/>
      </c>
      <c r="L1599" s="54" t="str">
        <f t="shared" ca="1" si="522"/>
        <v/>
      </c>
      <c r="M1599" s="54" t="str">
        <f t="shared" ca="1" si="523"/>
        <v/>
      </c>
      <c r="N1599" s="54" t="str">
        <f t="shared" ca="1" si="516"/>
        <v/>
      </c>
      <c r="O1599" s="55" t="str">
        <f t="shared" ca="1" si="524"/>
        <v/>
      </c>
      <c r="P1599" s="54" t="str">
        <f t="shared" ca="1" si="525"/>
        <v/>
      </c>
      <c r="Q1599" s="55" t="str">
        <f t="shared" ca="1" si="517"/>
        <v/>
      </c>
      <c r="R1599" s="54" t="str">
        <f t="shared" ca="1" si="518"/>
        <v/>
      </c>
      <c r="T1599" t="str">
        <f t="shared" ca="1" si="526"/>
        <v/>
      </c>
      <c r="U1599" t="str">
        <f t="shared" ca="1" si="519"/>
        <v/>
      </c>
      <c r="V1599" t="str">
        <f t="shared" ca="1" si="529"/>
        <v/>
      </c>
      <c r="W1599" t="e">
        <f t="shared" ca="1" si="527"/>
        <v>#VALUE!</v>
      </c>
    </row>
    <row r="1600" spans="2:23" x14ac:dyDescent="0.3">
      <c r="B1600" s="1">
        <f t="shared" si="520"/>
        <v>178</v>
      </c>
      <c r="C1600" s="1">
        <f t="shared" si="528"/>
        <v>6</v>
      </c>
      <c r="D1600" t="str">
        <f t="shared" ca="1" si="509"/>
        <v/>
      </c>
      <c r="E1600" s="55" t="str">
        <f t="shared" ca="1" si="521"/>
        <v/>
      </c>
      <c r="F1600" s="54" t="str">
        <f t="shared" ca="1" si="510"/>
        <v/>
      </c>
      <c r="G1600" s="54" t="str">
        <f t="shared" ca="1" si="511"/>
        <v/>
      </c>
      <c r="H1600" s="54" t="str">
        <f t="shared" ca="1" si="512"/>
        <v/>
      </c>
      <c r="I1600" s="54" t="str">
        <f t="shared" ca="1" si="513"/>
        <v/>
      </c>
      <c r="J1600" s="54" t="str">
        <f t="shared" ca="1" si="514"/>
        <v/>
      </c>
      <c r="K1600" s="54" t="str">
        <f t="shared" ca="1" si="515"/>
        <v/>
      </c>
      <c r="L1600" s="54" t="str">
        <f t="shared" ca="1" si="522"/>
        <v/>
      </c>
      <c r="M1600" s="54" t="str">
        <f t="shared" ca="1" si="523"/>
        <v/>
      </c>
      <c r="N1600" s="54" t="str">
        <f t="shared" ca="1" si="516"/>
        <v/>
      </c>
      <c r="O1600" s="55" t="str">
        <f t="shared" ca="1" si="524"/>
        <v/>
      </c>
      <c r="P1600" s="54" t="str">
        <f t="shared" ca="1" si="525"/>
        <v/>
      </c>
      <c r="Q1600" s="55" t="str">
        <f t="shared" ca="1" si="517"/>
        <v/>
      </c>
      <c r="R1600" s="54" t="str">
        <f t="shared" ca="1" si="518"/>
        <v/>
      </c>
      <c r="T1600" t="str">
        <f t="shared" ca="1" si="526"/>
        <v/>
      </c>
      <c r="U1600" t="str">
        <f t="shared" ca="1" si="519"/>
        <v/>
      </c>
      <c r="V1600" t="str">
        <f t="shared" ca="1" si="529"/>
        <v/>
      </c>
      <c r="W1600" t="e">
        <f t="shared" ca="1" si="527"/>
        <v>#VALUE!</v>
      </c>
    </row>
    <row r="1601" spans="2:23" x14ac:dyDescent="0.3">
      <c r="B1601" s="1">
        <f t="shared" si="520"/>
        <v>178</v>
      </c>
      <c r="C1601" s="1">
        <f t="shared" si="528"/>
        <v>7</v>
      </c>
      <c r="D1601" t="str">
        <f t="shared" ca="1" si="509"/>
        <v/>
      </c>
      <c r="E1601" s="55" t="str">
        <f t="shared" ca="1" si="521"/>
        <v/>
      </c>
      <c r="F1601" s="54" t="str">
        <f t="shared" ca="1" si="510"/>
        <v/>
      </c>
      <c r="G1601" s="54" t="str">
        <f t="shared" ca="1" si="511"/>
        <v/>
      </c>
      <c r="H1601" s="54" t="str">
        <f t="shared" ca="1" si="512"/>
        <v/>
      </c>
      <c r="I1601" s="54" t="str">
        <f t="shared" ca="1" si="513"/>
        <v/>
      </c>
      <c r="J1601" s="54" t="str">
        <f t="shared" ca="1" si="514"/>
        <v/>
      </c>
      <c r="K1601" s="54" t="str">
        <f t="shared" ca="1" si="515"/>
        <v/>
      </c>
      <c r="L1601" s="54" t="str">
        <f t="shared" ca="1" si="522"/>
        <v/>
      </c>
      <c r="M1601" s="54" t="str">
        <f t="shared" ca="1" si="523"/>
        <v/>
      </c>
      <c r="N1601" s="54" t="str">
        <f t="shared" ca="1" si="516"/>
        <v/>
      </c>
      <c r="O1601" s="55" t="str">
        <f t="shared" ca="1" si="524"/>
        <v/>
      </c>
      <c r="P1601" s="54" t="str">
        <f t="shared" ca="1" si="525"/>
        <v/>
      </c>
      <c r="Q1601" s="55" t="str">
        <f t="shared" ca="1" si="517"/>
        <v/>
      </c>
      <c r="R1601" s="54" t="str">
        <f t="shared" ca="1" si="518"/>
        <v/>
      </c>
      <c r="T1601" t="str">
        <f t="shared" ca="1" si="526"/>
        <v/>
      </c>
      <c r="U1601" t="str">
        <f t="shared" ca="1" si="519"/>
        <v/>
      </c>
      <c r="V1601" t="str">
        <f t="shared" ca="1" si="529"/>
        <v/>
      </c>
      <c r="W1601" t="e">
        <f t="shared" ca="1" si="527"/>
        <v>#VALUE!</v>
      </c>
    </row>
    <row r="1602" spans="2:23" x14ac:dyDescent="0.3">
      <c r="B1602" s="1">
        <f t="shared" si="520"/>
        <v>178</v>
      </c>
      <c r="C1602" s="1">
        <f t="shared" si="528"/>
        <v>8</v>
      </c>
      <c r="D1602" t="str">
        <f t="shared" ref="D1602:D1665" ca="1" si="530">IF($E1602="","",OFFSET(EventBase,$B1602,-1))</f>
        <v/>
      </c>
      <c r="E1602" s="55" t="str">
        <f t="shared" ca="1" si="521"/>
        <v/>
      </c>
      <c r="F1602" s="54" t="str">
        <f t="shared" ref="F1602:F1665" ca="1" si="531">IF($E1602="","",OFFSET(Selectbase,$B1602,0))</f>
        <v/>
      </c>
      <c r="G1602" s="54" t="str">
        <f t="shared" ref="G1602:G1665" ca="1" si="532">IF($E1602="","",OFFSET(EventBase,$B1602,T1602+2))</f>
        <v/>
      </c>
      <c r="H1602" s="54" t="str">
        <f t="shared" ref="H1602:H1665" ca="1" si="533">IF($E1602="","",OFFSET(EventBase,$B1602,19+C1602))</f>
        <v/>
      </c>
      <c r="I1602" s="54" t="str">
        <f t="shared" ref="I1602:I1665" ca="1" si="534">IF($E1602="","",OFFSET(EventBase,$B1602,19))</f>
        <v/>
      </c>
      <c r="J1602" s="54" t="str">
        <f t="shared" ref="J1602:J1665" ca="1" si="535">IF($E1602="","",OFFSET(EventBase,$B1602,2))</f>
        <v/>
      </c>
      <c r="K1602" s="54" t="str">
        <f t="shared" ref="K1602:K1665" ca="1" si="536">IF($E1602="","",OFFSET(EventBase,$B1602,59))</f>
        <v/>
      </c>
      <c r="L1602" s="54" t="str">
        <f t="shared" ca="1" si="522"/>
        <v/>
      </c>
      <c r="M1602" s="54" t="str">
        <f t="shared" ca="1" si="523"/>
        <v/>
      </c>
      <c r="N1602" s="54" t="str">
        <f t="shared" ref="N1602:N1665" ca="1" si="537">IF($E1602="","",OFFSET(EventBase,$B1602,48+C1602))</f>
        <v/>
      </c>
      <c r="O1602" s="55" t="str">
        <f t="shared" ca="1" si="524"/>
        <v/>
      </c>
      <c r="P1602" s="54" t="str">
        <f t="shared" ca="1" si="525"/>
        <v/>
      </c>
      <c r="Q1602" s="55" t="str">
        <f t="shared" ref="Q1602:Q1665" ca="1" si="538">IF($E1602="","",OFFSET(EventBase,$B1602,58))</f>
        <v/>
      </c>
      <c r="R1602" s="54" t="str">
        <f t="shared" ref="R1602:R1665" ca="1" si="539">IF($E1602="","",IF(OR(C1602=U1602,C1602&gt;T1602),IF(OFFSET(EventBase,$B1602,14)="","",OFFSET(EventBase,$B1602,14)),""))</f>
        <v/>
      </c>
      <c r="T1602" t="str">
        <f t="shared" ca="1" si="526"/>
        <v/>
      </c>
      <c r="U1602" t="str">
        <f t="shared" ref="U1602:U1665" ca="1" si="540">OFFSET(EventBase,$B1602,17)</f>
        <v/>
      </c>
      <c r="V1602" t="str">
        <f t="shared" ca="1" si="529"/>
        <v/>
      </c>
      <c r="W1602" t="e">
        <f t="shared" ca="1" si="527"/>
        <v>#VALUE!</v>
      </c>
    </row>
    <row r="1603" spans="2:23" x14ac:dyDescent="0.3">
      <c r="B1603" s="1">
        <f t="shared" ref="B1603:B1666" si="541">TRUNC((7+ROW())/9)</f>
        <v>178</v>
      </c>
      <c r="C1603" s="1">
        <f t="shared" si="528"/>
        <v>9</v>
      </c>
      <c r="D1603" t="str">
        <f t="shared" ca="1" si="530"/>
        <v/>
      </c>
      <c r="E1603" s="55" t="str">
        <f t="shared" ref="E1603:E1666" ca="1" si="542">IF(OR(C1603&lt;=T1603,AND(C1603=9,U1603&gt;T1603)),OFFSET(EventBase,$B1603,0),"")</f>
        <v/>
      </c>
      <c r="F1603" s="54" t="str">
        <f t="shared" ca="1" si="531"/>
        <v/>
      </c>
      <c r="G1603" s="54" t="str">
        <f t="shared" ca="1" si="532"/>
        <v/>
      </c>
      <c r="H1603" s="54" t="str">
        <f t="shared" ca="1" si="533"/>
        <v/>
      </c>
      <c r="I1603" s="54" t="str">
        <f t="shared" ca="1" si="534"/>
        <v/>
      </c>
      <c r="J1603" s="54" t="str">
        <f t="shared" ca="1" si="535"/>
        <v/>
      </c>
      <c r="K1603" s="54" t="str">
        <f t="shared" ca="1" si="536"/>
        <v/>
      </c>
      <c r="L1603" s="54" t="str">
        <f t="shared" ref="L1603:L1666" ca="1" si="543">IF(ISNUMBER(W1603),LEFT(V1603,W1603-1),"")</f>
        <v/>
      </c>
      <c r="M1603" s="54" t="str">
        <f t="shared" ref="M1603:M1666" ca="1" si="544">IF(ISNUMBER(W1603),RIGHT(V1603,LEN(V1603)-W1603),V1603)</f>
        <v/>
      </c>
      <c r="N1603" s="54" t="str">
        <f t="shared" ca="1" si="537"/>
        <v/>
      </c>
      <c r="O1603" s="55" t="str">
        <f t="shared" ref="O1603:O1666" ca="1" si="545">IF($E1603="","",IF(C1603=9,"C",C1603))</f>
        <v/>
      </c>
      <c r="P1603" s="54" t="str">
        <f t="shared" ref="P1603:P1666" ca="1" si="546">IF($E1603="","",OFFSET(M1603,T1603-C1603,0))</f>
        <v/>
      </c>
      <c r="Q1603" s="55" t="str">
        <f t="shared" ca="1" si="538"/>
        <v/>
      </c>
      <c r="R1603" s="54" t="str">
        <f t="shared" ca="1" si="539"/>
        <v/>
      </c>
      <c r="T1603" t="str">
        <f t="shared" ref="T1603:T1666" ca="1" si="547">IF(OR(U1603=1,U1603=2,U1603=4,U1603=""),U1603,U1603-1)</f>
        <v/>
      </c>
      <c r="U1603" t="str">
        <f t="shared" ca="1" si="540"/>
        <v/>
      </c>
      <c r="V1603" t="str">
        <f t="shared" ca="1" si="529"/>
        <v/>
      </c>
      <c r="W1603" t="e">
        <f t="shared" ref="W1603:W1666" ca="1" si="548">FIND(" ",V1603,1)</f>
        <v>#VALUE!</v>
      </c>
    </row>
    <row r="1604" spans="2:23" x14ac:dyDescent="0.3">
      <c r="B1604" s="1">
        <f t="shared" si="541"/>
        <v>179</v>
      </c>
      <c r="C1604" s="1">
        <f t="shared" si="528"/>
        <v>1</v>
      </c>
      <c r="D1604" t="str">
        <f t="shared" ca="1" si="530"/>
        <v/>
      </c>
      <c r="E1604" s="55" t="str">
        <f t="shared" ca="1" si="542"/>
        <v/>
      </c>
      <c r="F1604" s="54" t="str">
        <f t="shared" ca="1" si="531"/>
        <v/>
      </c>
      <c r="G1604" s="54" t="str">
        <f t="shared" ca="1" si="532"/>
        <v/>
      </c>
      <c r="H1604" s="54" t="str">
        <f t="shared" ca="1" si="533"/>
        <v/>
      </c>
      <c r="I1604" s="54" t="str">
        <f t="shared" ca="1" si="534"/>
        <v/>
      </c>
      <c r="J1604" s="54" t="str">
        <f t="shared" ca="1" si="535"/>
        <v/>
      </c>
      <c r="K1604" s="54" t="str">
        <f t="shared" ca="1" si="536"/>
        <v/>
      </c>
      <c r="L1604" s="54" t="str">
        <f t="shared" ca="1" si="543"/>
        <v/>
      </c>
      <c r="M1604" s="54" t="str">
        <f t="shared" ca="1" si="544"/>
        <v/>
      </c>
      <c r="N1604" s="54" t="str">
        <f t="shared" ca="1" si="537"/>
        <v/>
      </c>
      <c r="O1604" s="55" t="str">
        <f t="shared" ca="1" si="545"/>
        <v/>
      </c>
      <c r="P1604" s="54" t="str">
        <f t="shared" ca="1" si="546"/>
        <v/>
      </c>
      <c r="Q1604" s="55" t="str">
        <f t="shared" ca="1" si="538"/>
        <v/>
      </c>
      <c r="R1604" s="54" t="str">
        <f t="shared" ca="1" si="539"/>
        <v/>
      </c>
      <c r="T1604" t="str">
        <f t="shared" ca="1" si="547"/>
        <v/>
      </c>
      <c r="U1604" t="str">
        <f t="shared" ca="1" si="540"/>
        <v/>
      </c>
      <c r="V1604" t="str">
        <f t="shared" ca="1" si="529"/>
        <v/>
      </c>
      <c r="W1604" t="e">
        <f t="shared" ca="1" si="548"/>
        <v>#VALUE!</v>
      </c>
    </row>
    <row r="1605" spans="2:23" x14ac:dyDescent="0.3">
      <c r="B1605" s="1">
        <f t="shared" si="541"/>
        <v>179</v>
      </c>
      <c r="C1605" s="1">
        <f t="shared" si="528"/>
        <v>2</v>
      </c>
      <c r="D1605" t="str">
        <f t="shared" ca="1" si="530"/>
        <v/>
      </c>
      <c r="E1605" s="55" t="str">
        <f t="shared" ca="1" si="542"/>
        <v/>
      </c>
      <c r="F1605" s="54" t="str">
        <f t="shared" ca="1" si="531"/>
        <v/>
      </c>
      <c r="G1605" s="54" t="str">
        <f t="shared" ca="1" si="532"/>
        <v/>
      </c>
      <c r="H1605" s="54" t="str">
        <f t="shared" ca="1" si="533"/>
        <v/>
      </c>
      <c r="I1605" s="54" t="str">
        <f t="shared" ca="1" si="534"/>
        <v/>
      </c>
      <c r="J1605" s="54" t="str">
        <f t="shared" ca="1" si="535"/>
        <v/>
      </c>
      <c r="K1605" s="54" t="str">
        <f t="shared" ca="1" si="536"/>
        <v/>
      </c>
      <c r="L1605" s="54" t="str">
        <f t="shared" ca="1" si="543"/>
        <v/>
      </c>
      <c r="M1605" s="54" t="str">
        <f t="shared" ca="1" si="544"/>
        <v/>
      </c>
      <c r="N1605" s="54" t="str">
        <f t="shared" ca="1" si="537"/>
        <v/>
      </c>
      <c r="O1605" s="55" t="str">
        <f t="shared" ca="1" si="545"/>
        <v/>
      </c>
      <c r="P1605" s="54" t="str">
        <f t="shared" ca="1" si="546"/>
        <v/>
      </c>
      <c r="Q1605" s="55" t="str">
        <f t="shared" ca="1" si="538"/>
        <v/>
      </c>
      <c r="R1605" s="54" t="str">
        <f t="shared" ca="1" si="539"/>
        <v/>
      </c>
      <c r="T1605" t="str">
        <f t="shared" ca="1" si="547"/>
        <v/>
      </c>
      <c r="U1605" t="str">
        <f t="shared" ca="1" si="540"/>
        <v/>
      </c>
      <c r="V1605" t="str">
        <f t="shared" ca="1" si="529"/>
        <v/>
      </c>
      <c r="W1605" t="e">
        <f t="shared" ca="1" si="548"/>
        <v>#VALUE!</v>
      </c>
    </row>
    <row r="1606" spans="2:23" x14ac:dyDescent="0.3">
      <c r="B1606" s="1">
        <f t="shared" si="541"/>
        <v>179</v>
      </c>
      <c r="C1606" s="1">
        <f t="shared" si="528"/>
        <v>3</v>
      </c>
      <c r="D1606" t="str">
        <f t="shared" ca="1" si="530"/>
        <v/>
      </c>
      <c r="E1606" s="55" t="str">
        <f t="shared" ca="1" si="542"/>
        <v/>
      </c>
      <c r="F1606" s="54" t="str">
        <f t="shared" ca="1" si="531"/>
        <v/>
      </c>
      <c r="G1606" s="54" t="str">
        <f t="shared" ca="1" si="532"/>
        <v/>
      </c>
      <c r="H1606" s="54" t="str">
        <f t="shared" ca="1" si="533"/>
        <v/>
      </c>
      <c r="I1606" s="54" t="str">
        <f t="shared" ca="1" si="534"/>
        <v/>
      </c>
      <c r="J1606" s="54" t="str">
        <f t="shared" ca="1" si="535"/>
        <v/>
      </c>
      <c r="K1606" s="54" t="str">
        <f t="shared" ca="1" si="536"/>
        <v/>
      </c>
      <c r="L1606" s="54" t="str">
        <f t="shared" ca="1" si="543"/>
        <v/>
      </c>
      <c r="M1606" s="54" t="str">
        <f t="shared" ca="1" si="544"/>
        <v/>
      </c>
      <c r="N1606" s="54" t="str">
        <f t="shared" ca="1" si="537"/>
        <v/>
      </c>
      <c r="O1606" s="55" t="str">
        <f t="shared" ca="1" si="545"/>
        <v/>
      </c>
      <c r="P1606" s="54" t="str">
        <f t="shared" ca="1" si="546"/>
        <v/>
      </c>
      <c r="Q1606" s="55" t="str">
        <f t="shared" ca="1" si="538"/>
        <v/>
      </c>
      <c r="R1606" s="54" t="str">
        <f t="shared" ca="1" si="539"/>
        <v/>
      </c>
      <c r="T1606" t="str">
        <f t="shared" ca="1" si="547"/>
        <v/>
      </c>
      <c r="U1606" t="str">
        <f t="shared" ca="1" si="540"/>
        <v/>
      </c>
      <c r="V1606" t="str">
        <f t="shared" ca="1" si="529"/>
        <v/>
      </c>
      <c r="W1606" t="e">
        <f t="shared" ca="1" si="548"/>
        <v>#VALUE!</v>
      </c>
    </row>
    <row r="1607" spans="2:23" x14ac:dyDescent="0.3">
      <c r="B1607" s="1">
        <f t="shared" si="541"/>
        <v>179</v>
      </c>
      <c r="C1607" s="1">
        <f t="shared" si="528"/>
        <v>4</v>
      </c>
      <c r="D1607" t="str">
        <f t="shared" ca="1" si="530"/>
        <v/>
      </c>
      <c r="E1607" s="55" t="str">
        <f t="shared" ca="1" si="542"/>
        <v/>
      </c>
      <c r="F1607" s="54" t="str">
        <f t="shared" ca="1" si="531"/>
        <v/>
      </c>
      <c r="G1607" s="54" t="str">
        <f t="shared" ca="1" si="532"/>
        <v/>
      </c>
      <c r="H1607" s="54" t="str">
        <f t="shared" ca="1" si="533"/>
        <v/>
      </c>
      <c r="I1607" s="54" t="str">
        <f t="shared" ca="1" si="534"/>
        <v/>
      </c>
      <c r="J1607" s="54" t="str">
        <f t="shared" ca="1" si="535"/>
        <v/>
      </c>
      <c r="K1607" s="54" t="str">
        <f t="shared" ca="1" si="536"/>
        <v/>
      </c>
      <c r="L1607" s="54" t="str">
        <f t="shared" ca="1" si="543"/>
        <v/>
      </c>
      <c r="M1607" s="54" t="str">
        <f t="shared" ca="1" si="544"/>
        <v/>
      </c>
      <c r="N1607" s="54" t="str">
        <f t="shared" ca="1" si="537"/>
        <v/>
      </c>
      <c r="O1607" s="55" t="str">
        <f t="shared" ca="1" si="545"/>
        <v/>
      </c>
      <c r="P1607" s="54" t="str">
        <f t="shared" ca="1" si="546"/>
        <v/>
      </c>
      <c r="Q1607" s="55" t="str">
        <f t="shared" ca="1" si="538"/>
        <v/>
      </c>
      <c r="R1607" s="54" t="str">
        <f t="shared" ca="1" si="539"/>
        <v/>
      </c>
      <c r="T1607" t="str">
        <f t="shared" ca="1" si="547"/>
        <v/>
      </c>
      <c r="U1607" t="str">
        <f t="shared" ca="1" si="540"/>
        <v/>
      </c>
      <c r="V1607" t="str">
        <f t="shared" ca="1" si="529"/>
        <v/>
      </c>
      <c r="W1607" t="e">
        <f t="shared" ca="1" si="548"/>
        <v>#VALUE!</v>
      </c>
    </row>
    <row r="1608" spans="2:23" x14ac:dyDescent="0.3">
      <c r="B1608" s="1">
        <f t="shared" si="541"/>
        <v>179</v>
      </c>
      <c r="C1608" s="1">
        <f t="shared" si="528"/>
        <v>5</v>
      </c>
      <c r="D1608" t="str">
        <f t="shared" ca="1" si="530"/>
        <v/>
      </c>
      <c r="E1608" s="55" t="str">
        <f t="shared" ca="1" si="542"/>
        <v/>
      </c>
      <c r="F1608" s="54" t="str">
        <f t="shared" ca="1" si="531"/>
        <v/>
      </c>
      <c r="G1608" s="54" t="str">
        <f t="shared" ca="1" si="532"/>
        <v/>
      </c>
      <c r="H1608" s="54" t="str">
        <f t="shared" ca="1" si="533"/>
        <v/>
      </c>
      <c r="I1608" s="54" t="str">
        <f t="shared" ca="1" si="534"/>
        <v/>
      </c>
      <c r="J1608" s="54" t="str">
        <f t="shared" ca="1" si="535"/>
        <v/>
      </c>
      <c r="K1608" s="54" t="str">
        <f t="shared" ca="1" si="536"/>
        <v/>
      </c>
      <c r="L1608" s="54" t="str">
        <f t="shared" ca="1" si="543"/>
        <v/>
      </c>
      <c r="M1608" s="54" t="str">
        <f t="shared" ca="1" si="544"/>
        <v/>
      </c>
      <c r="N1608" s="54" t="str">
        <f t="shared" ca="1" si="537"/>
        <v/>
      </c>
      <c r="O1608" s="55" t="str">
        <f t="shared" ca="1" si="545"/>
        <v/>
      </c>
      <c r="P1608" s="54" t="str">
        <f t="shared" ca="1" si="546"/>
        <v/>
      </c>
      <c r="Q1608" s="55" t="str">
        <f t="shared" ca="1" si="538"/>
        <v/>
      </c>
      <c r="R1608" s="54" t="str">
        <f t="shared" ca="1" si="539"/>
        <v/>
      </c>
      <c r="T1608" t="str">
        <f t="shared" ca="1" si="547"/>
        <v/>
      </c>
      <c r="U1608" t="str">
        <f t="shared" ca="1" si="540"/>
        <v/>
      </c>
      <c r="V1608" t="str">
        <f t="shared" ca="1" si="529"/>
        <v/>
      </c>
      <c r="W1608" t="e">
        <f t="shared" ca="1" si="548"/>
        <v>#VALUE!</v>
      </c>
    </row>
    <row r="1609" spans="2:23" x14ac:dyDescent="0.3">
      <c r="B1609" s="1">
        <f t="shared" si="541"/>
        <v>179</v>
      </c>
      <c r="C1609" s="1">
        <f t="shared" si="528"/>
        <v>6</v>
      </c>
      <c r="D1609" t="str">
        <f t="shared" ca="1" si="530"/>
        <v/>
      </c>
      <c r="E1609" s="55" t="str">
        <f t="shared" ca="1" si="542"/>
        <v/>
      </c>
      <c r="F1609" s="54" t="str">
        <f t="shared" ca="1" si="531"/>
        <v/>
      </c>
      <c r="G1609" s="54" t="str">
        <f t="shared" ca="1" si="532"/>
        <v/>
      </c>
      <c r="H1609" s="54" t="str">
        <f t="shared" ca="1" si="533"/>
        <v/>
      </c>
      <c r="I1609" s="54" t="str">
        <f t="shared" ca="1" si="534"/>
        <v/>
      </c>
      <c r="J1609" s="54" t="str">
        <f t="shared" ca="1" si="535"/>
        <v/>
      </c>
      <c r="K1609" s="54" t="str">
        <f t="shared" ca="1" si="536"/>
        <v/>
      </c>
      <c r="L1609" s="54" t="str">
        <f t="shared" ca="1" si="543"/>
        <v/>
      </c>
      <c r="M1609" s="54" t="str">
        <f t="shared" ca="1" si="544"/>
        <v/>
      </c>
      <c r="N1609" s="54" t="str">
        <f t="shared" ca="1" si="537"/>
        <v/>
      </c>
      <c r="O1609" s="55" t="str">
        <f t="shared" ca="1" si="545"/>
        <v/>
      </c>
      <c r="P1609" s="54" t="str">
        <f t="shared" ca="1" si="546"/>
        <v/>
      </c>
      <c r="Q1609" s="55" t="str">
        <f t="shared" ca="1" si="538"/>
        <v/>
      </c>
      <c r="R1609" s="54" t="str">
        <f t="shared" ca="1" si="539"/>
        <v/>
      </c>
      <c r="T1609" t="str">
        <f t="shared" ca="1" si="547"/>
        <v/>
      </c>
      <c r="U1609" t="str">
        <f t="shared" ca="1" si="540"/>
        <v/>
      </c>
      <c r="V1609" t="str">
        <f t="shared" ca="1" si="529"/>
        <v/>
      </c>
      <c r="W1609" t="e">
        <f t="shared" ca="1" si="548"/>
        <v>#VALUE!</v>
      </c>
    </row>
    <row r="1610" spans="2:23" x14ac:dyDescent="0.3">
      <c r="B1610" s="1">
        <f t="shared" si="541"/>
        <v>179</v>
      </c>
      <c r="C1610" s="1">
        <f t="shared" si="528"/>
        <v>7</v>
      </c>
      <c r="D1610" t="str">
        <f t="shared" ca="1" si="530"/>
        <v/>
      </c>
      <c r="E1610" s="55" t="str">
        <f t="shared" ca="1" si="542"/>
        <v/>
      </c>
      <c r="F1610" s="54" t="str">
        <f t="shared" ca="1" si="531"/>
        <v/>
      </c>
      <c r="G1610" s="54" t="str">
        <f t="shared" ca="1" si="532"/>
        <v/>
      </c>
      <c r="H1610" s="54" t="str">
        <f t="shared" ca="1" si="533"/>
        <v/>
      </c>
      <c r="I1610" s="54" t="str">
        <f t="shared" ca="1" si="534"/>
        <v/>
      </c>
      <c r="J1610" s="54" t="str">
        <f t="shared" ca="1" si="535"/>
        <v/>
      </c>
      <c r="K1610" s="54" t="str">
        <f t="shared" ca="1" si="536"/>
        <v/>
      </c>
      <c r="L1610" s="54" t="str">
        <f t="shared" ca="1" si="543"/>
        <v/>
      </c>
      <c r="M1610" s="54" t="str">
        <f t="shared" ca="1" si="544"/>
        <v/>
      </c>
      <c r="N1610" s="54" t="str">
        <f t="shared" ca="1" si="537"/>
        <v/>
      </c>
      <c r="O1610" s="55" t="str">
        <f t="shared" ca="1" si="545"/>
        <v/>
      </c>
      <c r="P1610" s="54" t="str">
        <f t="shared" ca="1" si="546"/>
        <v/>
      </c>
      <c r="Q1610" s="55" t="str">
        <f t="shared" ca="1" si="538"/>
        <v/>
      </c>
      <c r="R1610" s="54" t="str">
        <f t="shared" ca="1" si="539"/>
        <v/>
      </c>
      <c r="T1610" t="str">
        <f t="shared" ca="1" si="547"/>
        <v/>
      </c>
      <c r="U1610" t="str">
        <f t="shared" ca="1" si="540"/>
        <v/>
      </c>
      <c r="V1610" t="str">
        <f t="shared" ca="1" si="529"/>
        <v/>
      </c>
      <c r="W1610" t="e">
        <f t="shared" ca="1" si="548"/>
        <v>#VALUE!</v>
      </c>
    </row>
    <row r="1611" spans="2:23" x14ac:dyDescent="0.3">
      <c r="B1611" s="1">
        <f t="shared" si="541"/>
        <v>179</v>
      </c>
      <c r="C1611" s="1">
        <f t="shared" si="528"/>
        <v>8</v>
      </c>
      <c r="D1611" t="str">
        <f t="shared" ca="1" si="530"/>
        <v/>
      </c>
      <c r="E1611" s="55" t="str">
        <f t="shared" ca="1" si="542"/>
        <v/>
      </c>
      <c r="F1611" s="54" t="str">
        <f t="shared" ca="1" si="531"/>
        <v/>
      </c>
      <c r="G1611" s="54" t="str">
        <f t="shared" ca="1" si="532"/>
        <v/>
      </c>
      <c r="H1611" s="54" t="str">
        <f t="shared" ca="1" si="533"/>
        <v/>
      </c>
      <c r="I1611" s="54" t="str">
        <f t="shared" ca="1" si="534"/>
        <v/>
      </c>
      <c r="J1611" s="54" t="str">
        <f t="shared" ca="1" si="535"/>
        <v/>
      </c>
      <c r="K1611" s="54" t="str">
        <f t="shared" ca="1" si="536"/>
        <v/>
      </c>
      <c r="L1611" s="54" t="str">
        <f t="shared" ca="1" si="543"/>
        <v/>
      </c>
      <c r="M1611" s="54" t="str">
        <f t="shared" ca="1" si="544"/>
        <v/>
      </c>
      <c r="N1611" s="54" t="str">
        <f t="shared" ca="1" si="537"/>
        <v/>
      </c>
      <c r="O1611" s="55" t="str">
        <f t="shared" ca="1" si="545"/>
        <v/>
      </c>
      <c r="P1611" s="54" t="str">
        <f t="shared" ca="1" si="546"/>
        <v/>
      </c>
      <c r="Q1611" s="55" t="str">
        <f t="shared" ca="1" si="538"/>
        <v/>
      </c>
      <c r="R1611" s="54" t="str">
        <f t="shared" ca="1" si="539"/>
        <v/>
      </c>
      <c r="T1611" t="str">
        <f t="shared" ca="1" si="547"/>
        <v/>
      </c>
      <c r="U1611" t="str">
        <f t="shared" ca="1" si="540"/>
        <v/>
      </c>
      <c r="V1611" t="str">
        <f t="shared" ca="1" si="529"/>
        <v/>
      </c>
      <c r="W1611" t="e">
        <f t="shared" ca="1" si="548"/>
        <v>#VALUE!</v>
      </c>
    </row>
    <row r="1612" spans="2:23" x14ac:dyDescent="0.3">
      <c r="B1612" s="1">
        <f t="shared" si="541"/>
        <v>179</v>
      </c>
      <c r="C1612" s="1">
        <f t="shared" si="528"/>
        <v>9</v>
      </c>
      <c r="D1612" t="str">
        <f t="shared" ca="1" si="530"/>
        <v/>
      </c>
      <c r="E1612" s="55" t="str">
        <f t="shared" ca="1" si="542"/>
        <v/>
      </c>
      <c r="F1612" s="54" t="str">
        <f t="shared" ca="1" si="531"/>
        <v/>
      </c>
      <c r="G1612" s="54" t="str">
        <f t="shared" ca="1" si="532"/>
        <v/>
      </c>
      <c r="H1612" s="54" t="str">
        <f t="shared" ca="1" si="533"/>
        <v/>
      </c>
      <c r="I1612" s="54" t="str">
        <f t="shared" ca="1" si="534"/>
        <v/>
      </c>
      <c r="J1612" s="54" t="str">
        <f t="shared" ca="1" si="535"/>
        <v/>
      </c>
      <c r="K1612" s="54" t="str">
        <f t="shared" ca="1" si="536"/>
        <v/>
      </c>
      <c r="L1612" s="54" t="str">
        <f t="shared" ca="1" si="543"/>
        <v/>
      </c>
      <c r="M1612" s="54" t="str">
        <f t="shared" ca="1" si="544"/>
        <v/>
      </c>
      <c r="N1612" s="54" t="str">
        <f t="shared" ca="1" si="537"/>
        <v/>
      </c>
      <c r="O1612" s="55" t="str">
        <f t="shared" ca="1" si="545"/>
        <v/>
      </c>
      <c r="P1612" s="54" t="str">
        <f t="shared" ca="1" si="546"/>
        <v/>
      </c>
      <c r="Q1612" s="55" t="str">
        <f t="shared" ca="1" si="538"/>
        <v/>
      </c>
      <c r="R1612" s="54" t="str">
        <f t="shared" ca="1" si="539"/>
        <v/>
      </c>
      <c r="T1612" t="str">
        <f t="shared" ca="1" si="547"/>
        <v/>
      </c>
      <c r="U1612" t="str">
        <f t="shared" ca="1" si="540"/>
        <v/>
      </c>
      <c r="V1612" t="str">
        <f t="shared" ca="1" si="529"/>
        <v/>
      </c>
      <c r="W1612" t="e">
        <f t="shared" ca="1" si="548"/>
        <v>#VALUE!</v>
      </c>
    </row>
    <row r="1613" spans="2:23" x14ac:dyDescent="0.3">
      <c r="B1613" s="1">
        <f t="shared" si="541"/>
        <v>180</v>
      </c>
      <c r="C1613" s="1">
        <f t="shared" si="528"/>
        <v>1</v>
      </c>
      <c r="D1613" t="str">
        <f t="shared" ca="1" si="530"/>
        <v/>
      </c>
      <c r="E1613" s="55" t="str">
        <f t="shared" ca="1" si="542"/>
        <v/>
      </c>
      <c r="F1613" s="54" t="str">
        <f t="shared" ca="1" si="531"/>
        <v/>
      </c>
      <c r="G1613" s="54" t="str">
        <f t="shared" ca="1" si="532"/>
        <v/>
      </c>
      <c r="H1613" s="54" t="str">
        <f t="shared" ca="1" si="533"/>
        <v/>
      </c>
      <c r="I1613" s="54" t="str">
        <f t="shared" ca="1" si="534"/>
        <v/>
      </c>
      <c r="J1613" s="54" t="str">
        <f t="shared" ca="1" si="535"/>
        <v/>
      </c>
      <c r="K1613" s="54" t="str">
        <f t="shared" ca="1" si="536"/>
        <v/>
      </c>
      <c r="L1613" s="54" t="str">
        <f t="shared" ca="1" si="543"/>
        <v/>
      </c>
      <c r="M1613" s="54" t="str">
        <f t="shared" ca="1" si="544"/>
        <v/>
      </c>
      <c r="N1613" s="54" t="str">
        <f t="shared" ca="1" si="537"/>
        <v/>
      </c>
      <c r="O1613" s="55" t="str">
        <f t="shared" ca="1" si="545"/>
        <v/>
      </c>
      <c r="P1613" s="54" t="str">
        <f t="shared" ca="1" si="546"/>
        <v/>
      </c>
      <c r="Q1613" s="55" t="str">
        <f t="shared" ca="1" si="538"/>
        <v/>
      </c>
      <c r="R1613" s="54" t="str">
        <f t="shared" ca="1" si="539"/>
        <v/>
      </c>
      <c r="T1613" t="str">
        <f t="shared" ca="1" si="547"/>
        <v/>
      </c>
      <c r="U1613" t="str">
        <f t="shared" ca="1" si="540"/>
        <v/>
      </c>
      <c r="V1613" t="str">
        <f t="shared" ca="1" si="529"/>
        <v/>
      </c>
      <c r="W1613" t="e">
        <f t="shared" ca="1" si="548"/>
        <v>#VALUE!</v>
      </c>
    </row>
    <row r="1614" spans="2:23" x14ac:dyDescent="0.3">
      <c r="B1614" s="1">
        <f t="shared" si="541"/>
        <v>180</v>
      </c>
      <c r="C1614" s="1">
        <f t="shared" si="528"/>
        <v>2</v>
      </c>
      <c r="D1614" t="str">
        <f t="shared" ca="1" si="530"/>
        <v/>
      </c>
      <c r="E1614" s="55" t="str">
        <f t="shared" ca="1" si="542"/>
        <v/>
      </c>
      <c r="F1614" s="54" t="str">
        <f t="shared" ca="1" si="531"/>
        <v/>
      </c>
      <c r="G1614" s="54" t="str">
        <f t="shared" ca="1" si="532"/>
        <v/>
      </c>
      <c r="H1614" s="54" t="str">
        <f t="shared" ca="1" si="533"/>
        <v/>
      </c>
      <c r="I1614" s="54" t="str">
        <f t="shared" ca="1" si="534"/>
        <v/>
      </c>
      <c r="J1614" s="54" t="str">
        <f t="shared" ca="1" si="535"/>
        <v/>
      </c>
      <c r="K1614" s="54" t="str">
        <f t="shared" ca="1" si="536"/>
        <v/>
      </c>
      <c r="L1614" s="54" t="str">
        <f t="shared" ca="1" si="543"/>
        <v/>
      </c>
      <c r="M1614" s="54" t="str">
        <f t="shared" ca="1" si="544"/>
        <v/>
      </c>
      <c r="N1614" s="54" t="str">
        <f t="shared" ca="1" si="537"/>
        <v/>
      </c>
      <c r="O1614" s="55" t="str">
        <f t="shared" ca="1" si="545"/>
        <v/>
      </c>
      <c r="P1614" s="54" t="str">
        <f t="shared" ca="1" si="546"/>
        <v/>
      </c>
      <c r="Q1614" s="55" t="str">
        <f t="shared" ca="1" si="538"/>
        <v/>
      </c>
      <c r="R1614" s="54" t="str">
        <f t="shared" ca="1" si="539"/>
        <v/>
      </c>
      <c r="T1614" t="str">
        <f t="shared" ca="1" si="547"/>
        <v/>
      </c>
      <c r="U1614" t="str">
        <f t="shared" ca="1" si="540"/>
        <v/>
      </c>
      <c r="V1614" t="str">
        <f t="shared" ca="1" si="529"/>
        <v/>
      </c>
      <c r="W1614" t="e">
        <f t="shared" ca="1" si="548"/>
        <v>#VALUE!</v>
      </c>
    </row>
    <row r="1615" spans="2:23" x14ac:dyDescent="0.3">
      <c r="B1615" s="1">
        <f t="shared" si="541"/>
        <v>180</v>
      </c>
      <c r="C1615" s="1">
        <f t="shared" si="528"/>
        <v>3</v>
      </c>
      <c r="D1615" t="str">
        <f t="shared" ca="1" si="530"/>
        <v/>
      </c>
      <c r="E1615" s="55" t="str">
        <f t="shared" ca="1" si="542"/>
        <v/>
      </c>
      <c r="F1615" s="54" t="str">
        <f t="shared" ca="1" si="531"/>
        <v/>
      </c>
      <c r="G1615" s="54" t="str">
        <f t="shared" ca="1" si="532"/>
        <v/>
      </c>
      <c r="H1615" s="54" t="str">
        <f t="shared" ca="1" si="533"/>
        <v/>
      </c>
      <c r="I1615" s="54" t="str">
        <f t="shared" ca="1" si="534"/>
        <v/>
      </c>
      <c r="J1615" s="54" t="str">
        <f t="shared" ca="1" si="535"/>
        <v/>
      </c>
      <c r="K1615" s="54" t="str">
        <f t="shared" ca="1" si="536"/>
        <v/>
      </c>
      <c r="L1615" s="54" t="str">
        <f t="shared" ca="1" si="543"/>
        <v/>
      </c>
      <c r="M1615" s="54" t="str">
        <f t="shared" ca="1" si="544"/>
        <v/>
      </c>
      <c r="N1615" s="54" t="str">
        <f t="shared" ca="1" si="537"/>
        <v/>
      </c>
      <c r="O1615" s="55" t="str">
        <f t="shared" ca="1" si="545"/>
        <v/>
      </c>
      <c r="P1615" s="54" t="str">
        <f t="shared" ca="1" si="546"/>
        <v/>
      </c>
      <c r="Q1615" s="55" t="str">
        <f t="shared" ca="1" si="538"/>
        <v/>
      </c>
      <c r="R1615" s="54" t="str">
        <f t="shared" ca="1" si="539"/>
        <v/>
      </c>
      <c r="T1615" t="str">
        <f t="shared" ca="1" si="547"/>
        <v/>
      </c>
      <c r="U1615" t="str">
        <f t="shared" ca="1" si="540"/>
        <v/>
      </c>
      <c r="V1615" t="str">
        <f t="shared" ca="1" si="529"/>
        <v/>
      </c>
      <c r="W1615" t="e">
        <f t="shared" ca="1" si="548"/>
        <v>#VALUE!</v>
      </c>
    </row>
    <row r="1616" spans="2:23" x14ac:dyDescent="0.3">
      <c r="B1616" s="1">
        <f t="shared" si="541"/>
        <v>180</v>
      </c>
      <c r="C1616" s="1">
        <f t="shared" si="528"/>
        <v>4</v>
      </c>
      <c r="D1616" t="str">
        <f t="shared" ca="1" si="530"/>
        <v/>
      </c>
      <c r="E1616" s="55" t="str">
        <f t="shared" ca="1" si="542"/>
        <v/>
      </c>
      <c r="F1616" s="54" t="str">
        <f t="shared" ca="1" si="531"/>
        <v/>
      </c>
      <c r="G1616" s="54" t="str">
        <f t="shared" ca="1" si="532"/>
        <v/>
      </c>
      <c r="H1616" s="54" t="str">
        <f t="shared" ca="1" si="533"/>
        <v/>
      </c>
      <c r="I1616" s="54" t="str">
        <f t="shared" ca="1" si="534"/>
        <v/>
      </c>
      <c r="J1616" s="54" t="str">
        <f t="shared" ca="1" si="535"/>
        <v/>
      </c>
      <c r="K1616" s="54" t="str">
        <f t="shared" ca="1" si="536"/>
        <v/>
      </c>
      <c r="L1616" s="54" t="str">
        <f t="shared" ca="1" si="543"/>
        <v/>
      </c>
      <c r="M1616" s="54" t="str">
        <f t="shared" ca="1" si="544"/>
        <v/>
      </c>
      <c r="N1616" s="54" t="str">
        <f t="shared" ca="1" si="537"/>
        <v/>
      </c>
      <c r="O1616" s="55" t="str">
        <f t="shared" ca="1" si="545"/>
        <v/>
      </c>
      <c r="P1616" s="54" t="str">
        <f t="shared" ca="1" si="546"/>
        <v/>
      </c>
      <c r="Q1616" s="55" t="str">
        <f t="shared" ca="1" si="538"/>
        <v/>
      </c>
      <c r="R1616" s="54" t="str">
        <f t="shared" ca="1" si="539"/>
        <v/>
      </c>
      <c r="T1616" t="str">
        <f t="shared" ca="1" si="547"/>
        <v/>
      </c>
      <c r="U1616" t="str">
        <f t="shared" ca="1" si="540"/>
        <v/>
      </c>
      <c r="V1616" t="str">
        <f t="shared" ca="1" si="529"/>
        <v/>
      </c>
      <c r="W1616" t="e">
        <f t="shared" ca="1" si="548"/>
        <v>#VALUE!</v>
      </c>
    </row>
    <row r="1617" spans="2:23" x14ac:dyDescent="0.3">
      <c r="B1617" s="1">
        <f t="shared" si="541"/>
        <v>180</v>
      </c>
      <c r="C1617" s="1">
        <f t="shared" si="528"/>
        <v>5</v>
      </c>
      <c r="D1617" t="str">
        <f t="shared" ca="1" si="530"/>
        <v/>
      </c>
      <c r="E1617" s="55" t="str">
        <f t="shared" ca="1" si="542"/>
        <v/>
      </c>
      <c r="F1617" s="54" t="str">
        <f t="shared" ca="1" si="531"/>
        <v/>
      </c>
      <c r="G1617" s="54" t="str">
        <f t="shared" ca="1" si="532"/>
        <v/>
      </c>
      <c r="H1617" s="54" t="str">
        <f t="shared" ca="1" si="533"/>
        <v/>
      </c>
      <c r="I1617" s="54" t="str">
        <f t="shared" ca="1" si="534"/>
        <v/>
      </c>
      <c r="J1617" s="54" t="str">
        <f t="shared" ca="1" si="535"/>
        <v/>
      </c>
      <c r="K1617" s="54" t="str">
        <f t="shared" ca="1" si="536"/>
        <v/>
      </c>
      <c r="L1617" s="54" t="str">
        <f t="shared" ca="1" si="543"/>
        <v/>
      </c>
      <c r="M1617" s="54" t="str">
        <f t="shared" ca="1" si="544"/>
        <v/>
      </c>
      <c r="N1617" s="54" t="str">
        <f t="shared" ca="1" si="537"/>
        <v/>
      </c>
      <c r="O1617" s="55" t="str">
        <f t="shared" ca="1" si="545"/>
        <v/>
      </c>
      <c r="P1617" s="54" t="str">
        <f t="shared" ca="1" si="546"/>
        <v/>
      </c>
      <c r="Q1617" s="55" t="str">
        <f t="shared" ca="1" si="538"/>
        <v/>
      </c>
      <c r="R1617" s="54" t="str">
        <f t="shared" ca="1" si="539"/>
        <v/>
      </c>
      <c r="T1617" t="str">
        <f t="shared" ca="1" si="547"/>
        <v/>
      </c>
      <c r="U1617" t="str">
        <f t="shared" ca="1" si="540"/>
        <v/>
      </c>
      <c r="V1617" t="str">
        <f t="shared" ca="1" si="529"/>
        <v/>
      </c>
      <c r="W1617" t="e">
        <f t="shared" ca="1" si="548"/>
        <v>#VALUE!</v>
      </c>
    </row>
    <row r="1618" spans="2:23" x14ac:dyDescent="0.3">
      <c r="B1618" s="1">
        <f t="shared" si="541"/>
        <v>180</v>
      </c>
      <c r="C1618" s="1">
        <f t="shared" si="528"/>
        <v>6</v>
      </c>
      <c r="D1618" t="str">
        <f t="shared" ca="1" si="530"/>
        <v/>
      </c>
      <c r="E1618" s="55" t="str">
        <f t="shared" ca="1" si="542"/>
        <v/>
      </c>
      <c r="F1618" s="54" t="str">
        <f t="shared" ca="1" si="531"/>
        <v/>
      </c>
      <c r="G1618" s="54" t="str">
        <f t="shared" ca="1" si="532"/>
        <v/>
      </c>
      <c r="H1618" s="54" t="str">
        <f t="shared" ca="1" si="533"/>
        <v/>
      </c>
      <c r="I1618" s="54" t="str">
        <f t="shared" ca="1" si="534"/>
        <v/>
      </c>
      <c r="J1618" s="54" t="str">
        <f t="shared" ca="1" si="535"/>
        <v/>
      </c>
      <c r="K1618" s="54" t="str">
        <f t="shared" ca="1" si="536"/>
        <v/>
      </c>
      <c r="L1618" s="54" t="str">
        <f t="shared" ca="1" si="543"/>
        <v/>
      </c>
      <c r="M1618" s="54" t="str">
        <f t="shared" ca="1" si="544"/>
        <v/>
      </c>
      <c r="N1618" s="54" t="str">
        <f t="shared" ca="1" si="537"/>
        <v/>
      </c>
      <c r="O1618" s="55" t="str">
        <f t="shared" ca="1" si="545"/>
        <v/>
      </c>
      <c r="P1618" s="54" t="str">
        <f t="shared" ca="1" si="546"/>
        <v/>
      </c>
      <c r="Q1618" s="55" t="str">
        <f t="shared" ca="1" si="538"/>
        <v/>
      </c>
      <c r="R1618" s="54" t="str">
        <f t="shared" ca="1" si="539"/>
        <v/>
      </c>
      <c r="T1618" t="str">
        <f t="shared" ca="1" si="547"/>
        <v/>
      </c>
      <c r="U1618" t="str">
        <f t="shared" ca="1" si="540"/>
        <v/>
      </c>
      <c r="V1618" t="str">
        <f t="shared" ca="1" si="529"/>
        <v/>
      </c>
      <c r="W1618" t="e">
        <f t="shared" ca="1" si="548"/>
        <v>#VALUE!</v>
      </c>
    </row>
    <row r="1619" spans="2:23" x14ac:dyDescent="0.3">
      <c r="B1619" s="1">
        <f t="shared" si="541"/>
        <v>180</v>
      </c>
      <c r="C1619" s="1">
        <f t="shared" si="528"/>
        <v>7</v>
      </c>
      <c r="D1619" t="str">
        <f t="shared" ca="1" si="530"/>
        <v/>
      </c>
      <c r="E1619" s="55" t="str">
        <f t="shared" ca="1" si="542"/>
        <v/>
      </c>
      <c r="F1619" s="54" t="str">
        <f t="shared" ca="1" si="531"/>
        <v/>
      </c>
      <c r="G1619" s="54" t="str">
        <f t="shared" ca="1" si="532"/>
        <v/>
      </c>
      <c r="H1619" s="54" t="str">
        <f t="shared" ca="1" si="533"/>
        <v/>
      </c>
      <c r="I1619" s="54" t="str">
        <f t="shared" ca="1" si="534"/>
        <v/>
      </c>
      <c r="J1619" s="54" t="str">
        <f t="shared" ca="1" si="535"/>
        <v/>
      </c>
      <c r="K1619" s="54" t="str">
        <f t="shared" ca="1" si="536"/>
        <v/>
      </c>
      <c r="L1619" s="54" t="str">
        <f t="shared" ca="1" si="543"/>
        <v/>
      </c>
      <c r="M1619" s="54" t="str">
        <f t="shared" ca="1" si="544"/>
        <v/>
      </c>
      <c r="N1619" s="54" t="str">
        <f t="shared" ca="1" si="537"/>
        <v/>
      </c>
      <c r="O1619" s="55" t="str">
        <f t="shared" ca="1" si="545"/>
        <v/>
      </c>
      <c r="P1619" s="54" t="str">
        <f t="shared" ca="1" si="546"/>
        <v/>
      </c>
      <c r="Q1619" s="55" t="str">
        <f t="shared" ca="1" si="538"/>
        <v/>
      </c>
      <c r="R1619" s="54" t="str">
        <f t="shared" ca="1" si="539"/>
        <v/>
      </c>
      <c r="T1619" t="str">
        <f t="shared" ca="1" si="547"/>
        <v/>
      </c>
      <c r="U1619" t="str">
        <f t="shared" ca="1" si="540"/>
        <v/>
      </c>
      <c r="V1619" t="str">
        <f t="shared" ca="1" si="529"/>
        <v/>
      </c>
      <c r="W1619" t="e">
        <f t="shared" ca="1" si="548"/>
        <v>#VALUE!</v>
      </c>
    </row>
    <row r="1620" spans="2:23" x14ac:dyDescent="0.3">
      <c r="B1620" s="1">
        <f t="shared" si="541"/>
        <v>180</v>
      </c>
      <c r="C1620" s="1">
        <f t="shared" si="528"/>
        <v>8</v>
      </c>
      <c r="D1620" t="str">
        <f t="shared" ca="1" si="530"/>
        <v/>
      </c>
      <c r="E1620" s="55" t="str">
        <f t="shared" ca="1" si="542"/>
        <v/>
      </c>
      <c r="F1620" s="54" t="str">
        <f t="shared" ca="1" si="531"/>
        <v/>
      </c>
      <c r="G1620" s="54" t="str">
        <f t="shared" ca="1" si="532"/>
        <v/>
      </c>
      <c r="H1620" s="54" t="str">
        <f t="shared" ca="1" si="533"/>
        <v/>
      </c>
      <c r="I1620" s="54" t="str">
        <f t="shared" ca="1" si="534"/>
        <v/>
      </c>
      <c r="J1620" s="54" t="str">
        <f t="shared" ca="1" si="535"/>
        <v/>
      </c>
      <c r="K1620" s="54" t="str">
        <f t="shared" ca="1" si="536"/>
        <v/>
      </c>
      <c r="L1620" s="54" t="str">
        <f t="shared" ca="1" si="543"/>
        <v/>
      </c>
      <c r="M1620" s="54" t="str">
        <f t="shared" ca="1" si="544"/>
        <v/>
      </c>
      <c r="N1620" s="54" t="str">
        <f t="shared" ca="1" si="537"/>
        <v/>
      </c>
      <c r="O1620" s="55" t="str">
        <f t="shared" ca="1" si="545"/>
        <v/>
      </c>
      <c r="P1620" s="54" t="str">
        <f t="shared" ca="1" si="546"/>
        <v/>
      </c>
      <c r="Q1620" s="55" t="str">
        <f t="shared" ca="1" si="538"/>
        <v/>
      </c>
      <c r="R1620" s="54" t="str">
        <f t="shared" ca="1" si="539"/>
        <v/>
      </c>
      <c r="T1620" t="str">
        <f t="shared" ca="1" si="547"/>
        <v/>
      </c>
      <c r="U1620" t="str">
        <f t="shared" ca="1" si="540"/>
        <v/>
      </c>
      <c r="V1620" t="str">
        <f t="shared" ca="1" si="529"/>
        <v/>
      </c>
      <c r="W1620" t="e">
        <f t="shared" ca="1" si="548"/>
        <v>#VALUE!</v>
      </c>
    </row>
    <row r="1621" spans="2:23" x14ac:dyDescent="0.3">
      <c r="B1621" s="1">
        <f t="shared" si="541"/>
        <v>180</v>
      </c>
      <c r="C1621" s="1">
        <f t="shared" si="528"/>
        <v>9</v>
      </c>
      <c r="D1621" t="str">
        <f t="shared" ca="1" si="530"/>
        <v/>
      </c>
      <c r="E1621" s="55" t="str">
        <f t="shared" ca="1" si="542"/>
        <v/>
      </c>
      <c r="F1621" s="54" t="str">
        <f t="shared" ca="1" si="531"/>
        <v/>
      </c>
      <c r="G1621" s="54" t="str">
        <f t="shared" ca="1" si="532"/>
        <v/>
      </c>
      <c r="H1621" s="54" t="str">
        <f t="shared" ca="1" si="533"/>
        <v/>
      </c>
      <c r="I1621" s="54" t="str">
        <f t="shared" ca="1" si="534"/>
        <v/>
      </c>
      <c r="J1621" s="54" t="str">
        <f t="shared" ca="1" si="535"/>
        <v/>
      </c>
      <c r="K1621" s="54" t="str">
        <f t="shared" ca="1" si="536"/>
        <v/>
      </c>
      <c r="L1621" s="54" t="str">
        <f t="shared" ca="1" si="543"/>
        <v/>
      </c>
      <c r="M1621" s="54" t="str">
        <f t="shared" ca="1" si="544"/>
        <v/>
      </c>
      <c r="N1621" s="54" t="str">
        <f t="shared" ca="1" si="537"/>
        <v/>
      </c>
      <c r="O1621" s="55" t="str">
        <f t="shared" ca="1" si="545"/>
        <v/>
      </c>
      <c r="P1621" s="54" t="str">
        <f t="shared" ca="1" si="546"/>
        <v/>
      </c>
      <c r="Q1621" s="55" t="str">
        <f t="shared" ca="1" si="538"/>
        <v/>
      </c>
      <c r="R1621" s="54" t="str">
        <f t="shared" ca="1" si="539"/>
        <v/>
      </c>
      <c r="T1621" t="str">
        <f t="shared" ca="1" si="547"/>
        <v/>
      </c>
      <c r="U1621" t="str">
        <f t="shared" ca="1" si="540"/>
        <v/>
      </c>
      <c r="V1621" t="str">
        <f t="shared" ca="1" si="529"/>
        <v/>
      </c>
      <c r="W1621" t="e">
        <f t="shared" ca="1" si="548"/>
        <v>#VALUE!</v>
      </c>
    </row>
    <row r="1622" spans="2:23" x14ac:dyDescent="0.3">
      <c r="B1622" s="1">
        <f t="shared" si="541"/>
        <v>181</v>
      </c>
      <c r="C1622" s="1">
        <f t="shared" si="528"/>
        <v>1</v>
      </c>
      <c r="D1622" t="str">
        <f t="shared" ca="1" si="530"/>
        <v/>
      </c>
      <c r="E1622" s="55" t="str">
        <f t="shared" ca="1" si="542"/>
        <v/>
      </c>
      <c r="F1622" s="54" t="str">
        <f t="shared" ca="1" si="531"/>
        <v/>
      </c>
      <c r="G1622" s="54" t="str">
        <f t="shared" ca="1" si="532"/>
        <v/>
      </c>
      <c r="H1622" s="54" t="str">
        <f t="shared" ca="1" si="533"/>
        <v/>
      </c>
      <c r="I1622" s="54" t="str">
        <f t="shared" ca="1" si="534"/>
        <v/>
      </c>
      <c r="J1622" s="54" t="str">
        <f t="shared" ca="1" si="535"/>
        <v/>
      </c>
      <c r="K1622" s="54" t="str">
        <f t="shared" ca="1" si="536"/>
        <v/>
      </c>
      <c r="L1622" s="54" t="str">
        <f t="shared" ca="1" si="543"/>
        <v/>
      </c>
      <c r="M1622" s="54" t="str">
        <f t="shared" ca="1" si="544"/>
        <v/>
      </c>
      <c r="N1622" s="54" t="str">
        <f t="shared" ca="1" si="537"/>
        <v/>
      </c>
      <c r="O1622" s="55" t="str">
        <f t="shared" ca="1" si="545"/>
        <v/>
      </c>
      <c r="P1622" s="54" t="str">
        <f t="shared" ca="1" si="546"/>
        <v/>
      </c>
      <c r="Q1622" s="55" t="str">
        <f t="shared" ca="1" si="538"/>
        <v/>
      </c>
      <c r="R1622" s="54" t="str">
        <f t="shared" ca="1" si="539"/>
        <v/>
      </c>
      <c r="T1622" t="str">
        <f t="shared" ca="1" si="547"/>
        <v/>
      </c>
      <c r="U1622" t="str">
        <f t="shared" ca="1" si="540"/>
        <v/>
      </c>
      <c r="V1622" t="str">
        <f t="shared" ca="1" si="529"/>
        <v/>
      </c>
      <c r="W1622" t="e">
        <f t="shared" ca="1" si="548"/>
        <v>#VALUE!</v>
      </c>
    </row>
    <row r="1623" spans="2:23" x14ac:dyDescent="0.3">
      <c r="B1623" s="1">
        <f t="shared" si="541"/>
        <v>181</v>
      </c>
      <c r="C1623" s="1">
        <f t="shared" si="528"/>
        <v>2</v>
      </c>
      <c r="D1623" t="str">
        <f t="shared" ca="1" si="530"/>
        <v/>
      </c>
      <c r="E1623" s="55" t="str">
        <f t="shared" ca="1" si="542"/>
        <v/>
      </c>
      <c r="F1623" s="54" t="str">
        <f t="shared" ca="1" si="531"/>
        <v/>
      </c>
      <c r="G1623" s="54" t="str">
        <f t="shared" ca="1" si="532"/>
        <v/>
      </c>
      <c r="H1623" s="54" t="str">
        <f t="shared" ca="1" si="533"/>
        <v/>
      </c>
      <c r="I1623" s="54" t="str">
        <f t="shared" ca="1" si="534"/>
        <v/>
      </c>
      <c r="J1623" s="54" t="str">
        <f t="shared" ca="1" si="535"/>
        <v/>
      </c>
      <c r="K1623" s="54" t="str">
        <f t="shared" ca="1" si="536"/>
        <v/>
      </c>
      <c r="L1623" s="54" t="str">
        <f t="shared" ca="1" si="543"/>
        <v/>
      </c>
      <c r="M1623" s="54" t="str">
        <f t="shared" ca="1" si="544"/>
        <v/>
      </c>
      <c r="N1623" s="54" t="str">
        <f t="shared" ca="1" si="537"/>
        <v/>
      </c>
      <c r="O1623" s="55" t="str">
        <f t="shared" ca="1" si="545"/>
        <v/>
      </c>
      <c r="P1623" s="54" t="str">
        <f t="shared" ca="1" si="546"/>
        <v/>
      </c>
      <c r="Q1623" s="55" t="str">
        <f t="shared" ca="1" si="538"/>
        <v/>
      </c>
      <c r="R1623" s="54" t="str">
        <f t="shared" ca="1" si="539"/>
        <v/>
      </c>
      <c r="T1623" t="str">
        <f t="shared" ca="1" si="547"/>
        <v/>
      </c>
      <c r="U1623" t="str">
        <f t="shared" ca="1" si="540"/>
        <v/>
      </c>
      <c r="V1623" t="str">
        <f t="shared" ca="1" si="529"/>
        <v/>
      </c>
      <c r="W1623" t="e">
        <f t="shared" ca="1" si="548"/>
        <v>#VALUE!</v>
      </c>
    </row>
    <row r="1624" spans="2:23" x14ac:dyDescent="0.3">
      <c r="B1624" s="1">
        <f t="shared" si="541"/>
        <v>181</v>
      </c>
      <c r="C1624" s="1">
        <f t="shared" si="528"/>
        <v>3</v>
      </c>
      <c r="D1624" t="str">
        <f t="shared" ca="1" si="530"/>
        <v/>
      </c>
      <c r="E1624" s="55" t="str">
        <f t="shared" ca="1" si="542"/>
        <v/>
      </c>
      <c r="F1624" s="54" t="str">
        <f t="shared" ca="1" si="531"/>
        <v/>
      </c>
      <c r="G1624" s="54" t="str">
        <f t="shared" ca="1" si="532"/>
        <v/>
      </c>
      <c r="H1624" s="54" t="str">
        <f t="shared" ca="1" si="533"/>
        <v/>
      </c>
      <c r="I1624" s="54" t="str">
        <f t="shared" ca="1" si="534"/>
        <v/>
      </c>
      <c r="J1624" s="54" t="str">
        <f t="shared" ca="1" si="535"/>
        <v/>
      </c>
      <c r="K1624" s="54" t="str">
        <f t="shared" ca="1" si="536"/>
        <v/>
      </c>
      <c r="L1624" s="54" t="str">
        <f t="shared" ca="1" si="543"/>
        <v/>
      </c>
      <c r="M1624" s="54" t="str">
        <f t="shared" ca="1" si="544"/>
        <v/>
      </c>
      <c r="N1624" s="54" t="str">
        <f t="shared" ca="1" si="537"/>
        <v/>
      </c>
      <c r="O1624" s="55" t="str">
        <f t="shared" ca="1" si="545"/>
        <v/>
      </c>
      <c r="P1624" s="54" t="str">
        <f t="shared" ca="1" si="546"/>
        <v/>
      </c>
      <c r="Q1624" s="55" t="str">
        <f t="shared" ca="1" si="538"/>
        <v/>
      </c>
      <c r="R1624" s="54" t="str">
        <f t="shared" ca="1" si="539"/>
        <v/>
      </c>
      <c r="T1624" t="str">
        <f t="shared" ca="1" si="547"/>
        <v/>
      </c>
      <c r="U1624" t="str">
        <f t="shared" ca="1" si="540"/>
        <v/>
      </c>
      <c r="V1624" t="str">
        <f t="shared" ca="1" si="529"/>
        <v/>
      </c>
      <c r="W1624" t="e">
        <f t="shared" ca="1" si="548"/>
        <v>#VALUE!</v>
      </c>
    </row>
    <row r="1625" spans="2:23" x14ac:dyDescent="0.3">
      <c r="B1625" s="1">
        <f t="shared" si="541"/>
        <v>181</v>
      </c>
      <c r="C1625" s="1">
        <f t="shared" si="528"/>
        <v>4</v>
      </c>
      <c r="D1625" t="str">
        <f t="shared" ca="1" si="530"/>
        <v/>
      </c>
      <c r="E1625" s="55" t="str">
        <f t="shared" ca="1" si="542"/>
        <v/>
      </c>
      <c r="F1625" s="54" t="str">
        <f t="shared" ca="1" si="531"/>
        <v/>
      </c>
      <c r="G1625" s="54" t="str">
        <f t="shared" ca="1" si="532"/>
        <v/>
      </c>
      <c r="H1625" s="54" t="str">
        <f t="shared" ca="1" si="533"/>
        <v/>
      </c>
      <c r="I1625" s="54" t="str">
        <f t="shared" ca="1" si="534"/>
        <v/>
      </c>
      <c r="J1625" s="54" t="str">
        <f t="shared" ca="1" si="535"/>
        <v/>
      </c>
      <c r="K1625" s="54" t="str">
        <f t="shared" ca="1" si="536"/>
        <v/>
      </c>
      <c r="L1625" s="54" t="str">
        <f t="shared" ca="1" si="543"/>
        <v/>
      </c>
      <c r="M1625" s="54" t="str">
        <f t="shared" ca="1" si="544"/>
        <v/>
      </c>
      <c r="N1625" s="54" t="str">
        <f t="shared" ca="1" si="537"/>
        <v/>
      </c>
      <c r="O1625" s="55" t="str">
        <f t="shared" ca="1" si="545"/>
        <v/>
      </c>
      <c r="P1625" s="54" t="str">
        <f t="shared" ca="1" si="546"/>
        <v/>
      </c>
      <c r="Q1625" s="55" t="str">
        <f t="shared" ca="1" si="538"/>
        <v/>
      </c>
      <c r="R1625" s="54" t="str">
        <f t="shared" ca="1" si="539"/>
        <v/>
      </c>
      <c r="T1625" t="str">
        <f t="shared" ca="1" si="547"/>
        <v/>
      </c>
      <c r="U1625" t="str">
        <f t="shared" ca="1" si="540"/>
        <v/>
      </c>
      <c r="V1625" t="str">
        <f t="shared" ca="1" si="529"/>
        <v/>
      </c>
      <c r="W1625" t="e">
        <f t="shared" ca="1" si="548"/>
        <v>#VALUE!</v>
      </c>
    </row>
    <row r="1626" spans="2:23" x14ac:dyDescent="0.3">
      <c r="B1626" s="1">
        <f t="shared" si="541"/>
        <v>181</v>
      </c>
      <c r="C1626" s="1">
        <f t="shared" si="528"/>
        <v>5</v>
      </c>
      <c r="D1626" t="str">
        <f t="shared" ca="1" si="530"/>
        <v/>
      </c>
      <c r="E1626" s="55" t="str">
        <f t="shared" ca="1" si="542"/>
        <v/>
      </c>
      <c r="F1626" s="54" t="str">
        <f t="shared" ca="1" si="531"/>
        <v/>
      </c>
      <c r="G1626" s="54" t="str">
        <f t="shared" ca="1" si="532"/>
        <v/>
      </c>
      <c r="H1626" s="54" t="str">
        <f t="shared" ca="1" si="533"/>
        <v/>
      </c>
      <c r="I1626" s="54" t="str">
        <f t="shared" ca="1" si="534"/>
        <v/>
      </c>
      <c r="J1626" s="54" t="str">
        <f t="shared" ca="1" si="535"/>
        <v/>
      </c>
      <c r="K1626" s="54" t="str">
        <f t="shared" ca="1" si="536"/>
        <v/>
      </c>
      <c r="L1626" s="54" t="str">
        <f t="shared" ca="1" si="543"/>
        <v/>
      </c>
      <c r="M1626" s="54" t="str">
        <f t="shared" ca="1" si="544"/>
        <v/>
      </c>
      <c r="N1626" s="54" t="str">
        <f t="shared" ca="1" si="537"/>
        <v/>
      </c>
      <c r="O1626" s="55" t="str">
        <f t="shared" ca="1" si="545"/>
        <v/>
      </c>
      <c r="P1626" s="54" t="str">
        <f t="shared" ca="1" si="546"/>
        <v/>
      </c>
      <c r="Q1626" s="55" t="str">
        <f t="shared" ca="1" si="538"/>
        <v/>
      </c>
      <c r="R1626" s="54" t="str">
        <f t="shared" ca="1" si="539"/>
        <v/>
      </c>
      <c r="T1626" t="str">
        <f t="shared" ca="1" si="547"/>
        <v/>
      </c>
      <c r="U1626" t="str">
        <f t="shared" ca="1" si="540"/>
        <v/>
      </c>
      <c r="V1626" t="str">
        <f t="shared" ca="1" si="529"/>
        <v/>
      </c>
      <c r="W1626" t="e">
        <f t="shared" ca="1" si="548"/>
        <v>#VALUE!</v>
      </c>
    </row>
    <row r="1627" spans="2:23" x14ac:dyDescent="0.3">
      <c r="B1627" s="1">
        <f t="shared" si="541"/>
        <v>181</v>
      </c>
      <c r="C1627" s="1">
        <f t="shared" si="528"/>
        <v>6</v>
      </c>
      <c r="D1627" t="str">
        <f t="shared" ca="1" si="530"/>
        <v/>
      </c>
      <c r="E1627" s="55" t="str">
        <f t="shared" ca="1" si="542"/>
        <v/>
      </c>
      <c r="F1627" s="54" t="str">
        <f t="shared" ca="1" si="531"/>
        <v/>
      </c>
      <c r="G1627" s="54" t="str">
        <f t="shared" ca="1" si="532"/>
        <v/>
      </c>
      <c r="H1627" s="54" t="str">
        <f t="shared" ca="1" si="533"/>
        <v/>
      </c>
      <c r="I1627" s="54" t="str">
        <f t="shared" ca="1" si="534"/>
        <v/>
      </c>
      <c r="J1627" s="54" t="str">
        <f t="shared" ca="1" si="535"/>
        <v/>
      </c>
      <c r="K1627" s="54" t="str">
        <f t="shared" ca="1" si="536"/>
        <v/>
      </c>
      <c r="L1627" s="54" t="str">
        <f t="shared" ca="1" si="543"/>
        <v/>
      </c>
      <c r="M1627" s="54" t="str">
        <f t="shared" ca="1" si="544"/>
        <v/>
      </c>
      <c r="N1627" s="54" t="str">
        <f t="shared" ca="1" si="537"/>
        <v/>
      </c>
      <c r="O1627" s="55" t="str">
        <f t="shared" ca="1" si="545"/>
        <v/>
      </c>
      <c r="P1627" s="54" t="str">
        <f t="shared" ca="1" si="546"/>
        <v/>
      </c>
      <c r="Q1627" s="55" t="str">
        <f t="shared" ca="1" si="538"/>
        <v/>
      </c>
      <c r="R1627" s="54" t="str">
        <f t="shared" ca="1" si="539"/>
        <v/>
      </c>
      <c r="T1627" t="str">
        <f t="shared" ca="1" si="547"/>
        <v/>
      </c>
      <c r="U1627" t="str">
        <f t="shared" ca="1" si="540"/>
        <v/>
      </c>
      <c r="V1627" t="str">
        <f t="shared" ca="1" si="529"/>
        <v/>
      </c>
      <c r="W1627" t="e">
        <f t="shared" ca="1" si="548"/>
        <v>#VALUE!</v>
      </c>
    </row>
    <row r="1628" spans="2:23" x14ac:dyDescent="0.3">
      <c r="B1628" s="1">
        <f t="shared" si="541"/>
        <v>181</v>
      </c>
      <c r="C1628" s="1">
        <f t="shared" si="528"/>
        <v>7</v>
      </c>
      <c r="D1628" t="str">
        <f t="shared" ca="1" si="530"/>
        <v/>
      </c>
      <c r="E1628" s="55" t="str">
        <f t="shared" ca="1" si="542"/>
        <v/>
      </c>
      <c r="F1628" s="54" t="str">
        <f t="shared" ca="1" si="531"/>
        <v/>
      </c>
      <c r="G1628" s="54" t="str">
        <f t="shared" ca="1" si="532"/>
        <v/>
      </c>
      <c r="H1628" s="54" t="str">
        <f t="shared" ca="1" si="533"/>
        <v/>
      </c>
      <c r="I1628" s="54" t="str">
        <f t="shared" ca="1" si="534"/>
        <v/>
      </c>
      <c r="J1628" s="54" t="str">
        <f t="shared" ca="1" si="535"/>
        <v/>
      </c>
      <c r="K1628" s="54" t="str">
        <f t="shared" ca="1" si="536"/>
        <v/>
      </c>
      <c r="L1628" s="54" t="str">
        <f t="shared" ca="1" si="543"/>
        <v/>
      </c>
      <c r="M1628" s="54" t="str">
        <f t="shared" ca="1" si="544"/>
        <v/>
      </c>
      <c r="N1628" s="54" t="str">
        <f t="shared" ca="1" si="537"/>
        <v/>
      </c>
      <c r="O1628" s="55" t="str">
        <f t="shared" ca="1" si="545"/>
        <v/>
      </c>
      <c r="P1628" s="54" t="str">
        <f t="shared" ca="1" si="546"/>
        <v/>
      </c>
      <c r="Q1628" s="55" t="str">
        <f t="shared" ca="1" si="538"/>
        <v/>
      </c>
      <c r="R1628" s="54" t="str">
        <f t="shared" ca="1" si="539"/>
        <v/>
      </c>
      <c r="T1628" t="str">
        <f t="shared" ca="1" si="547"/>
        <v/>
      </c>
      <c r="U1628" t="str">
        <f t="shared" ca="1" si="540"/>
        <v/>
      </c>
      <c r="V1628" t="str">
        <f t="shared" ca="1" si="529"/>
        <v/>
      </c>
      <c r="W1628" t="e">
        <f t="shared" ca="1" si="548"/>
        <v>#VALUE!</v>
      </c>
    </row>
    <row r="1629" spans="2:23" x14ac:dyDescent="0.3">
      <c r="B1629" s="1">
        <f t="shared" si="541"/>
        <v>181</v>
      </c>
      <c r="C1629" s="1">
        <f t="shared" si="528"/>
        <v>8</v>
      </c>
      <c r="D1629" t="str">
        <f t="shared" ca="1" si="530"/>
        <v/>
      </c>
      <c r="E1629" s="55" t="str">
        <f t="shared" ca="1" si="542"/>
        <v/>
      </c>
      <c r="F1629" s="54" t="str">
        <f t="shared" ca="1" si="531"/>
        <v/>
      </c>
      <c r="G1629" s="54" t="str">
        <f t="shared" ca="1" si="532"/>
        <v/>
      </c>
      <c r="H1629" s="54" t="str">
        <f t="shared" ca="1" si="533"/>
        <v/>
      </c>
      <c r="I1629" s="54" t="str">
        <f t="shared" ca="1" si="534"/>
        <v/>
      </c>
      <c r="J1629" s="54" t="str">
        <f t="shared" ca="1" si="535"/>
        <v/>
      </c>
      <c r="K1629" s="54" t="str">
        <f t="shared" ca="1" si="536"/>
        <v/>
      </c>
      <c r="L1629" s="54" t="str">
        <f t="shared" ca="1" si="543"/>
        <v/>
      </c>
      <c r="M1629" s="54" t="str">
        <f t="shared" ca="1" si="544"/>
        <v/>
      </c>
      <c r="N1629" s="54" t="str">
        <f t="shared" ca="1" si="537"/>
        <v/>
      </c>
      <c r="O1629" s="55" t="str">
        <f t="shared" ca="1" si="545"/>
        <v/>
      </c>
      <c r="P1629" s="54" t="str">
        <f t="shared" ca="1" si="546"/>
        <v/>
      </c>
      <c r="Q1629" s="55" t="str">
        <f t="shared" ca="1" si="538"/>
        <v/>
      </c>
      <c r="R1629" s="54" t="str">
        <f t="shared" ca="1" si="539"/>
        <v/>
      </c>
      <c r="T1629" t="str">
        <f t="shared" ca="1" si="547"/>
        <v/>
      </c>
      <c r="U1629" t="str">
        <f t="shared" ca="1" si="540"/>
        <v/>
      </c>
      <c r="V1629" t="str">
        <f t="shared" ca="1" si="529"/>
        <v/>
      </c>
      <c r="W1629" t="e">
        <f t="shared" ca="1" si="548"/>
        <v>#VALUE!</v>
      </c>
    </row>
    <row r="1630" spans="2:23" x14ac:dyDescent="0.3">
      <c r="B1630" s="1">
        <f t="shared" si="541"/>
        <v>181</v>
      </c>
      <c r="C1630" s="1">
        <f t="shared" si="528"/>
        <v>9</v>
      </c>
      <c r="D1630" t="str">
        <f t="shared" ca="1" si="530"/>
        <v/>
      </c>
      <c r="E1630" s="55" t="str">
        <f t="shared" ca="1" si="542"/>
        <v/>
      </c>
      <c r="F1630" s="54" t="str">
        <f t="shared" ca="1" si="531"/>
        <v/>
      </c>
      <c r="G1630" s="54" t="str">
        <f t="shared" ca="1" si="532"/>
        <v/>
      </c>
      <c r="H1630" s="54" t="str">
        <f t="shared" ca="1" si="533"/>
        <v/>
      </c>
      <c r="I1630" s="54" t="str">
        <f t="shared" ca="1" si="534"/>
        <v/>
      </c>
      <c r="J1630" s="54" t="str">
        <f t="shared" ca="1" si="535"/>
        <v/>
      </c>
      <c r="K1630" s="54" t="str">
        <f t="shared" ca="1" si="536"/>
        <v/>
      </c>
      <c r="L1630" s="54" t="str">
        <f t="shared" ca="1" si="543"/>
        <v/>
      </c>
      <c r="M1630" s="54" t="str">
        <f t="shared" ca="1" si="544"/>
        <v/>
      </c>
      <c r="N1630" s="54" t="str">
        <f t="shared" ca="1" si="537"/>
        <v/>
      </c>
      <c r="O1630" s="55" t="str">
        <f t="shared" ca="1" si="545"/>
        <v/>
      </c>
      <c r="P1630" s="54" t="str">
        <f t="shared" ca="1" si="546"/>
        <v/>
      </c>
      <c r="Q1630" s="55" t="str">
        <f t="shared" ca="1" si="538"/>
        <v/>
      </c>
      <c r="R1630" s="54" t="str">
        <f t="shared" ca="1" si="539"/>
        <v/>
      </c>
      <c r="T1630" t="str">
        <f t="shared" ca="1" si="547"/>
        <v/>
      </c>
      <c r="U1630" t="str">
        <f t="shared" ca="1" si="540"/>
        <v/>
      </c>
      <c r="V1630" t="str">
        <f t="shared" ca="1" si="529"/>
        <v/>
      </c>
      <c r="W1630" t="e">
        <f t="shared" ca="1" si="548"/>
        <v>#VALUE!</v>
      </c>
    </row>
    <row r="1631" spans="2:23" x14ac:dyDescent="0.3">
      <c r="B1631" s="1">
        <f t="shared" si="541"/>
        <v>182</v>
      </c>
      <c r="C1631" s="1">
        <f t="shared" si="528"/>
        <v>1</v>
      </c>
      <c r="D1631" t="str">
        <f t="shared" ca="1" si="530"/>
        <v/>
      </c>
      <c r="E1631" s="55" t="str">
        <f t="shared" ca="1" si="542"/>
        <v/>
      </c>
      <c r="F1631" s="54" t="str">
        <f t="shared" ca="1" si="531"/>
        <v/>
      </c>
      <c r="G1631" s="54" t="str">
        <f t="shared" ca="1" si="532"/>
        <v/>
      </c>
      <c r="H1631" s="54" t="str">
        <f t="shared" ca="1" si="533"/>
        <v/>
      </c>
      <c r="I1631" s="54" t="str">
        <f t="shared" ca="1" si="534"/>
        <v/>
      </c>
      <c r="J1631" s="54" t="str">
        <f t="shared" ca="1" si="535"/>
        <v/>
      </c>
      <c r="K1631" s="54" t="str">
        <f t="shared" ca="1" si="536"/>
        <v/>
      </c>
      <c r="L1631" s="54" t="str">
        <f t="shared" ca="1" si="543"/>
        <v/>
      </c>
      <c r="M1631" s="54" t="str">
        <f t="shared" ca="1" si="544"/>
        <v/>
      </c>
      <c r="N1631" s="54" t="str">
        <f t="shared" ca="1" si="537"/>
        <v/>
      </c>
      <c r="O1631" s="55" t="str">
        <f t="shared" ca="1" si="545"/>
        <v/>
      </c>
      <c r="P1631" s="54" t="str">
        <f t="shared" ca="1" si="546"/>
        <v/>
      </c>
      <c r="Q1631" s="55" t="str">
        <f t="shared" ca="1" si="538"/>
        <v/>
      </c>
      <c r="R1631" s="54" t="str">
        <f t="shared" ca="1" si="539"/>
        <v/>
      </c>
      <c r="T1631" t="str">
        <f t="shared" ca="1" si="547"/>
        <v/>
      </c>
      <c r="U1631" t="str">
        <f t="shared" ca="1" si="540"/>
        <v/>
      </c>
      <c r="V1631" t="str">
        <f t="shared" ca="1" si="529"/>
        <v/>
      </c>
      <c r="W1631" t="e">
        <f t="shared" ca="1" si="548"/>
        <v>#VALUE!</v>
      </c>
    </row>
    <row r="1632" spans="2:23" x14ac:dyDescent="0.3">
      <c r="B1632" s="1">
        <f t="shared" si="541"/>
        <v>182</v>
      </c>
      <c r="C1632" s="1">
        <f t="shared" si="528"/>
        <v>2</v>
      </c>
      <c r="D1632" t="str">
        <f t="shared" ca="1" si="530"/>
        <v/>
      </c>
      <c r="E1632" s="55" t="str">
        <f t="shared" ca="1" si="542"/>
        <v/>
      </c>
      <c r="F1632" s="54" t="str">
        <f t="shared" ca="1" si="531"/>
        <v/>
      </c>
      <c r="G1632" s="54" t="str">
        <f t="shared" ca="1" si="532"/>
        <v/>
      </c>
      <c r="H1632" s="54" t="str">
        <f t="shared" ca="1" si="533"/>
        <v/>
      </c>
      <c r="I1632" s="54" t="str">
        <f t="shared" ca="1" si="534"/>
        <v/>
      </c>
      <c r="J1632" s="54" t="str">
        <f t="shared" ca="1" si="535"/>
        <v/>
      </c>
      <c r="K1632" s="54" t="str">
        <f t="shared" ca="1" si="536"/>
        <v/>
      </c>
      <c r="L1632" s="54" t="str">
        <f t="shared" ca="1" si="543"/>
        <v/>
      </c>
      <c r="M1632" s="54" t="str">
        <f t="shared" ca="1" si="544"/>
        <v/>
      </c>
      <c r="N1632" s="54" t="str">
        <f t="shared" ca="1" si="537"/>
        <v/>
      </c>
      <c r="O1632" s="55" t="str">
        <f t="shared" ca="1" si="545"/>
        <v/>
      </c>
      <c r="P1632" s="54" t="str">
        <f t="shared" ca="1" si="546"/>
        <v/>
      </c>
      <c r="Q1632" s="55" t="str">
        <f t="shared" ca="1" si="538"/>
        <v/>
      </c>
      <c r="R1632" s="54" t="str">
        <f t="shared" ca="1" si="539"/>
        <v/>
      </c>
      <c r="T1632" t="str">
        <f t="shared" ca="1" si="547"/>
        <v/>
      </c>
      <c r="U1632" t="str">
        <f t="shared" ca="1" si="540"/>
        <v/>
      </c>
      <c r="V1632" t="str">
        <f t="shared" ca="1" si="529"/>
        <v/>
      </c>
      <c r="W1632" t="e">
        <f t="shared" ca="1" si="548"/>
        <v>#VALUE!</v>
      </c>
    </row>
    <row r="1633" spans="2:23" x14ac:dyDescent="0.3">
      <c r="B1633" s="1">
        <f t="shared" si="541"/>
        <v>182</v>
      </c>
      <c r="C1633" s="1">
        <f t="shared" si="528"/>
        <v>3</v>
      </c>
      <c r="D1633" t="str">
        <f t="shared" ca="1" si="530"/>
        <v/>
      </c>
      <c r="E1633" s="55" t="str">
        <f t="shared" ca="1" si="542"/>
        <v/>
      </c>
      <c r="F1633" s="54" t="str">
        <f t="shared" ca="1" si="531"/>
        <v/>
      </c>
      <c r="G1633" s="54" t="str">
        <f t="shared" ca="1" si="532"/>
        <v/>
      </c>
      <c r="H1633" s="54" t="str">
        <f t="shared" ca="1" si="533"/>
        <v/>
      </c>
      <c r="I1633" s="54" t="str">
        <f t="shared" ca="1" si="534"/>
        <v/>
      </c>
      <c r="J1633" s="54" t="str">
        <f t="shared" ca="1" si="535"/>
        <v/>
      </c>
      <c r="K1633" s="54" t="str">
        <f t="shared" ca="1" si="536"/>
        <v/>
      </c>
      <c r="L1633" s="54" t="str">
        <f t="shared" ca="1" si="543"/>
        <v/>
      </c>
      <c r="M1633" s="54" t="str">
        <f t="shared" ca="1" si="544"/>
        <v/>
      </c>
      <c r="N1633" s="54" t="str">
        <f t="shared" ca="1" si="537"/>
        <v/>
      </c>
      <c r="O1633" s="55" t="str">
        <f t="shared" ca="1" si="545"/>
        <v/>
      </c>
      <c r="P1633" s="54" t="str">
        <f t="shared" ca="1" si="546"/>
        <v/>
      </c>
      <c r="Q1633" s="55" t="str">
        <f t="shared" ca="1" si="538"/>
        <v/>
      </c>
      <c r="R1633" s="54" t="str">
        <f t="shared" ca="1" si="539"/>
        <v/>
      </c>
      <c r="T1633" t="str">
        <f t="shared" ca="1" si="547"/>
        <v/>
      </c>
      <c r="U1633" t="str">
        <f t="shared" ca="1" si="540"/>
        <v/>
      </c>
      <c r="V1633" t="str">
        <f t="shared" ca="1" si="529"/>
        <v/>
      </c>
      <c r="W1633" t="e">
        <f t="shared" ca="1" si="548"/>
        <v>#VALUE!</v>
      </c>
    </row>
    <row r="1634" spans="2:23" x14ac:dyDescent="0.3">
      <c r="B1634" s="1">
        <f t="shared" si="541"/>
        <v>182</v>
      </c>
      <c r="C1634" s="1">
        <f t="shared" si="528"/>
        <v>4</v>
      </c>
      <c r="D1634" t="str">
        <f t="shared" ca="1" si="530"/>
        <v/>
      </c>
      <c r="E1634" s="55" t="str">
        <f t="shared" ca="1" si="542"/>
        <v/>
      </c>
      <c r="F1634" s="54" t="str">
        <f t="shared" ca="1" si="531"/>
        <v/>
      </c>
      <c r="G1634" s="54" t="str">
        <f t="shared" ca="1" si="532"/>
        <v/>
      </c>
      <c r="H1634" s="54" t="str">
        <f t="shared" ca="1" si="533"/>
        <v/>
      </c>
      <c r="I1634" s="54" t="str">
        <f t="shared" ca="1" si="534"/>
        <v/>
      </c>
      <c r="J1634" s="54" t="str">
        <f t="shared" ca="1" si="535"/>
        <v/>
      </c>
      <c r="K1634" s="54" t="str">
        <f t="shared" ca="1" si="536"/>
        <v/>
      </c>
      <c r="L1634" s="54" t="str">
        <f t="shared" ca="1" si="543"/>
        <v/>
      </c>
      <c r="M1634" s="54" t="str">
        <f t="shared" ca="1" si="544"/>
        <v/>
      </c>
      <c r="N1634" s="54" t="str">
        <f t="shared" ca="1" si="537"/>
        <v/>
      </c>
      <c r="O1634" s="55" t="str">
        <f t="shared" ca="1" si="545"/>
        <v/>
      </c>
      <c r="P1634" s="54" t="str">
        <f t="shared" ca="1" si="546"/>
        <v/>
      </c>
      <c r="Q1634" s="55" t="str">
        <f t="shared" ca="1" si="538"/>
        <v/>
      </c>
      <c r="R1634" s="54" t="str">
        <f t="shared" ca="1" si="539"/>
        <v/>
      </c>
      <c r="T1634" t="str">
        <f t="shared" ca="1" si="547"/>
        <v/>
      </c>
      <c r="U1634" t="str">
        <f t="shared" ca="1" si="540"/>
        <v/>
      </c>
      <c r="V1634" t="str">
        <f t="shared" ca="1" si="529"/>
        <v/>
      </c>
      <c r="W1634" t="e">
        <f t="shared" ca="1" si="548"/>
        <v>#VALUE!</v>
      </c>
    </row>
    <row r="1635" spans="2:23" x14ac:dyDescent="0.3">
      <c r="B1635" s="1">
        <f t="shared" si="541"/>
        <v>182</v>
      </c>
      <c r="C1635" s="1">
        <f t="shared" si="528"/>
        <v>5</v>
      </c>
      <c r="D1635" t="str">
        <f t="shared" ca="1" si="530"/>
        <v/>
      </c>
      <c r="E1635" s="55" t="str">
        <f t="shared" ca="1" si="542"/>
        <v/>
      </c>
      <c r="F1635" s="54" t="str">
        <f t="shared" ca="1" si="531"/>
        <v/>
      </c>
      <c r="G1635" s="54" t="str">
        <f t="shared" ca="1" si="532"/>
        <v/>
      </c>
      <c r="H1635" s="54" t="str">
        <f t="shared" ca="1" si="533"/>
        <v/>
      </c>
      <c r="I1635" s="54" t="str">
        <f t="shared" ca="1" si="534"/>
        <v/>
      </c>
      <c r="J1635" s="54" t="str">
        <f t="shared" ca="1" si="535"/>
        <v/>
      </c>
      <c r="K1635" s="54" t="str">
        <f t="shared" ca="1" si="536"/>
        <v/>
      </c>
      <c r="L1635" s="54" t="str">
        <f t="shared" ca="1" si="543"/>
        <v/>
      </c>
      <c r="M1635" s="54" t="str">
        <f t="shared" ca="1" si="544"/>
        <v/>
      </c>
      <c r="N1635" s="54" t="str">
        <f t="shared" ca="1" si="537"/>
        <v/>
      </c>
      <c r="O1635" s="55" t="str">
        <f t="shared" ca="1" si="545"/>
        <v/>
      </c>
      <c r="P1635" s="54" t="str">
        <f t="shared" ca="1" si="546"/>
        <v/>
      </c>
      <c r="Q1635" s="55" t="str">
        <f t="shared" ca="1" si="538"/>
        <v/>
      </c>
      <c r="R1635" s="54" t="str">
        <f t="shared" ca="1" si="539"/>
        <v/>
      </c>
      <c r="T1635" t="str">
        <f t="shared" ca="1" si="547"/>
        <v/>
      </c>
      <c r="U1635" t="str">
        <f t="shared" ca="1" si="540"/>
        <v/>
      </c>
      <c r="V1635" t="str">
        <f t="shared" ca="1" si="529"/>
        <v/>
      </c>
      <c r="W1635" t="e">
        <f t="shared" ca="1" si="548"/>
        <v>#VALUE!</v>
      </c>
    </row>
    <row r="1636" spans="2:23" x14ac:dyDescent="0.3">
      <c r="B1636" s="1">
        <f t="shared" si="541"/>
        <v>182</v>
      </c>
      <c r="C1636" s="1">
        <f t="shared" si="528"/>
        <v>6</v>
      </c>
      <c r="D1636" t="str">
        <f t="shared" ca="1" si="530"/>
        <v/>
      </c>
      <c r="E1636" s="55" t="str">
        <f t="shared" ca="1" si="542"/>
        <v/>
      </c>
      <c r="F1636" s="54" t="str">
        <f t="shared" ca="1" si="531"/>
        <v/>
      </c>
      <c r="G1636" s="54" t="str">
        <f t="shared" ca="1" si="532"/>
        <v/>
      </c>
      <c r="H1636" s="54" t="str">
        <f t="shared" ca="1" si="533"/>
        <v/>
      </c>
      <c r="I1636" s="54" t="str">
        <f t="shared" ca="1" si="534"/>
        <v/>
      </c>
      <c r="J1636" s="54" t="str">
        <f t="shared" ca="1" si="535"/>
        <v/>
      </c>
      <c r="K1636" s="54" t="str">
        <f t="shared" ca="1" si="536"/>
        <v/>
      </c>
      <c r="L1636" s="54" t="str">
        <f t="shared" ca="1" si="543"/>
        <v/>
      </c>
      <c r="M1636" s="54" t="str">
        <f t="shared" ca="1" si="544"/>
        <v/>
      </c>
      <c r="N1636" s="54" t="str">
        <f t="shared" ca="1" si="537"/>
        <v/>
      </c>
      <c r="O1636" s="55" t="str">
        <f t="shared" ca="1" si="545"/>
        <v/>
      </c>
      <c r="P1636" s="54" t="str">
        <f t="shared" ca="1" si="546"/>
        <v/>
      </c>
      <c r="Q1636" s="55" t="str">
        <f t="shared" ca="1" si="538"/>
        <v/>
      </c>
      <c r="R1636" s="54" t="str">
        <f t="shared" ca="1" si="539"/>
        <v/>
      </c>
      <c r="T1636" t="str">
        <f t="shared" ca="1" si="547"/>
        <v/>
      </c>
      <c r="U1636" t="str">
        <f t="shared" ca="1" si="540"/>
        <v/>
      </c>
      <c r="V1636" t="str">
        <f t="shared" ca="1" si="529"/>
        <v/>
      </c>
      <c r="W1636" t="e">
        <f t="shared" ca="1" si="548"/>
        <v>#VALUE!</v>
      </c>
    </row>
    <row r="1637" spans="2:23" x14ac:dyDescent="0.3">
      <c r="B1637" s="1">
        <f t="shared" si="541"/>
        <v>182</v>
      </c>
      <c r="C1637" s="1">
        <f t="shared" si="528"/>
        <v>7</v>
      </c>
      <c r="D1637" t="str">
        <f t="shared" ca="1" si="530"/>
        <v/>
      </c>
      <c r="E1637" s="55" t="str">
        <f t="shared" ca="1" si="542"/>
        <v/>
      </c>
      <c r="F1637" s="54" t="str">
        <f t="shared" ca="1" si="531"/>
        <v/>
      </c>
      <c r="G1637" s="54" t="str">
        <f t="shared" ca="1" si="532"/>
        <v/>
      </c>
      <c r="H1637" s="54" t="str">
        <f t="shared" ca="1" si="533"/>
        <v/>
      </c>
      <c r="I1637" s="54" t="str">
        <f t="shared" ca="1" si="534"/>
        <v/>
      </c>
      <c r="J1637" s="54" t="str">
        <f t="shared" ca="1" si="535"/>
        <v/>
      </c>
      <c r="K1637" s="54" t="str">
        <f t="shared" ca="1" si="536"/>
        <v/>
      </c>
      <c r="L1637" s="54" t="str">
        <f t="shared" ca="1" si="543"/>
        <v/>
      </c>
      <c r="M1637" s="54" t="str">
        <f t="shared" ca="1" si="544"/>
        <v/>
      </c>
      <c r="N1637" s="54" t="str">
        <f t="shared" ca="1" si="537"/>
        <v/>
      </c>
      <c r="O1637" s="55" t="str">
        <f t="shared" ca="1" si="545"/>
        <v/>
      </c>
      <c r="P1637" s="54" t="str">
        <f t="shared" ca="1" si="546"/>
        <v/>
      </c>
      <c r="Q1637" s="55" t="str">
        <f t="shared" ca="1" si="538"/>
        <v/>
      </c>
      <c r="R1637" s="54" t="str">
        <f t="shared" ca="1" si="539"/>
        <v/>
      </c>
      <c r="T1637" t="str">
        <f t="shared" ca="1" si="547"/>
        <v/>
      </c>
      <c r="U1637" t="str">
        <f t="shared" ca="1" si="540"/>
        <v/>
      </c>
      <c r="V1637" t="str">
        <f t="shared" ca="1" si="529"/>
        <v/>
      </c>
      <c r="W1637" t="e">
        <f t="shared" ca="1" si="548"/>
        <v>#VALUE!</v>
      </c>
    </row>
    <row r="1638" spans="2:23" x14ac:dyDescent="0.3">
      <c r="B1638" s="1">
        <f t="shared" si="541"/>
        <v>182</v>
      </c>
      <c r="C1638" s="1">
        <f t="shared" si="528"/>
        <v>8</v>
      </c>
      <c r="D1638" t="str">
        <f t="shared" ca="1" si="530"/>
        <v/>
      </c>
      <c r="E1638" s="55" t="str">
        <f t="shared" ca="1" si="542"/>
        <v/>
      </c>
      <c r="F1638" s="54" t="str">
        <f t="shared" ca="1" si="531"/>
        <v/>
      </c>
      <c r="G1638" s="54" t="str">
        <f t="shared" ca="1" si="532"/>
        <v/>
      </c>
      <c r="H1638" s="54" t="str">
        <f t="shared" ca="1" si="533"/>
        <v/>
      </c>
      <c r="I1638" s="54" t="str">
        <f t="shared" ca="1" si="534"/>
        <v/>
      </c>
      <c r="J1638" s="54" t="str">
        <f t="shared" ca="1" si="535"/>
        <v/>
      </c>
      <c r="K1638" s="54" t="str">
        <f t="shared" ca="1" si="536"/>
        <v/>
      </c>
      <c r="L1638" s="54" t="str">
        <f t="shared" ca="1" si="543"/>
        <v/>
      </c>
      <c r="M1638" s="54" t="str">
        <f t="shared" ca="1" si="544"/>
        <v/>
      </c>
      <c r="N1638" s="54" t="str">
        <f t="shared" ca="1" si="537"/>
        <v/>
      </c>
      <c r="O1638" s="55" t="str">
        <f t="shared" ca="1" si="545"/>
        <v/>
      </c>
      <c r="P1638" s="54" t="str">
        <f t="shared" ca="1" si="546"/>
        <v/>
      </c>
      <c r="Q1638" s="55" t="str">
        <f t="shared" ca="1" si="538"/>
        <v/>
      </c>
      <c r="R1638" s="54" t="str">
        <f t="shared" ca="1" si="539"/>
        <v/>
      </c>
      <c r="T1638" t="str">
        <f t="shared" ca="1" si="547"/>
        <v/>
      </c>
      <c r="U1638" t="str">
        <f t="shared" ca="1" si="540"/>
        <v/>
      </c>
      <c r="V1638" t="str">
        <f t="shared" ca="1" si="529"/>
        <v/>
      </c>
      <c r="W1638" t="e">
        <f t="shared" ca="1" si="548"/>
        <v>#VALUE!</v>
      </c>
    </row>
    <row r="1639" spans="2:23" x14ac:dyDescent="0.3">
      <c r="B1639" s="1">
        <f t="shared" si="541"/>
        <v>182</v>
      </c>
      <c r="C1639" s="1">
        <f t="shared" si="528"/>
        <v>9</v>
      </c>
      <c r="D1639" t="str">
        <f t="shared" ca="1" si="530"/>
        <v/>
      </c>
      <c r="E1639" s="55" t="str">
        <f t="shared" ca="1" si="542"/>
        <v/>
      </c>
      <c r="F1639" s="54" t="str">
        <f t="shared" ca="1" si="531"/>
        <v/>
      </c>
      <c r="G1639" s="54" t="str">
        <f t="shared" ca="1" si="532"/>
        <v/>
      </c>
      <c r="H1639" s="54" t="str">
        <f t="shared" ca="1" si="533"/>
        <v/>
      </c>
      <c r="I1639" s="54" t="str">
        <f t="shared" ca="1" si="534"/>
        <v/>
      </c>
      <c r="J1639" s="54" t="str">
        <f t="shared" ca="1" si="535"/>
        <v/>
      </c>
      <c r="K1639" s="54" t="str">
        <f t="shared" ca="1" si="536"/>
        <v/>
      </c>
      <c r="L1639" s="54" t="str">
        <f t="shared" ca="1" si="543"/>
        <v/>
      </c>
      <c r="M1639" s="54" t="str">
        <f t="shared" ca="1" si="544"/>
        <v/>
      </c>
      <c r="N1639" s="54" t="str">
        <f t="shared" ca="1" si="537"/>
        <v/>
      </c>
      <c r="O1639" s="55" t="str">
        <f t="shared" ca="1" si="545"/>
        <v/>
      </c>
      <c r="P1639" s="54" t="str">
        <f t="shared" ca="1" si="546"/>
        <v/>
      </c>
      <c r="Q1639" s="55" t="str">
        <f t="shared" ca="1" si="538"/>
        <v/>
      </c>
      <c r="R1639" s="54" t="str">
        <f t="shared" ca="1" si="539"/>
        <v/>
      </c>
      <c r="T1639" t="str">
        <f t="shared" ca="1" si="547"/>
        <v/>
      </c>
      <c r="U1639" t="str">
        <f t="shared" ca="1" si="540"/>
        <v/>
      </c>
      <c r="V1639" t="str">
        <f t="shared" ca="1" si="529"/>
        <v/>
      </c>
      <c r="W1639" t="e">
        <f t="shared" ca="1" si="548"/>
        <v>#VALUE!</v>
      </c>
    </row>
    <row r="1640" spans="2:23" x14ac:dyDescent="0.3">
      <c r="B1640" s="1">
        <f t="shared" si="541"/>
        <v>183</v>
      </c>
      <c r="C1640" s="1">
        <f t="shared" si="528"/>
        <v>1</v>
      </c>
      <c r="D1640" t="str">
        <f t="shared" ca="1" si="530"/>
        <v/>
      </c>
      <c r="E1640" s="55" t="str">
        <f t="shared" ca="1" si="542"/>
        <v/>
      </c>
      <c r="F1640" s="54" t="str">
        <f t="shared" ca="1" si="531"/>
        <v/>
      </c>
      <c r="G1640" s="54" t="str">
        <f t="shared" ca="1" si="532"/>
        <v/>
      </c>
      <c r="H1640" s="54" t="str">
        <f t="shared" ca="1" si="533"/>
        <v/>
      </c>
      <c r="I1640" s="54" t="str">
        <f t="shared" ca="1" si="534"/>
        <v/>
      </c>
      <c r="J1640" s="54" t="str">
        <f t="shared" ca="1" si="535"/>
        <v/>
      </c>
      <c r="K1640" s="54" t="str">
        <f t="shared" ca="1" si="536"/>
        <v/>
      </c>
      <c r="L1640" s="54" t="str">
        <f t="shared" ca="1" si="543"/>
        <v/>
      </c>
      <c r="M1640" s="54" t="str">
        <f t="shared" ca="1" si="544"/>
        <v/>
      </c>
      <c r="N1640" s="54" t="str">
        <f t="shared" ca="1" si="537"/>
        <v/>
      </c>
      <c r="O1640" s="55" t="str">
        <f t="shared" ca="1" si="545"/>
        <v/>
      </c>
      <c r="P1640" s="54" t="str">
        <f t="shared" ca="1" si="546"/>
        <v/>
      </c>
      <c r="Q1640" s="55" t="str">
        <f t="shared" ca="1" si="538"/>
        <v/>
      </c>
      <c r="R1640" s="54" t="str">
        <f t="shared" ca="1" si="539"/>
        <v/>
      </c>
      <c r="T1640" t="str">
        <f t="shared" ca="1" si="547"/>
        <v/>
      </c>
      <c r="U1640" t="str">
        <f t="shared" ca="1" si="540"/>
        <v/>
      </c>
      <c r="V1640" t="str">
        <f t="shared" ca="1" si="529"/>
        <v/>
      </c>
      <c r="W1640" t="e">
        <f t="shared" ca="1" si="548"/>
        <v>#VALUE!</v>
      </c>
    </row>
    <row r="1641" spans="2:23" x14ac:dyDescent="0.3">
      <c r="B1641" s="1">
        <f t="shared" si="541"/>
        <v>183</v>
      </c>
      <c r="C1641" s="1">
        <f t="shared" si="528"/>
        <v>2</v>
      </c>
      <c r="D1641" t="str">
        <f t="shared" ca="1" si="530"/>
        <v/>
      </c>
      <c r="E1641" s="55" t="str">
        <f t="shared" ca="1" si="542"/>
        <v/>
      </c>
      <c r="F1641" s="54" t="str">
        <f t="shared" ca="1" si="531"/>
        <v/>
      </c>
      <c r="G1641" s="54" t="str">
        <f t="shared" ca="1" si="532"/>
        <v/>
      </c>
      <c r="H1641" s="54" t="str">
        <f t="shared" ca="1" si="533"/>
        <v/>
      </c>
      <c r="I1641" s="54" t="str">
        <f t="shared" ca="1" si="534"/>
        <v/>
      </c>
      <c r="J1641" s="54" t="str">
        <f t="shared" ca="1" si="535"/>
        <v/>
      </c>
      <c r="K1641" s="54" t="str">
        <f t="shared" ca="1" si="536"/>
        <v/>
      </c>
      <c r="L1641" s="54" t="str">
        <f t="shared" ca="1" si="543"/>
        <v/>
      </c>
      <c r="M1641" s="54" t="str">
        <f t="shared" ca="1" si="544"/>
        <v/>
      </c>
      <c r="N1641" s="54" t="str">
        <f t="shared" ca="1" si="537"/>
        <v/>
      </c>
      <c r="O1641" s="55" t="str">
        <f t="shared" ca="1" si="545"/>
        <v/>
      </c>
      <c r="P1641" s="54" t="str">
        <f t="shared" ca="1" si="546"/>
        <v/>
      </c>
      <c r="Q1641" s="55" t="str">
        <f t="shared" ca="1" si="538"/>
        <v/>
      </c>
      <c r="R1641" s="54" t="str">
        <f t="shared" ca="1" si="539"/>
        <v/>
      </c>
      <c r="T1641" t="str">
        <f t="shared" ca="1" si="547"/>
        <v/>
      </c>
      <c r="U1641" t="str">
        <f t="shared" ca="1" si="540"/>
        <v/>
      </c>
      <c r="V1641" t="str">
        <f t="shared" ca="1" si="529"/>
        <v/>
      </c>
      <c r="W1641" t="e">
        <f t="shared" ca="1" si="548"/>
        <v>#VALUE!</v>
      </c>
    </row>
    <row r="1642" spans="2:23" x14ac:dyDescent="0.3">
      <c r="B1642" s="1">
        <f t="shared" si="541"/>
        <v>183</v>
      </c>
      <c r="C1642" s="1">
        <f t="shared" si="528"/>
        <v>3</v>
      </c>
      <c r="D1642" t="str">
        <f t="shared" ca="1" si="530"/>
        <v/>
      </c>
      <c r="E1642" s="55" t="str">
        <f t="shared" ca="1" si="542"/>
        <v/>
      </c>
      <c r="F1642" s="54" t="str">
        <f t="shared" ca="1" si="531"/>
        <v/>
      </c>
      <c r="G1642" s="54" t="str">
        <f t="shared" ca="1" si="532"/>
        <v/>
      </c>
      <c r="H1642" s="54" t="str">
        <f t="shared" ca="1" si="533"/>
        <v/>
      </c>
      <c r="I1642" s="54" t="str">
        <f t="shared" ca="1" si="534"/>
        <v/>
      </c>
      <c r="J1642" s="54" t="str">
        <f t="shared" ca="1" si="535"/>
        <v/>
      </c>
      <c r="K1642" s="54" t="str">
        <f t="shared" ca="1" si="536"/>
        <v/>
      </c>
      <c r="L1642" s="54" t="str">
        <f t="shared" ca="1" si="543"/>
        <v/>
      </c>
      <c r="M1642" s="54" t="str">
        <f t="shared" ca="1" si="544"/>
        <v/>
      </c>
      <c r="N1642" s="54" t="str">
        <f t="shared" ca="1" si="537"/>
        <v/>
      </c>
      <c r="O1642" s="55" t="str">
        <f t="shared" ca="1" si="545"/>
        <v/>
      </c>
      <c r="P1642" s="54" t="str">
        <f t="shared" ca="1" si="546"/>
        <v/>
      </c>
      <c r="Q1642" s="55" t="str">
        <f t="shared" ca="1" si="538"/>
        <v/>
      </c>
      <c r="R1642" s="54" t="str">
        <f t="shared" ca="1" si="539"/>
        <v/>
      </c>
      <c r="T1642" t="str">
        <f t="shared" ca="1" si="547"/>
        <v/>
      </c>
      <c r="U1642" t="str">
        <f t="shared" ca="1" si="540"/>
        <v/>
      </c>
      <c r="V1642" t="str">
        <f t="shared" ca="1" si="529"/>
        <v/>
      </c>
      <c r="W1642" t="e">
        <f t="shared" ca="1" si="548"/>
        <v>#VALUE!</v>
      </c>
    </row>
    <row r="1643" spans="2:23" x14ac:dyDescent="0.3">
      <c r="B1643" s="1">
        <f t="shared" si="541"/>
        <v>183</v>
      </c>
      <c r="C1643" s="1">
        <f t="shared" si="528"/>
        <v>4</v>
      </c>
      <c r="D1643" t="str">
        <f t="shared" ca="1" si="530"/>
        <v/>
      </c>
      <c r="E1643" s="55" t="str">
        <f t="shared" ca="1" si="542"/>
        <v/>
      </c>
      <c r="F1643" s="54" t="str">
        <f t="shared" ca="1" si="531"/>
        <v/>
      </c>
      <c r="G1643" s="54" t="str">
        <f t="shared" ca="1" si="532"/>
        <v/>
      </c>
      <c r="H1643" s="54" t="str">
        <f t="shared" ca="1" si="533"/>
        <v/>
      </c>
      <c r="I1643" s="54" t="str">
        <f t="shared" ca="1" si="534"/>
        <v/>
      </c>
      <c r="J1643" s="54" t="str">
        <f t="shared" ca="1" si="535"/>
        <v/>
      </c>
      <c r="K1643" s="54" t="str">
        <f t="shared" ca="1" si="536"/>
        <v/>
      </c>
      <c r="L1643" s="54" t="str">
        <f t="shared" ca="1" si="543"/>
        <v/>
      </c>
      <c r="M1643" s="54" t="str">
        <f t="shared" ca="1" si="544"/>
        <v/>
      </c>
      <c r="N1643" s="54" t="str">
        <f t="shared" ca="1" si="537"/>
        <v/>
      </c>
      <c r="O1643" s="55" t="str">
        <f t="shared" ca="1" si="545"/>
        <v/>
      </c>
      <c r="P1643" s="54" t="str">
        <f t="shared" ca="1" si="546"/>
        <v/>
      </c>
      <c r="Q1643" s="55" t="str">
        <f t="shared" ca="1" si="538"/>
        <v/>
      </c>
      <c r="R1643" s="54" t="str">
        <f t="shared" ca="1" si="539"/>
        <v/>
      </c>
      <c r="T1643" t="str">
        <f t="shared" ca="1" si="547"/>
        <v/>
      </c>
      <c r="U1643" t="str">
        <f t="shared" ca="1" si="540"/>
        <v/>
      </c>
      <c r="V1643" t="str">
        <f t="shared" ca="1" si="529"/>
        <v/>
      </c>
      <c r="W1643" t="e">
        <f t="shared" ca="1" si="548"/>
        <v>#VALUE!</v>
      </c>
    </row>
    <row r="1644" spans="2:23" x14ac:dyDescent="0.3">
      <c r="B1644" s="1">
        <f t="shared" si="541"/>
        <v>183</v>
      </c>
      <c r="C1644" s="1">
        <f t="shared" si="528"/>
        <v>5</v>
      </c>
      <c r="D1644" t="str">
        <f t="shared" ca="1" si="530"/>
        <v/>
      </c>
      <c r="E1644" s="55" t="str">
        <f t="shared" ca="1" si="542"/>
        <v/>
      </c>
      <c r="F1644" s="54" t="str">
        <f t="shared" ca="1" si="531"/>
        <v/>
      </c>
      <c r="G1644" s="54" t="str">
        <f t="shared" ca="1" si="532"/>
        <v/>
      </c>
      <c r="H1644" s="54" t="str">
        <f t="shared" ca="1" si="533"/>
        <v/>
      </c>
      <c r="I1644" s="54" t="str">
        <f t="shared" ca="1" si="534"/>
        <v/>
      </c>
      <c r="J1644" s="54" t="str">
        <f t="shared" ca="1" si="535"/>
        <v/>
      </c>
      <c r="K1644" s="54" t="str">
        <f t="shared" ca="1" si="536"/>
        <v/>
      </c>
      <c r="L1644" s="54" t="str">
        <f t="shared" ca="1" si="543"/>
        <v/>
      </c>
      <c r="M1644" s="54" t="str">
        <f t="shared" ca="1" si="544"/>
        <v/>
      </c>
      <c r="N1644" s="54" t="str">
        <f t="shared" ca="1" si="537"/>
        <v/>
      </c>
      <c r="O1644" s="55" t="str">
        <f t="shared" ca="1" si="545"/>
        <v/>
      </c>
      <c r="P1644" s="54" t="str">
        <f t="shared" ca="1" si="546"/>
        <v/>
      </c>
      <c r="Q1644" s="55" t="str">
        <f t="shared" ca="1" si="538"/>
        <v/>
      </c>
      <c r="R1644" s="54" t="str">
        <f t="shared" ca="1" si="539"/>
        <v/>
      </c>
      <c r="T1644" t="str">
        <f t="shared" ca="1" si="547"/>
        <v/>
      </c>
      <c r="U1644" t="str">
        <f t="shared" ca="1" si="540"/>
        <v/>
      </c>
      <c r="V1644" t="str">
        <f t="shared" ca="1" si="529"/>
        <v/>
      </c>
      <c r="W1644" t="e">
        <f t="shared" ca="1" si="548"/>
        <v>#VALUE!</v>
      </c>
    </row>
    <row r="1645" spans="2:23" x14ac:dyDescent="0.3">
      <c r="B1645" s="1">
        <f t="shared" si="541"/>
        <v>183</v>
      </c>
      <c r="C1645" s="1">
        <f t="shared" si="528"/>
        <v>6</v>
      </c>
      <c r="D1645" t="str">
        <f t="shared" ca="1" si="530"/>
        <v/>
      </c>
      <c r="E1645" s="55" t="str">
        <f t="shared" ca="1" si="542"/>
        <v/>
      </c>
      <c r="F1645" s="54" t="str">
        <f t="shared" ca="1" si="531"/>
        <v/>
      </c>
      <c r="G1645" s="54" t="str">
        <f t="shared" ca="1" si="532"/>
        <v/>
      </c>
      <c r="H1645" s="54" t="str">
        <f t="shared" ca="1" si="533"/>
        <v/>
      </c>
      <c r="I1645" s="54" t="str">
        <f t="shared" ca="1" si="534"/>
        <v/>
      </c>
      <c r="J1645" s="54" t="str">
        <f t="shared" ca="1" si="535"/>
        <v/>
      </c>
      <c r="K1645" s="54" t="str">
        <f t="shared" ca="1" si="536"/>
        <v/>
      </c>
      <c r="L1645" s="54" t="str">
        <f t="shared" ca="1" si="543"/>
        <v/>
      </c>
      <c r="M1645" s="54" t="str">
        <f t="shared" ca="1" si="544"/>
        <v/>
      </c>
      <c r="N1645" s="54" t="str">
        <f t="shared" ca="1" si="537"/>
        <v/>
      </c>
      <c r="O1645" s="55" t="str">
        <f t="shared" ca="1" si="545"/>
        <v/>
      </c>
      <c r="P1645" s="54" t="str">
        <f t="shared" ca="1" si="546"/>
        <v/>
      </c>
      <c r="Q1645" s="55" t="str">
        <f t="shared" ca="1" si="538"/>
        <v/>
      </c>
      <c r="R1645" s="54" t="str">
        <f t="shared" ca="1" si="539"/>
        <v/>
      </c>
      <c r="T1645" t="str">
        <f t="shared" ca="1" si="547"/>
        <v/>
      </c>
      <c r="U1645" t="str">
        <f t="shared" ca="1" si="540"/>
        <v/>
      </c>
      <c r="V1645" t="str">
        <f t="shared" ca="1" si="529"/>
        <v/>
      </c>
      <c r="W1645" t="e">
        <f t="shared" ca="1" si="548"/>
        <v>#VALUE!</v>
      </c>
    </row>
    <row r="1646" spans="2:23" x14ac:dyDescent="0.3">
      <c r="B1646" s="1">
        <f t="shared" si="541"/>
        <v>183</v>
      </c>
      <c r="C1646" s="1">
        <f t="shared" si="528"/>
        <v>7</v>
      </c>
      <c r="D1646" t="str">
        <f t="shared" ca="1" si="530"/>
        <v/>
      </c>
      <c r="E1646" s="55" t="str">
        <f t="shared" ca="1" si="542"/>
        <v/>
      </c>
      <c r="F1646" s="54" t="str">
        <f t="shared" ca="1" si="531"/>
        <v/>
      </c>
      <c r="G1646" s="54" t="str">
        <f t="shared" ca="1" si="532"/>
        <v/>
      </c>
      <c r="H1646" s="54" t="str">
        <f t="shared" ca="1" si="533"/>
        <v/>
      </c>
      <c r="I1646" s="54" t="str">
        <f t="shared" ca="1" si="534"/>
        <v/>
      </c>
      <c r="J1646" s="54" t="str">
        <f t="shared" ca="1" si="535"/>
        <v/>
      </c>
      <c r="K1646" s="54" t="str">
        <f t="shared" ca="1" si="536"/>
        <v/>
      </c>
      <c r="L1646" s="54" t="str">
        <f t="shared" ca="1" si="543"/>
        <v/>
      </c>
      <c r="M1646" s="54" t="str">
        <f t="shared" ca="1" si="544"/>
        <v/>
      </c>
      <c r="N1646" s="54" t="str">
        <f t="shared" ca="1" si="537"/>
        <v/>
      </c>
      <c r="O1646" s="55" t="str">
        <f t="shared" ca="1" si="545"/>
        <v/>
      </c>
      <c r="P1646" s="54" t="str">
        <f t="shared" ca="1" si="546"/>
        <v/>
      </c>
      <c r="Q1646" s="55" t="str">
        <f t="shared" ca="1" si="538"/>
        <v/>
      </c>
      <c r="R1646" s="54" t="str">
        <f t="shared" ca="1" si="539"/>
        <v/>
      </c>
      <c r="T1646" t="str">
        <f t="shared" ca="1" si="547"/>
        <v/>
      </c>
      <c r="U1646" t="str">
        <f t="shared" ca="1" si="540"/>
        <v/>
      </c>
      <c r="V1646" t="str">
        <f t="shared" ca="1" si="529"/>
        <v/>
      </c>
      <c r="W1646" t="e">
        <f t="shared" ca="1" si="548"/>
        <v>#VALUE!</v>
      </c>
    </row>
    <row r="1647" spans="2:23" x14ac:dyDescent="0.3">
      <c r="B1647" s="1">
        <f t="shared" si="541"/>
        <v>183</v>
      </c>
      <c r="C1647" s="1">
        <f t="shared" si="528"/>
        <v>8</v>
      </c>
      <c r="D1647" t="str">
        <f t="shared" ca="1" si="530"/>
        <v/>
      </c>
      <c r="E1647" s="55" t="str">
        <f t="shared" ca="1" si="542"/>
        <v/>
      </c>
      <c r="F1647" s="54" t="str">
        <f t="shared" ca="1" si="531"/>
        <v/>
      </c>
      <c r="G1647" s="54" t="str">
        <f t="shared" ca="1" si="532"/>
        <v/>
      </c>
      <c r="H1647" s="54" t="str">
        <f t="shared" ca="1" si="533"/>
        <v/>
      </c>
      <c r="I1647" s="54" t="str">
        <f t="shared" ca="1" si="534"/>
        <v/>
      </c>
      <c r="J1647" s="54" t="str">
        <f t="shared" ca="1" si="535"/>
        <v/>
      </c>
      <c r="K1647" s="54" t="str">
        <f t="shared" ca="1" si="536"/>
        <v/>
      </c>
      <c r="L1647" s="54" t="str">
        <f t="shared" ca="1" si="543"/>
        <v/>
      </c>
      <c r="M1647" s="54" t="str">
        <f t="shared" ca="1" si="544"/>
        <v/>
      </c>
      <c r="N1647" s="54" t="str">
        <f t="shared" ca="1" si="537"/>
        <v/>
      </c>
      <c r="O1647" s="55" t="str">
        <f t="shared" ca="1" si="545"/>
        <v/>
      </c>
      <c r="P1647" s="54" t="str">
        <f t="shared" ca="1" si="546"/>
        <v/>
      </c>
      <c r="Q1647" s="55" t="str">
        <f t="shared" ca="1" si="538"/>
        <v/>
      </c>
      <c r="R1647" s="54" t="str">
        <f t="shared" ca="1" si="539"/>
        <v/>
      </c>
      <c r="T1647" t="str">
        <f t="shared" ca="1" si="547"/>
        <v/>
      </c>
      <c r="U1647" t="str">
        <f t="shared" ca="1" si="540"/>
        <v/>
      </c>
      <c r="V1647" t="str">
        <f t="shared" ca="1" si="529"/>
        <v/>
      </c>
      <c r="W1647" t="e">
        <f t="shared" ca="1" si="548"/>
        <v>#VALUE!</v>
      </c>
    </row>
    <row r="1648" spans="2:23" x14ac:dyDescent="0.3">
      <c r="B1648" s="1">
        <f t="shared" si="541"/>
        <v>183</v>
      </c>
      <c r="C1648" s="1">
        <f t="shared" si="528"/>
        <v>9</v>
      </c>
      <c r="D1648" t="str">
        <f t="shared" ca="1" si="530"/>
        <v/>
      </c>
      <c r="E1648" s="55" t="str">
        <f t="shared" ca="1" si="542"/>
        <v/>
      </c>
      <c r="F1648" s="54" t="str">
        <f t="shared" ca="1" si="531"/>
        <v/>
      </c>
      <c r="G1648" s="54" t="str">
        <f t="shared" ca="1" si="532"/>
        <v/>
      </c>
      <c r="H1648" s="54" t="str">
        <f t="shared" ca="1" si="533"/>
        <v/>
      </c>
      <c r="I1648" s="54" t="str">
        <f t="shared" ca="1" si="534"/>
        <v/>
      </c>
      <c r="J1648" s="54" t="str">
        <f t="shared" ca="1" si="535"/>
        <v/>
      </c>
      <c r="K1648" s="54" t="str">
        <f t="shared" ca="1" si="536"/>
        <v/>
      </c>
      <c r="L1648" s="54" t="str">
        <f t="shared" ca="1" si="543"/>
        <v/>
      </c>
      <c r="M1648" s="54" t="str">
        <f t="shared" ca="1" si="544"/>
        <v/>
      </c>
      <c r="N1648" s="54" t="str">
        <f t="shared" ca="1" si="537"/>
        <v/>
      </c>
      <c r="O1648" s="55" t="str">
        <f t="shared" ca="1" si="545"/>
        <v/>
      </c>
      <c r="P1648" s="54" t="str">
        <f t="shared" ca="1" si="546"/>
        <v/>
      </c>
      <c r="Q1648" s="55" t="str">
        <f t="shared" ca="1" si="538"/>
        <v/>
      </c>
      <c r="R1648" s="54" t="str">
        <f t="shared" ca="1" si="539"/>
        <v/>
      </c>
      <c r="T1648" t="str">
        <f t="shared" ca="1" si="547"/>
        <v/>
      </c>
      <c r="U1648" t="str">
        <f t="shared" ca="1" si="540"/>
        <v/>
      </c>
      <c r="V1648" t="str">
        <f t="shared" ca="1" si="529"/>
        <v/>
      </c>
      <c r="W1648" t="e">
        <f t="shared" ca="1" si="548"/>
        <v>#VALUE!</v>
      </c>
    </row>
    <row r="1649" spans="2:23" x14ac:dyDescent="0.3">
      <c r="B1649" s="1">
        <f t="shared" si="541"/>
        <v>184</v>
      </c>
      <c r="C1649" s="1">
        <f t="shared" si="528"/>
        <v>1</v>
      </c>
      <c r="D1649" t="str">
        <f t="shared" ca="1" si="530"/>
        <v/>
      </c>
      <c r="E1649" s="55" t="str">
        <f t="shared" ca="1" si="542"/>
        <v/>
      </c>
      <c r="F1649" s="54" t="str">
        <f t="shared" ca="1" si="531"/>
        <v/>
      </c>
      <c r="G1649" s="54" t="str">
        <f t="shared" ca="1" si="532"/>
        <v/>
      </c>
      <c r="H1649" s="54" t="str">
        <f t="shared" ca="1" si="533"/>
        <v/>
      </c>
      <c r="I1649" s="54" t="str">
        <f t="shared" ca="1" si="534"/>
        <v/>
      </c>
      <c r="J1649" s="54" t="str">
        <f t="shared" ca="1" si="535"/>
        <v/>
      </c>
      <c r="K1649" s="54" t="str">
        <f t="shared" ca="1" si="536"/>
        <v/>
      </c>
      <c r="L1649" s="54" t="str">
        <f t="shared" ca="1" si="543"/>
        <v/>
      </c>
      <c r="M1649" s="54" t="str">
        <f t="shared" ca="1" si="544"/>
        <v/>
      </c>
      <c r="N1649" s="54" t="str">
        <f t="shared" ca="1" si="537"/>
        <v/>
      </c>
      <c r="O1649" s="55" t="str">
        <f t="shared" ca="1" si="545"/>
        <v/>
      </c>
      <c r="P1649" s="54" t="str">
        <f t="shared" ca="1" si="546"/>
        <v/>
      </c>
      <c r="Q1649" s="55" t="str">
        <f t="shared" ca="1" si="538"/>
        <v/>
      </c>
      <c r="R1649" s="54" t="str">
        <f t="shared" ca="1" si="539"/>
        <v/>
      </c>
      <c r="T1649" t="str">
        <f t="shared" ca="1" si="547"/>
        <v/>
      </c>
      <c r="U1649" t="str">
        <f t="shared" ca="1" si="540"/>
        <v/>
      </c>
      <c r="V1649" t="str">
        <f t="shared" ca="1" si="529"/>
        <v/>
      </c>
      <c r="W1649" t="e">
        <f t="shared" ca="1" si="548"/>
        <v>#VALUE!</v>
      </c>
    </row>
    <row r="1650" spans="2:23" x14ac:dyDescent="0.3">
      <c r="B1650" s="1">
        <f t="shared" si="541"/>
        <v>184</v>
      </c>
      <c r="C1650" s="1">
        <f t="shared" si="528"/>
        <v>2</v>
      </c>
      <c r="D1650" t="str">
        <f t="shared" ca="1" si="530"/>
        <v/>
      </c>
      <c r="E1650" s="55" t="str">
        <f t="shared" ca="1" si="542"/>
        <v/>
      </c>
      <c r="F1650" s="54" t="str">
        <f t="shared" ca="1" si="531"/>
        <v/>
      </c>
      <c r="G1650" s="54" t="str">
        <f t="shared" ca="1" si="532"/>
        <v/>
      </c>
      <c r="H1650" s="54" t="str">
        <f t="shared" ca="1" si="533"/>
        <v/>
      </c>
      <c r="I1650" s="54" t="str">
        <f t="shared" ca="1" si="534"/>
        <v/>
      </c>
      <c r="J1650" s="54" t="str">
        <f t="shared" ca="1" si="535"/>
        <v/>
      </c>
      <c r="K1650" s="54" t="str">
        <f t="shared" ca="1" si="536"/>
        <v/>
      </c>
      <c r="L1650" s="54" t="str">
        <f t="shared" ca="1" si="543"/>
        <v/>
      </c>
      <c r="M1650" s="54" t="str">
        <f t="shared" ca="1" si="544"/>
        <v/>
      </c>
      <c r="N1650" s="54" t="str">
        <f t="shared" ca="1" si="537"/>
        <v/>
      </c>
      <c r="O1650" s="55" t="str">
        <f t="shared" ca="1" si="545"/>
        <v/>
      </c>
      <c r="P1650" s="54" t="str">
        <f t="shared" ca="1" si="546"/>
        <v/>
      </c>
      <c r="Q1650" s="55" t="str">
        <f t="shared" ca="1" si="538"/>
        <v/>
      </c>
      <c r="R1650" s="54" t="str">
        <f t="shared" ca="1" si="539"/>
        <v/>
      </c>
      <c r="T1650" t="str">
        <f t="shared" ca="1" si="547"/>
        <v/>
      </c>
      <c r="U1650" t="str">
        <f t="shared" ca="1" si="540"/>
        <v/>
      </c>
      <c r="V1650" t="str">
        <f t="shared" ca="1" si="529"/>
        <v/>
      </c>
      <c r="W1650" t="e">
        <f t="shared" ca="1" si="548"/>
        <v>#VALUE!</v>
      </c>
    </row>
    <row r="1651" spans="2:23" x14ac:dyDescent="0.3">
      <c r="B1651" s="1">
        <f t="shared" si="541"/>
        <v>184</v>
      </c>
      <c r="C1651" s="1">
        <f t="shared" si="528"/>
        <v>3</v>
      </c>
      <c r="D1651" t="str">
        <f t="shared" ca="1" si="530"/>
        <v/>
      </c>
      <c r="E1651" s="55" t="str">
        <f t="shared" ca="1" si="542"/>
        <v/>
      </c>
      <c r="F1651" s="54" t="str">
        <f t="shared" ca="1" si="531"/>
        <v/>
      </c>
      <c r="G1651" s="54" t="str">
        <f t="shared" ca="1" si="532"/>
        <v/>
      </c>
      <c r="H1651" s="54" t="str">
        <f t="shared" ca="1" si="533"/>
        <v/>
      </c>
      <c r="I1651" s="54" t="str">
        <f t="shared" ca="1" si="534"/>
        <v/>
      </c>
      <c r="J1651" s="54" t="str">
        <f t="shared" ca="1" si="535"/>
        <v/>
      </c>
      <c r="K1651" s="54" t="str">
        <f t="shared" ca="1" si="536"/>
        <v/>
      </c>
      <c r="L1651" s="54" t="str">
        <f t="shared" ca="1" si="543"/>
        <v/>
      </c>
      <c r="M1651" s="54" t="str">
        <f t="shared" ca="1" si="544"/>
        <v/>
      </c>
      <c r="N1651" s="54" t="str">
        <f t="shared" ca="1" si="537"/>
        <v/>
      </c>
      <c r="O1651" s="55" t="str">
        <f t="shared" ca="1" si="545"/>
        <v/>
      </c>
      <c r="P1651" s="54" t="str">
        <f t="shared" ca="1" si="546"/>
        <v/>
      </c>
      <c r="Q1651" s="55" t="str">
        <f t="shared" ca="1" si="538"/>
        <v/>
      </c>
      <c r="R1651" s="54" t="str">
        <f t="shared" ca="1" si="539"/>
        <v/>
      </c>
      <c r="T1651" t="str">
        <f t="shared" ca="1" si="547"/>
        <v/>
      </c>
      <c r="U1651" t="str">
        <f t="shared" ca="1" si="540"/>
        <v/>
      </c>
      <c r="V1651" t="str">
        <f t="shared" ca="1" si="529"/>
        <v/>
      </c>
      <c r="W1651" t="e">
        <f t="shared" ca="1" si="548"/>
        <v>#VALUE!</v>
      </c>
    </row>
    <row r="1652" spans="2:23" x14ac:dyDescent="0.3">
      <c r="B1652" s="1">
        <f t="shared" si="541"/>
        <v>184</v>
      </c>
      <c r="C1652" s="1">
        <f t="shared" si="528"/>
        <v>4</v>
      </c>
      <c r="D1652" t="str">
        <f t="shared" ca="1" si="530"/>
        <v/>
      </c>
      <c r="E1652" s="55" t="str">
        <f t="shared" ca="1" si="542"/>
        <v/>
      </c>
      <c r="F1652" s="54" t="str">
        <f t="shared" ca="1" si="531"/>
        <v/>
      </c>
      <c r="G1652" s="54" t="str">
        <f t="shared" ca="1" si="532"/>
        <v/>
      </c>
      <c r="H1652" s="54" t="str">
        <f t="shared" ca="1" si="533"/>
        <v/>
      </c>
      <c r="I1652" s="54" t="str">
        <f t="shared" ca="1" si="534"/>
        <v/>
      </c>
      <c r="J1652" s="54" t="str">
        <f t="shared" ca="1" si="535"/>
        <v/>
      </c>
      <c r="K1652" s="54" t="str">
        <f t="shared" ca="1" si="536"/>
        <v/>
      </c>
      <c r="L1652" s="54" t="str">
        <f t="shared" ca="1" si="543"/>
        <v/>
      </c>
      <c r="M1652" s="54" t="str">
        <f t="shared" ca="1" si="544"/>
        <v/>
      </c>
      <c r="N1652" s="54" t="str">
        <f t="shared" ca="1" si="537"/>
        <v/>
      </c>
      <c r="O1652" s="55" t="str">
        <f t="shared" ca="1" si="545"/>
        <v/>
      </c>
      <c r="P1652" s="54" t="str">
        <f t="shared" ca="1" si="546"/>
        <v/>
      </c>
      <c r="Q1652" s="55" t="str">
        <f t="shared" ca="1" si="538"/>
        <v/>
      </c>
      <c r="R1652" s="54" t="str">
        <f t="shared" ca="1" si="539"/>
        <v/>
      </c>
      <c r="T1652" t="str">
        <f t="shared" ca="1" si="547"/>
        <v/>
      </c>
      <c r="U1652" t="str">
        <f t="shared" ca="1" si="540"/>
        <v/>
      </c>
      <c r="V1652" t="str">
        <f t="shared" ca="1" si="529"/>
        <v/>
      </c>
      <c r="W1652" t="e">
        <f t="shared" ca="1" si="548"/>
        <v>#VALUE!</v>
      </c>
    </row>
    <row r="1653" spans="2:23" x14ac:dyDescent="0.3">
      <c r="B1653" s="1">
        <f t="shared" si="541"/>
        <v>184</v>
      </c>
      <c r="C1653" s="1">
        <f t="shared" si="528"/>
        <v>5</v>
      </c>
      <c r="D1653" t="str">
        <f t="shared" ca="1" si="530"/>
        <v/>
      </c>
      <c r="E1653" s="55" t="str">
        <f t="shared" ca="1" si="542"/>
        <v/>
      </c>
      <c r="F1653" s="54" t="str">
        <f t="shared" ca="1" si="531"/>
        <v/>
      </c>
      <c r="G1653" s="54" t="str">
        <f t="shared" ca="1" si="532"/>
        <v/>
      </c>
      <c r="H1653" s="54" t="str">
        <f t="shared" ca="1" si="533"/>
        <v/>
      </c>
      <c r="I1653" s="54" t="str">
        <f t="shared" ca="1" si="534"/>
        <v/>
      </c>
      <c r="J1653" s="54" t="str">
        <f t="shared" ca="1" si="535"/>
        <v/>
      </c>
      <c r="K1653" s="54" t="str">
        <f t="shared" ca="1" si="536"/>
        <v/>
      </c>
      <c r="L1653" s="54" t="str">
        <f t="shared" ca="1" si="543"/>
        <v/>
      </c>
      <c r="M1653" s="54" t="str">
        <f t="shared" ca="1" si="544"/>
        <v/>
      </c>
      <c r="N1653" s="54" t="str">
        <f t="shared" ca="1" si="537"/>
        <v/>
      </c>
      <c r="O1653" s="55" t="str">
        <f t="shared" ca="1" si="545"/>
        <v/>
      </c>
      <c r="P1653" s="54" t="str">
        <f t="shared" ca="1" si="546"/>
        <v/>
      </c>
      <c r="Q1653" s="55" t="str">
        <f t="shared" ca="1" si="538"/>
        <v/>
      </c>
      <c r="R1653" s="54" t="str">
        <f t="shared" ca="1" si="539"/>
        <v/>
      </c>
      <c r="T1653" t="str">
        <f t="shared" ca="1" si="547"/>
        <v/>
      </c>
      <c r="U1653" t="str">
        <f t="shared" ca="1" si="540"/>
        <v/>
      </c>
      <c r="V1653" t="str">
        <f t="shared" ca="1" si="529"/>
        <v/>
      </c>
      <c r="W1653" t="e">
        <f t="shared" ca="1" si="548"/>
        <v>#VALUE!</v>
      </c>
    </row>
    <row r="1654" spans="2:23" x14ac:dyDescent="0.3">
      <c r="B1654" s="1">
        <f t="shared" si="541"/>
        <v>184</v>
      </c>
      <c r="C1654" s="1">
        <f t="shared" si="528"/>
        <v>6</v>
      </c>
      <c r="D1654" t="str">
        <f t="shared" ca="1" si="530"/>
        <v/>
      </c>
      <c r="E1654" s="55" t="str">
        <f t="shared" ca="1" si="542"/>
        <v/>
      </c>
      <c r="F1654" s="54" t="str">
        <f t="shared" ca="1" si="531"/>
        <v/>
      </c>
      <c r="G1654" s="54" t="str">
        <f t="shared" ca="1" si="532"/>
        <v/>
      </c>
      <c r="H1654" s="54" t="str">
        <f t="shared" ca="1" si="533"/>
        <v/>
      </c>
      <c r="I1654" s="54" t="str">
        <f t="shared" ca="1" si="534"/>
        <v/>
      </c>
      <c r="J1654" s="54" t="str">
        <f t="shared" ca="1" si="535"/>
        <v/>
      </c>
      <c r="K1654" s="54" t="str">
        <f t="shared" ca="1" si="536"/>
        <v/>
      </c>
      <c r="L1654" s="54" t="str">
        <f t="shared" ca="1" si="543"/>
        <v/>
      </c>
      <c r="M1654" s="54" t="str">
        <f t="shared" ca="1" si="544"/>
        <v/>
      </c>
      <c r="N1654" s="54" t="str">
        <f t="shared" ca="1" si="537"/>
        <v/>
      </c>
      <c r="O1654" s="55" t="str">
        <f t="shared" ca="1" si="545"/>
        <v/>
      </c>
      <c r="P1654" s="54" t="str">
        <f t="shared" ca="1" si="546"/>
        <v/>
      </c>
      <c r="Q1654" s="55" t="str">
        <f t="shared" ca="1" si="538"/>
        <v/>
      </c>
      <c r="R1654" s="54" t="str">
        <f t="shared" ca="1" si="539"/>
        <v/>
      </c>
      <c r="T1654" t="str">
        <f t="shared" ca="1" si="547"/>
        <v/>
      </c>
      <c r="U1654" t="str">
        <f t="shared" ca="1" si="540"/>
        <v/>
      </c>
      <c r="V1654" t="str">
        <f t="shared" ca="1" si="529"/>
        <v/>
      </c>
      <c r="W1654" t="e">
        <f t="shared" ca="1" si="548"/>
        <v>#VALUE!</v>
      </c>
    </row>
    <row r="1655" spans="2:23" x14ac:dyDescent="0.3">
      <c r="B1655" s="1">
        <f t="shared" si="541"/>
        <v>184</v>
      </c>
      <c r="C1655" s="1">
        <f t="shared" si="528"/>
        <v>7</v>
      </c>
      <c r="D1655" t="str">
        <f t="shared" ca="1" si="530"/>
        <v/>
      </c>
      <c r="E1655" s="55" t="str">
        <f t="shared" ca="1" si="542"/>
        <v/>
      </c>
      <c r="F1655" s="54" t="str">
        <f t="shared" ca="1" si="531"/>
        <v/>
      </c>
      <c r="G1655" s="54" t="str">
        <f t="shared" ca="1" si="532"/>
        <v/>
      </c>
      <c r="H1655" s="54" t="str">
        <f t="shared" ca="1" si="533"/>
        <v/>
      </c>
      <c r="I1655" s="54" t="str">
        <f t="shared" ca="1" si="534"/>
        <v/>
      </c>
      <c r="J1655" s="54" t="str">
        <f t="shared" ca="1" si="535"/>
        <v/>
      </c>
      <c r="K1655" s="54" t="str">
        <f t="shared" ca="1" si="536"/>
        <v/>
      </c>
      <c r="L1655" s="54" t="str">
        <f t="shared" ca="1" si="543"/>
        <v/>
      </c>
      <c r="M1655" s="54" t="str">
        <f t="shared" ca="1" si="544"/>
        <v/>
      </c>
      <c r="N1655" s="54" t="str">
        <f t="shared" ca="1" si="537"/>
        <v/>
      </c>
      <c r="O1655" s="55" t="str">
        <f t="shared" ca="1" si="545"/>
        <v/>
      </c>
      <c r="P1655" s="54" t="str">
        <f t="shared" ca="1" si="546"/>
        <v/>
      </c>
      <c r="Q1655" s="55" t="str">
        <f t="shared" ca="1" si="538"/>
        <v/>
      </c>
      <c r="R1655" s="54" t="str">
        <f t="shared" ca="1" si="539"/>
        <v/>
      </c>
      <c r="T1655" t="str">
        <f t="shared" ca="1" si="547"/>
        <v/>
      </c>
      <c r="U1655" t="str">
        <f t="shared" ca="1" si="540"/>
        <v/>
      </c>
      <c r="V1655" t="str">
        <f t="shared" ca="1" si="529"/>
        <v/>
      </c>
      <c r="W1655" t="e">
        <f t="shared" ca="1" si="548"/>
        <v>#VALUE!</v>
      </c>
    </row>
    <row r="1656" spans="2:23" x14ac:dyDescent="0.3">
      <c r="B1656" s="1">
        <f t="shared" si="541"/>
        <v>184</v>
      </c>
      <c r="C1656" s="1">
        <f t="shared" si="528"/>
        <v>8</v>
      </c>
      <c r="D1656" t="str">
        <f t="shared" ca="1" si="530"/>
        <v/>
      </c>
      <c r="E1656" s="55" t="str">
        <f t="shared" ca="1" si="542"/>
        <v/>
      </c>
      <c r="F1656" s="54" t="str">
        <f t="shared" ca="1" si="531"/>
        <v/>
      </c>
      <c r="G1656" s="54" t="str">
        <f t="shared" ca="1" si="532"/>
        <v/>
      </c>
      <c r="H1656" s="54" t="str">
        <f t="shared" ca="1" si="533"/>
        <v/>
      </c>
      <c r="I1656" s="54" t="str">
        <f t="shared" ca="1" si="534"/>
        <v/>
      </c>
      <c r="J1656" s="54" t="str">
        <f t="shared" ca="1" si="535"/>
        <v/>
      </c>
      <c r="K1656" s="54" t="str">
        <f t="shared" ca="1" si="536"/>
        <v/>
      </c>
      <c r="L1656" s="54" t="str">
        <f t="shared" ca="1" si="543"/>
        <v/>
      </c>
      <c r="M1656" s="54" t="str">
        <f t="shared" ca="1" si="544"/>
        <v/>
      </c>
      <c r="N1656" s="54" t="str">
        <f t="shared" ca="1" si="537"/>
        <v/>
      </c>
      <c r="O1656" s="55" t="str">
        <f t="shared" ca="1" si="545"/>
        <v/>
      </c>
      <c r="P1656" s="54" t="str">
        <f t="shared" ca="1" si="546"/>
        <v/>
      </c>
      <c r="Q1656" s="55" t="str">
        <f t="shared" ca="1" si="538"/>
        <v/>
      </c>
      <c r="R1656" s="54" t="str">
        <f t="shared" ca="1" si="539"/>
        <v/>
      </c>
      <c r="T1656" t="str">
        <f t="shared" ca="1" si="547"/>
        <v/>
      </c>
      <c r="U1656" t="str">
        <f t="shared" ca="1" si="540"/>
        <v/>
      </c>
      <c r="V1656" t="str">
        <f t="shared" ca="1" si="529"/>
        <v/>
      </c>
      <c r="W1656" t="e">
        <f t="shared" ca="1" si="548"/>
        <v>#VALUE!</v>
      </c>
    </row>
    <row r="1657" spans="2:23" x14ac:dyDescent="0.3">
      <c r="B1657" s="1">
        <f t="shared" si="541"/>
        <v>184</v>
      </c>
      <c r="C1657" s="1">
        <f t="shared" si="528"/>
        <v>9</v>
      </c>
      <c r="D1657" t="str">
        <f t="shared" ca="1" si="530"/>
        <v/>
      </c>
      <c r="E1657" s="55" t="str">
        <f t="shared" ca="1" si="542"/>
        <v/>
      </c>
      <c r="F1657" s="54" t="str">
        <f t="shared" ca="1" si="531"/>
        <v/>
      </c>
      <c r="G1657" s="54" t="str">
        <f t="shared" ca="1" si="532"/>
        <v/>
      </c>
      <c r="H1657" s="54" t="str">
        <f t="shared" ca="1" si="533"/>
        <v/>
      </c>
      <c r="I1657" s="54" t="str">
        <f t="shared" ca="1" si="534"/>
        <v/>
      </c>
      <c r="J1657" s="54" t="str">
        <f t="shared" ca="1" si="535"/>
        <v/>
      </c>
      <c r="K1657" s="54" t="str">
        <f t="shared" ca="1" si="536"/>
        <v/>
      </c>
      <c r="L1657" s="54" t="str">
        <f t="shared" ca="1" si="543"/>
        <v/>
      </c>
      <c r="M1657" s="54" t="str">
        <f t="shared" ca="1" si="544"/>
        <v/>
      </c>
      <c r="N1657" s="54" t="str">
        <f t="shared" ca="1" si="537"/>
        <v/>
      </c>
      <c r="O1657" s="55" t="str">
        <f t="shared" ca="1" si="545"/>
        <v/>
      </c>
      <c r="P1657" s="54" t="str">
        <f t="shared" ca="1" si="546"/>
        <v/>
      </c>
      <c r="Q1657" s="55" t="str">
        <f t="shared" ca="1" si="538"/>
        <v/>
      </c>
      <c r="R1657" s="54" t="str">
        <f t="shared" ca="1" si="539"/>
        <v/>
      </c>
      <c r="T1657" t="str">
        <f t="shared" ca="1" si="547"/>
        <v/>
      </c>
      <c r="U1657" t="str">
        <f t="shared" ca="1" si="540"/>
        <v/>
      </c>
      <c r="V1657" t="str">
        <f t="shared" ca="1" si="529"/>
        <v/>
      </c>
      <c r="W1657" t="e">
        <f t="shared" ca="1" si="548"/>
        <v>#VALUE!</v>
      </c>
    </row>
    <row r="1658" spans="2:23" x14ac:dyDescent="0.3">
      <c r="B1658" s="1">
        <f t="shared" si="541"/>
        <v>185</v>
      </c>
      <c r="C1658" s="1">
        <f t="shared" si="528"/>
        <v>1</v>
      </c>
      <c r="D1658" t="str">
        <f t="shared" ca="1" si="530"/>
        <v/>
      </c>
      <c r="E1658" s="55" t="str">
        <f t="shared" ca="1" si="542"/>
        <v/>
      </c>
      <c r="F1658" s="54" t="str">
        <f t="shared" ca="1" si="531"/>
        <v/>
      </c>
      <c r="G1658" s="54" t="str">
        <f t="shared" ca="1" si="532"/>
        <v/>
      </c>
      <c r="H1658" s="54" t="str">
        <f t="shared" ca="1" si="533"/>
        <v/>
      </c>
      <c r="I1658" s="54" t="str">
        <f t="shared" ca="1" si="534"/>
        <v/>
      </c>
      <c r="J1658" s="54" t="str">
        <f t="shared" ca="1" si="535"/>
        <v/>
      </c>
      <c r="K1658" s="54" t="str">
        <f t="shared" ca="1" si="536"/>
        <v/>
      </c>
      <c r="L1658" s="54" t="str">
        <f t="shared" ca="1" si="543"/>
        <v/>
      </c>
      <c r="M1658" s="54" t="str">
        <f t="shared" ca="1" si="544"/>
        <v/>
      </c>
      <c r="N1658" s="54" t="str">
        <f t="shared" ca="1" si="537"/>
        <v/>
      </c>
      <c r="O1658" s="55" t="str">
        <f t="shared" ca="1" si="545"/>
        <v/>
      </c>
      <c r="P1658" s="54" t="str">
        <f t="shared" ca="1" si="546"/>
        <v/>
      </c>
      <c r="Q1658" s="55" t="str">
        <f t="shared" ca="1" si="538"/>
        <v/>
      </c>
      <c r="R1658" s="54" t="str">
        <f t="shared" ca="1" si="539"/>
        <v/>
      </c>
      <c r="T1658" t="str">
        <f t="shared" ca="1" si="547"/>
        <v/>
      </c>
      <c r="U1658" t="str">
        <f t="shared" ca="1" si="540"/>
        <v/>
      </c>
      <c r="V1658" t="str">
        <f t="shared" ca="1" si="529"/>
        <v/>
      </c>
      <c r="W1658" t="e">
        <f t="shared" ca="1" si="548"/>
        <v>#VALUE!</v>
      </c>
    </row>
    <row r="1659" spans="2:23" x14ac:dyDescent="0.3">
      <c r="B1659" s="1">
        <f t="shared" si="541"/>
        <v>185</v>
      </c>
      <c r="C1659" s="1">
        <f t="shared" si="528"/>
        <v>2</v>
      </c>
      <c r="D1659" t="str">
        <f t="shared" ca="1" si="530"/>
        <v/>
      </c>
      <c r="E1659" s="55" t="str">
        <f t="shared" ca="1" si="542"/>
        <v/>
      </c>
      <c r="F1659" s="54" t="str">
        <f t="shared" ca="1" si="531"/>
        <v/>
      </c>
      <c r="G1659" s="54" t="str">
        <f t="shared" ca="1" si="532"/>
        <v/>
      </c>
      <c r="H1659" s="54" t="str">
        <f t="shared" ca="1" si="533"/>
        <v/>
      </c>
      <c r="I1659" s="54" t="str">
        <f t="shared" ca="1" si="534"/>
        <v/>
      </c>
      <c r="J1659" s="54" t="str">
        <f t="shared" ca="1" si="535"/>
        <v/>
      </c>
      <c r="K1659" s="54" t="str">
        <f t="shared" ca="1" si="536"/>
        <v/>
      </c>
      <c r="L1659" s="54" t="str">
        <f t="shared" ca="1" si="543"/>
        <v/>
      </c>
      <c r="M1659" s="54" t="str">
        <f t="shared" ca="1" si="544"/>
        <v/>
      </c>
      <c r="N1659" s="54" t="str">
        <f t="shared" ca="1" si="537"/>
        <v/>
      </c>
      <c r="O1659" s="55" t="str">
        <f t="shared" ca="1" si="545"/>
        <v/>
      </c>
      <c r="P1659" s="54" t="str">
        <f t="shared" ca="1" si="546"/>
        <v/>
      </c>
      <c r="Q1659" s="55" t="str">
        <f t="shared" ca="1" si="538"/>
        <v/>
      </c>
      <c r="R1659" s="54" t="str">
        <f t="shared" ca="1" si="539"/>
        <v/>
      </c>
      <c r="T1659" t="str">
        <f t="shared" ca="1" si="547"/>
        <v/>
      </c>
      <c r="U1659" t="str">
        <f t="shared" ca="1" si="540"/>
        <v/>
      </c>
      <c r="V1659" t="str">
        <f t="shared" ca="1" si="529"/>
        <v/>
      </c>
      <c r="W1659" t="e">
        <f t="shared" ca="1" si="548"/>
        <v>#VALUE!</v>
      </c>
    </row>
    <row r="1660" spans="2:23" x14ac:dyDescent="0.3">
      <c r="B1660" s="1">
        <f t="shared" si="541"/>
        <v>185</v>
      </c>
      <c r="C1660" s="1">
        <f t="shared" si="528"/>
        <v>3</v>
      </c>
      <c r="D1660" t="str">
        <f t="shared" ca="1" si="530"/>
        <v/>
      </c>
      <c r="E1660" s="55" t="str">
        <f t="shared" ca="1" si="542"/>
        <v/>
      </c>
      <c r="F1660" s="54" t="str">
        <f t="shared" ca="1" si="531"/>
        <v/>
      </c>
      <c r="G1660" s="54" t="str">
        <f t="shared" ca="1" si="532"/>
        <v/>
      </c>
      <c r="H1660" s="54" t="str">
        <f t="shared" ca="1" si="533"/>
        <v/>
      </c>
      <c r="I1660" s="54" t="str">
        <f t="shared" ca="1" si="534"/>
        <v/>
      </c>
      <c r="J1660" s="54" t="str">
        <f t="shared" ca="1" si="535"/>
        <v/>
      </c>
      <c r="K1660" s="54" t="str">
        <f t="shared" ca="1" si="536"/>
        <v/>
      </c>
      <c r="L1660" s="54" t="str">
        <f t="shared" ca="1" si="543"/>
        <v/>
      </c>
      <c r="M1660" s="54" t="str">
        <f t="shared" ca="1" si="544"/>
        <v/>
      </c>
      <c r="N1660" s="54" t="str">
        <f t="shared" ca="1" si="537"/>
        <v/>
      </c>
      <c r="O1660" s="55" t="str">
        <f t="shared" ca="1" si="545"/>
        <v/>
      </c>
      <c r="P1660" s="54" t="str">
        <f t="shared" ca="1" si="546"/>
        <v/>
      </c>
      <c r="Q1660" s="55" t="str">
        <f t="shared" ca="1" si="538"/>
        <v/>
      </c>
      <c r="R1660" s="54" t="str">
        <f t="shared" ca="1" si="539"/>
        <v/>
      </c>
      <c r="T1660" t="str">
        <f t="shared" ca="1" si="547"/>
        <v/>
      </c>
      <c r="U1660" t="str">
        <f t="shared" ca="1" si="540"/>
        <v/>
      </c>
      <c r="V1660" t="str">
        <f t="shared" ca="1" si="529"/>
        <v/>
      </c>
      <c r="W1660" t="e">
        <f t="shared" ca="1" si="548"/>
        <v>#VALUE!</v>
      </c>
    </row>
    <row r="1661" spans="2:23" x14ac:dyDescent="0.3">
      <c r="B1661" s="1">
        <f t="shared" si="541"/>
        <v>185</v>
      </c>
      <c r="C1661" s="1">
        <f t="shared" ref="C1661:C1724" si="549">C1652</f>
        <v>4</v>
      </c>
      <c r="D1661" t="str">
        <f t="shared" ca="1" si="530"/>
        <v/>
      </c>
      <c r="E1661" s="55" t="str">
        <f t="shared" ca="1" si="542"/>
        <v/>
      </c>
      <c r="F1661" s="54" t="str">
        <f t="shared" ca="1" si="531"/>
        <v/>
      </c>
      <c r="G1661" s="54" t="str">
        <f t="shared" ca="1" si="532"/>
        <v/>
      </c>
      <c r="H1661" s="54" t="str">
        <f t="shared" ca="1" si="533"/>
        <v/>
      </c>
      <c r="I1661" s="54" t="str">
        <f t="shared" ca="1" si="534"/>
        <v/>
      </c>
      <c r="J1661" s="54" t="str">
        <f t="shared" ca="1" si="535"/>
        <v/>
      </c>
      <c r="K1661" s="54" t="str">
        <f t="shared" ca="1" si="536"/>
        <v/>
      </c>
      <c r="L1661" s="54" t="str">
        <f t="shared" ca="1" si="543"/>
        <v/>
      </c>
      <c r="M1661" s="54" t="str">
        <f t="shared" ca="1" si="544"/>
        <v/>
      </c>
      <c r="N1661" s="54" t="str">
        <f t="shared" ca="1" si="537"/>
        <v/>
      </c>
      <c r="O1661" s="55" t="str">
        <f t="shared" ca="1" si="545"/>
        <v/>
      </c>
      <c r="P1661" s="54" t="str">
        <f t="shared" ca="1" si="546"/>
        <v/>
      </c>
      <c r="Q1661" s="55" t="str">
        <f t="shared" ca="1" si="538"/>
        <v/>
      </c>
      <c r="R1661" s="54" t="str">
        <f t="shared" ca="1" si="539"/>
        <v/>
      </c>
      <c r="T1661" t="str">
        <f t="shared" ca="1" si="547"/>
        <v/>
      </c>
      <c r="U1661" t="str">
        <f t="shared" ca="1" si="540"/>
        <v/>
      </c>
      <c r="V1661" t="str">
        <f t="shared" ref="V1661:V1724" ca="1" si="550">IF($E1661="","",OFFSET(EventBase,$B1661,2+C1661))</f>
        <v/>
      </c>
      <c r="W1661" t="e">
        <f t="shared" ca="1" si="548"/>
        <v>#VALUE!</v>
      </c>
    </row>
    <row r="1662" spans="2:23" x14ac:dyDescent="0.3">
      <c r="B1662" s="1">
        <f t="shared" si="541"/>
        <v>185</v>
      </c>
      <c r="C1662" s="1">
        <f t="shared" si="549"/>
        <v>5</v>
      </c>
      <c r="D1662" t="str">
        <f t="shared" ca="1" si="530"/>
        <v/>
      </c>
      <c r="E1662" s="55" t="str">
        <f t="shared" ca="1" si="542"/>
        <v/>
      </c>
      <c r="F1662" s="54" t="str">
        <f t="shared" ca="1" si="531"/>
        <v/>
      </c>
      <c r="G1662" s="54" t="str">
        <f t="shared" ca="1" si="532"/>
        <v/>
      </c>
      <c r="H1662" s="54" t="str">
        <f t="shared" ca="1" si="533"/>
        <v/>
      </c>
      <c r="I1662" s="54" t="str">
        <f t="shared" ca="1" si="534"/>
        <v/>
      </c>
      <c r="J1662" s="54" t="str">
        <f t="shared" ca="1" si="535"/>
        <v/>
      </c>
      <c r="K1662" s="54" t="str">
        <f t="shared" ca="1" si="536"/>
        <v/>
      </c>
      <c r="L1662" s="54" t="str">
        <f t="shared" ca="1" si="543"/>
        <v/>
      </c>
      <c r="M1662" s="54" t="str">
        <f t="shared" ca="1" si="544"/>
        <v/>
      </c>
      <c r="N1662" s="54" t="str">
        <f t="shared" ca="1" si="537"/>
        <v/>
      </c>
      <c r="O1662" s="55" t="str">
        <f t="shared" ca="1" si="545"/>
        <v/>
      </c>
      <c r="P1662" s="54" t="str">
        <f t="shared" ca="1" si="546"/>
        <v/>
      </c>
      <c r="Q1662" s="55" t="str">
        <f t="shared" ca="1" si="538"/>
        <v/>
      </c>
      <c r="R1662" s="54" t="str">
        <f t="shared" ca="1" si="539"/>
        <v/>
      </c>
      <c r="T1662" t="str">
        <f t="shared" ca="1" si="547"/>
        <v/>
      </c>
      <c r="U1662" t="str">
        <f t="shared" ca="1" si="540"/>
        <v/>
      </c>
      <c r="V1662" t="str">
        <f t="shared" ca="1" si="550"/>
        <v/>
      </c>
      <c r="W1662" t="e">
        <f t="shared" ca="1" si="548"/>
        <v>#VALUE!</v>
      </c>
    </row>
    <row r="1663" spans="2:23" x14ac:dyDescent="0.3">
      <c r="B1663" s="1">
        <f t="shared" si="541"/>
        <v>185</v>
      </c>
      <c r="C1663" s="1">
        <f t="shared" si="549"/>
        <v>6</v>
      </c>
      <c r="D1663" t="str">
        <f t="shared" ca="1" si="530"/>
        <v/>
      </c>
      <c r="E1663" s="55" t="str">
        <f t="shared" ca="1" si="542"/>
        <v/>
      </c>
      <c r="F1663" s="54" t="str">
        <f t="shared" ca="1" si="531"/>
        <v/>
      </c>
      <c r="G1663" s="54" t="str">
        <f t="shared" ca="1" si="532"/>
        <v/>
      </c>
      <c r="H1663" s="54" t="str">
        <f t="shared" ca="1" si="533"/>
        <v/>
      </c>
      <c r="I1663" s="54" t="str">
        <f t="shared" ca="1" si="534"/>
        <v/>
      </c>
      <c r="J1663" s="54" t="str">
        <f t="shared" ca="1" si="535"/>
        <v/>
      </c>
      <c r="K1663" s="54" t="str">
        <f t="shared" ca="1" si="536"/>
        <v/>
      </c>
      <c r="L1663" s="54" t="str">
        <f t="shared" ca="1" si="543"/>
        <v/>
      </c>
      <c r="M1663" s="54" t="str">
        <f t="shared" ca="1" si="544"/>
        <v/>
      </c>
      <c r="N1663" s="54" t="str">
        <f t="shared" ca="1" si="537"/>
        <v/>
      </c>
      <c r="O1663" s="55" t="str">
        <f t="shared" ca="1" si="545"/>
        <v/>
      </c>
      <c r="P1663" s="54" t="str">
        <f t="shared" ca="1" si="546"/>
        <v/>
      </c>
      <c r="Q1663" s="55" t="str">
        <f t="shared" ca="1" si="538"/>
        <v/>
      </c>
      <c r="R1663" s="54" t="str">
        <f t="shared" ca="1" si="539"/>
        <v/>
      </c>
      <c r="T1663" t="str">
        <f t="shared" ca="1" si="547"/>
        <v/>
      </c>
      <c r="U1663" t="str">
        <f t="shared" ca="1" si="540"/>
        <v/>
      </c>
      <c r="V1663" t="str">
        <f t="shared" ca="1" si="550"/>
        <v/>
      </c>
      <c r="W1663" t="e">
        <f t="shared" ca="1" si="548"/>
        <v>#VALUE!</v>
      </c>
    </row>
    <row r="1664" spans="2:23" x14ac:dyDescent="0.3">
      <c r="B1664" s="1">
        <f t="shared" si="541"/>
        <v>185</v>
      </c>
      <c r="C1664" s="1">
        <f t="shared" si="549"/>
        <v>7</v>
      </c>
      <c r="D1664" t="str">
        <f t="shared" ca="1" si="530"/>
        <v/>
      </c>
      <c r="E1664" s="55" t="str">
        <f t="shared" ca="1" si="542"/>
        <v/>
      </c>
      <c r="F1664" s="54" t="str">
        <f t="shared" ca="1" si="531"/>
        <v/>
      </c>
      <c r="G1664" s="54" t="str">
        <f t="shared" ca="1" si="532"/>
        <v/>
      </c>
      <c r="H1664" s="54" t="str">
        <f t="shared" ca="1" si="533"/>
        <v/>
      </c>
      <c r="I1664" s="54" t="str">
        <f t="shared" ca="1" si="534"/>
        <v/>
      </c>
      <c r="J1664" s="54" t="str">
        <f t="shared" ca="1" si="535"/>
        <v/>
      </c>
      <c r="K1664" s="54" t="str">
        <f t="shared" ca="1" si="536"/>
        <v/>
      </c>
      <c r="L1664" s="54" t="str">
        <f t="shared" ca="1" si="543"/>
        <v/>
      </c>
      <c r="M1664" s="54" t="str">
        <f t="shared" ca="1" si="544"/>
        <v/>
      </c>
      <c r="N1664" s="54" t="str">
        <f t="shared" ca="1" si="537"/>
        <v/>
      </c>
      <c r="O1664" s="55" t="str">
        <f t="shared" ca="1" si="545"/>
        <v/>
      </c>
      <c r="P1664" s="54" t="str">
        <f t="shared" ca="1" si="546"/>
        <v/>
      </c>
      <c r="Q1664" s="55" t="str">
        <f t="shared" ca="1" si="538"/>
        <v/>
      </c>
      <c r="R1664" s="54" t="str">
        <f t="shared" ca="1" si="539"/>
        <v/>
      </c>
      <c r="T1664" t="str">
        <f t="shared" ca="1" si="547"/>
        <v/>
      </c>
      <c r="U1664" t="str">
        <f t="shared" ca="1" si="540"/>
        <v/>
      </c>
      <c r="V1664" t="str">
        <f t="shared" ca="1" si="550"/>
        <v/>
      </c>
      <c r="W1664" t="e">
        <f t="shared" ca="1" si="548"/>
        <v>#VALUE!</v>
      </c>
    </row>
    <row r="1665" spans="2:23" x14ac:dyDescent="0.3">
      <c r="B1665" s="1">
        <f t="shared" si="541"/>
        <v>185</v>
      </c>
      <c r="C1665" s="1">
        <f t="shared" si="549"/>
        <v>8</v>
      </c>
      <c r="D1665" t="str">
        <f t="shared" ca="1" si="530"/>
        <v/>
      </c>
      <c r="E1665" s="55" t="str">
        <f t="shared" ca="1" si="542"/>
        <v/>
      </c>
      <c r="F1665" s="54" t="str">
        <f t="shared" ca="1" si="531"/>
        <v/>
      </c>
      <c r="G1665" s="54" t="str">
        <f t="shared" ca="1" si="532"/>
        <v/>
      </c>
      <c r="H1665" s="54" t="str">
        <f t="shared" ca="1" si="533"/>
        <v/>
      </c>
      <c r="I1665" s="54" t="str">
        <f t="shared" ca="1" si="534"/>
        <v/>
      </c>
      <c r="J1665" s="54" t="str">
        <f t="shared" ca="1" si="535"/>
        <v/>
      </c>
      <c r="K1665" s="54" t="str">
        <f t="shared" ca="1" si="536"/>
        <v/>
      </c>
      <c r="L1665" s="54" t="str">
        <f t="shared" ca="1" si="543"/>
        <v/>
      </c>
      <c r="M1665" s="54" t="str">
        <f t="shared" ca="1" si="544"/>
        <v/>
      </c>
      <c r="N1665" s="54" t="str">
        <f t="shared" ca="1" si="537"/>
        <v/>
      </c>
      <c r="O1665" s="55" t="str">
        <f t="shared" ca="1" si="545"/>
        <v/>
      </c>
      <c r="P1665" s="54" t="str">
        <f t="shared" ca="1" si="546"/>
        <v/>
      </c>
      <c r="Q1665" s="55" t="str">
        <f t="shared" ca="1" si="538"/>
        <v/>
      </c>
      <c r="R1665" s="54" t="str">
        <f t="shared" ca="1" si="539"/>
        <v/>
      </c>
      <c r="T1665" t="str">
        <f t="shared" ca="1" si="547"/>
        <v/>
      </c>
      <c r="U1665" t="str">
        <f t="shared" ca="1" si="540"/>
        <v/>
      </c>
      <c r="V1665" t="str">
        <f t="shared" ca="1" si="550"/>
        <v/>
      </c>
      <c r="W1665" t="e">
        <f t="shared" ca="1" si="548"/>
        <v>#VALUE!</v>
      </c>
    </row>
    <row r="1666" spans="2:23" x14ac:dyDescent="0.3">
      <c r="B1666" s="1">
        <f t="shared" si="541"/>
        <v>185</v>
      </c>
      <c r="C1666" s="1">
        <f t="shared" si="549"/>
        <v>9</v>
      </c>
      <c r="D1666" t="str">
        <f t="shared" ref="D1666:D1729" ca="1" si="551">IF($E1666="","",OFFSET(EventBase,$B1666,-1))</f>
        <v/>
      </c>
      <c r="E1666" s="55" t="str">
        <f t="shared" ca="1" si="542"/>
        <v/>
      </c>
      <c r="F1666" s="54" t="str">
        <f t="shared" ref="F1666:F1729" ca="1" si="552">IF($E1666="","",OFFSET(Selectbase,$B1666,0))</f>
        <v/>
      </c>
      <c r="G1666" s="54" t="str">
        <f t="shared" ref="G1666:G1729" ca="1" si="553">IF($E1666="","",OFFSET(EventBase,$B1666,T1666+2))</f>
        <v/>
      </c>
      <c r="H1666" s="54" t="str">
        <f t="shared" ref="H1666:H1729" ca="1" si="554">IF($E1666="","",OFFSET(EventBase,$B1666,19+C1666))</f>
        <v/>
      </c>
      <c r="I1666" s="54" t="str">
        <f t="shared" ref="I1666:I1729" ca="1" si="555">IF($E1666="","",OFFSET(EventBase,$B1666,19))</f>
        <v/>
      </c>
      <c r="J1666" s="54" t="str">
        <f t="shared" ref="J1666:J1729" ca="1" si="556">IF($E1666="","",OFFSET(EventBase,$B1666,2))</f>
        <v/>
      </c>
      <c r="K1666" s="54" t="str">
        <f t="shared" ref="K1666:K1729" ca="1" si="557">IF($E1666="","",OFFSET(EventBase,$B1666,59))</f>
        <v/>
      </c>
      <c r="L1666" s="54" t="str">
        <f t="shared" ca="1" si="543"/>
        <v/>
      </c>
      <c r="M1666" s="54" t="str">
        <f t="shared" ca="1" si="544"/>
        <v/>
      </c>
      <c r="N1666" s="54" t="str">
        <f t="shared" ref="N1666:N1729" ca="1" si="558">IF($E1666="","",OFFSET(EventBase,$B1666,48+C1666))</f>
        <v/>
      </c>
      <c r="O1666" s="55" t="str">
        <f t="shared" ca="1" si="545"/>
        <v/>
      </c>
      <c r="P1666" s="54" t="str">
        <f t="shared" ca="1" si="546"/>
        <v/>
      </c>
      <c r="Q1666" s="55" t="str">
        <f t="shared" ref="Q1666:Q1729" ca="1" si="559">IF($E1666="","",OFFSET(EventBase,$B1666,58))</f>
        <v/>
      </c>
      <c r="R1666" s="54" t="str">
        <f t="shared" ref="R1666:R1729" ca="1" si="560">IF($E1666="","",IF(OR(C1666=U1666,C1666&gt;T1666),IF(OFFSET(EventBase,$B1666,14)="","",OFFSET(EventBase,$B1666,14)),""))</f>
        <v/>
      </c>
      <c r="T1666" t="str">
        <f t="shared" ca="1" si="547"/>
        <v/>
      </c>
      <c r="U1666" t="str">
        <f t="shared" ref="U1666:U1729" ca="1" si="561">OFFSET(EventBase,$B1666,17)</f>
        <v/>
      </c>
      <c r="V1666" t="str">
        <f t="shared" ca="1" si="550"/>
        <v/>
      </c>
      <c r="W1666" t="e">
        <f t="shared" ca="1" si="548"/>
        <v>#VALUE!</v>
      </c>
    </row>
    <row r="1667" spans="2:23" x14ac:dyDescent="0.3">
      <c r="B1667" s="1">
        <f t="shared" ref="B1667:B1730" si="562">TRUNC((7+ROW())/9)</f>
        <v>186</v>
      </c>
      <c r="C1667" s="1">
        <f t="shared" si="549"/>
        <v>1</v>
      </c>
      <c r="D1667" t="str">
        <f t="shared" ca="1" si="551"/>
        <v/>
      </c>
      <c r="E1667" s="55" t="str">
        <f t="shared" ref="E1667:E1730" ca="1" si="563">IF(OR(C1667&lt;=T1667,AND(C1667=9,U1667&gt;T1667)),OFFSET(EventBase,$B1667,0),"")</f>
        <v/>
      </c>
      <c r="F1667" s="54" t="str">
        <f t="shared" ca="1" si="552"/>
        <v/>
      </c>
      <c r="G1667" s="54" t="str">
        <f t="shared" ca="1" si="553"/>
        <v/>
      </c>
      <c r="H1667" s="54" t="str">
        <f t="shared" ca="1" si="554"/>
        <v/>
      </c>
      <c r="I1667" s="54" t="str">
        <f t="shared" ca="1" si="555"/>
        <v/>
      </c>
      <c r="J1667" s="54" t="str">
        <f t="shared" ca="1" si="556"/>
        <v/>
      </c>
      <c r="K1667" s="54" t="str">
        <f t="shared" ca="1" si="557"/>
        <v/>
      </c>
      <c r="L1667" s="54" t="str">
        <f t="shared" ref="L1667:L1730" ca="1" si="564">IF(ISNUMBER(W1667),LEFT(V1667,W1667-1),"")</f>
        <v/>
      </c>
      <c r="M1667" s="54" t="str">
        <f t="shared" ref="M1667:M1730" ca="1" si="565">IF(ISNUMBER(W1667),RIGHT(V1667,LEN(V1667)-W1667),V1667)</f>
        <v/>
      </c>
      <c r="N1667" s="54" t="str">
        <f t="shared" ca="1" si="558"/>
        <v/>
      </c>
      <c r="O1667" s="55" t="str">
        <f t="shared" ref="O1667:O1730" ca="1" si="566">IF($E1667="","",IF(C1667=9,"C",C1667))</f>
        <v/>
      </c>
      <c r="P1667" s="54" t="str">
        <f t="shared" ref="P1667:P1730" ca="1" si="567">IF($E1667="","",OFFSET(M1667,T1667-C1667,0))</f>
        <v/>
      </c>
      <c r="Q1667" s="55" t="str">
        <f t="shared" ca="1" si="559"/>
        <v/>
      </c>
      <c r="R1667" s="54" t="str">
        <f t="shared" ca="1" si="560"/>
        <v/>
      </c>
      <c r="T1667" t="str">
        <f t="shared" ref="T1667:T1730" ca="1" si="568">IF(OR(U1667=1,U1667=2,U1667=4,U1667=""),U1667,U1667-1)</f>
        <v/>
      </c>
      <c r="U1667" t="str">
        <f t="shared" ca="1" si="561"/>
        <v/>
      </c>
      <c r="V1667" t="str">
        <f t="shared" ca="1" si="550"/>
        <v/>
      </c>
      <c r="W1667" t="e">
        <f t="shared" ref="W1667:W1730" ca="1" si="569">FIND(" ",V1667,1)</f>
        <v>#VALUE!</v>
      </c>
    </row>
    <row r="1668" spans="2:23" x14ac:dyDescent="0.3">
      <c r="B1668" s="1">
        <f t="shared" si="562"/>
        <v>186</v>
      </c>
      <c r="C1668" s="1">
        <f t="shared" si="549"/>
        <v>2</v>
      </c>
      <c r="D1668" t="str">
        <f t="shared" ca="1" si="551"/>
        <v/>
      </c>
      <c r="E1668" s="55" t="str">
        <f t="shared" ca="1" si="563"/>
        <v/>
      </c>
      <c r="F1668" s="54" t="str">
        <f t="shared" ca="1" si="552"/>
        <v/>
      </c>
      <c r="G1668" s="54" t="str">
        <f t="shared" ca="1" si="553"/>
        <v/>
      </c>
      <c r="H1668" s="54" t="str">
        <f t="shared" ca="1" si="554"/>
        <v/>
      </c>
      <c r="I1668" s="54" t="str">
        <f t="shared" ca="1" si="555"/>
        <v/>
      </c>
      <c r="J1668" s="54" t="str">
        <f t="shared" ca="1" si="556"/>
        <v/>
      </c>
      <c r="K1668" s="54" t="str">
        <f t="shared" ca="1" si="557"/>
        <v/>
      </c>
      <c r="L1668" s="54" t="str">
        <f t="shared" ca="1" si="564"/>
        <v/>
      </c>
      <c r="M1668" s="54" t="str">
        <f t="shared" ca="1" si="565"/>
        <v/>
      </c>
      <c r="N1668" s="54" t="str">
        <f t="shared" ca="1" si="558"/>
        <v/>
      </c>
      <c r="O1668" s="55" t="str">
        <f t="shared" ca="1" si="566"/>
        <v/>
      </c>
      <c r="P1668" s="54" t="str">
        <f t="shared" ca="1" si="567"/>
        <v/>
      </c>
      <c r="Q1668" s="55" t="str">
        <f t="shared" ca="1" si="559"/>
        <v/>
      </c>
      <c r="R1668" s="54" t="str">
        <f t="shared" ca="1" si="560"/>
        <v/>
      </c>
      <c r="T1668" t="str">
        <f t="shared" ca="1" si="568"/>
        <v/>
      </c>
      <c r="U1668" t="str">
        <f t="shared" ca="1" si="561"/>
        <v/>
      </c>
      <c r="V1668" t="str">
        <f t="shared" ca="1" si="550"/>
        <v/>
      </c>
      <c r="W1668" t="e">
        <f t="shared" ca="1" si="569"/>
        <v>#VALUE!</v>
      </c>
    </row>
    <row r="1669" spans="2:23" x14ac:dyDescent="0.3">
      <c r="B1669" s="1">
        <f t="shared" si="562"/>
        <v>186</v>
      </c>
      <c r="C1669" s="1">
        <f t="shared" si="549"/>
        <v>3</v>
      </c>
      <c r="D1669" t="str">
        <f t="shared" ca="1" si="551"/>
        <v/>
      </c>
      <c r="E1669" s="55" t="str">
        <f t="shared" ca="1" si="563"/>
        <v/>
      </c>
      <c r="F1669" s="54" t="str">
        <f t="shared" ca="1" si="552"/>
        <v/>
      </c>
      <c r="G1669" s="54" t="str">
        <f t="shared" ca="1" si="553"/>
        <v/>
      </c>
      <c r="H1669" s="54" t="str">
        <f t="shared" ca="1" si="554"/>
        <v/>
      </c>
      <c r="I1669" s="54" t="str">
        <f t="shared" ca="1" si="555"/>
        <v/>
      </c>
      <c r="J1669" s="54" t="str">
        <f t="shared" ca="1" si="556"/>
        <v/>
      </c>
      <c r="K1669" s="54" t="str">
        <f t="shared" ca="1" si="557"/>
        <v/>
      </c>
      <c r="L1669" s="54" t="str">
        <f t="shared" ca="1" si="564"/>
        <v/>
      </c>
      <c r="M1669" s="54" t="str">
        <f t="shared" ca="1" si="565"/>
        <v/>
      </c>
      <c r="N1669" s="54" t="str">
        <f t="shared" ca="1" si="558"/>
        <v/>
      </c>
      <c r="O1669" s="55" t="str">
        <f t="shared" ca="1" si="566"/>
        <v/>
      </c>
      <c r="P1669" s="54" t="str">
        <f t="shared" ca="1" si="567"/>
        <v/>
      </c>
      <c r="Q1669" s="55" t="str">
        <f t="shared" ca="1" si="559"/>
        <v/>
      </c>
      <c r="R1669" s="54" t="str">
        <f t="shared" ca="1" si="560"/>
        <v/>
      </c>
      <c r="T1669" t="str">
        <f t="shared" ca="1" si="568"/>
        <v/>
      </c>
      <c r="U1669" t="str">
        <f t="shared" ca="1" si="561"/>
        <v/>
      </c>
      <c r="V1669" t="str">
        <f t="shared" ca="1" si="550"/>
        <v/>
      </c>
      <c r="W1669" t="e">
        <f t="shared" ca="1" si="569"/>
        <v>#VALUE!</v>
      </c>
    </row>
    <row r="1670" spans="2:23" x14ac:dyDescent="0.3">
      <c r="B1670" s="1">
        <f t="shared" si="562"/>
        <v>186</v>
      </c>
      <c r="C1670" s="1">
        <f t="shared" si="549"/>
        <v>4</v>
      </c>
      <c r="D1670" t="str">
        <f t="shared" ca="1" si="551"/>
        <v/>
      </c>
      <c r="E1670" s="55" t="str">
        <f t="shared" ca="1" si="563"/>
        <v/>
      </c>
      <c r="F1670" s="54" t="str">
        <f t="shared" ca="1" si="552"/>
        <v/>
      </c>
      <c r="G1670" s="54" t="str">
        <f t="shared" ca="1" si="553"/>
        <v/>
      </c>
      <c r="H1670" s="54" t="str">
        <f t="shared" ca="1" si="554"/>
        <v/>
      </c>
      <c r="I1670" s="54" t="str">
        <f t="shared" ca="1" si="555"/>
        <v/>
      </c>
      <c r="J1670" s="54" t="str">
        <f t="shared" ca="1" si="556"/>
        <v/>
      </c>
      <c r="K1670" s="54" t="str">
        <f t="shared" ca="1" si="557"/>
        <v/>
      </c>
      <c r="L1670" s="54" t="str">
        <f t="shared" ca="1" si="564"/>
        <v/>
      </c>
      <c r="M1670" s="54" t="str">
        <f t="shared" ca="1" si="565"/>
        <v/>
      </c>
      <c r="N1670" s="54" t="str">
        <f t="shared" ca="1" si="558"/>
        <v/>
      </c>
      <c r="O1670" s="55" t="str">
        <f t="shared" ca="1" si="566"/>
        <v/>
      </c>
      <c r="P1670" s="54" t="str">
        <f t="shared" ca="1" si="567"/>
        <v/>
      </c>
      <c r="Q1670" s="55" t="str">
        <f t="shared" ca="1" si="559"/>
        <v/>
      </c>
      <c r="R1670" s="54" t="str">
        <f t="shared" ca="1" si="560"/>
        <v/>
      </c>
      <c r="T1670" t="str">
        <f t="shared" ca="1" si="568"/>
        <v/>
      </c>
      <c r="U1670" t="str">
        <f t="shared" ca="1" si="561"/>
        <v/>
      </c>
      <c r="V1670" t="str">
        <f t="shared" ca="1" si="550"/>
        <v/>
      </c>
      <c r="W1670" t="e">
        <f t="shared" ca="1" si="569"/>
        <v>#VALUE!</v>
      </c>
    </row>
    <row r="1671" spans="2:23" x14ac:dyDescent="0.3">
      <c r="B1671" s="1">
        <f t="shared" si="562"/>
        <v>186</v>
      </c>
      <c r="C1671" s="1">
        <f t="shared" si="549"/>
        <v>5</v>
      </c>
      <c r="D1671" t="str">
        <f t="shared" ca="1" si="551"/>
        <v/>
      </c>
      <c r="E1671" s="55" t="str">
        <f t="shared" ca="1" si="563"/>
        <v/>
      </c>
      <c r="F1671" s="54" t="str">
        <f t="shared" ca="1" si="552"/>
        <v/>
      </c>
      <c r="G1671" s="54" t="str">
        <f t="shared" ca="1" si="553"/>
        <v/>
      </c>
      <c r="H1671" s="54" t="str">
        <f t="shared" ca="1" si="554"/>
        <v/>
      </c>
      <c r="I1671" s="54" t="str">
        <f t="shared" ca="1" si="555"/>
        <v/>
      </c>
      <c r="J1671" s="54" t="str">
        <f t="shared" ca="1" si="556"/>
        <v/>
      </c>
      <c r="K1671" s="54" t="str">
        <f t="shared" ca="1" si="557"/>
        <v/>
      </c>
      <c r="L1671" s="54" t="str">
        <f t="shared" ca="1" si="564"/>
        <v/>
      </c>
      <c r="M1671" s="54" t="str">
        <f t="shared" ca="1" si="565"/>
        <v/>
      </c>
      <c r="N1671" s="54" t="str">
        <f t="shared" ca="1" si="558"/>
        <v/>
      </c>
      <c r="O1671" s="55" t="str">
        <f t="shared" ca="1" si="566"/>
        <v/>
      </c>
      <c r="P1671" s="54" t="str">
        <f t="shared" ca="1" si="567"/>
        <v/>
      </c>
      <c r="Q1671" s="55" t="str">
        <f t="shared" ca="1" si="559"/>
        <v/>
      </c>
      <c r="R1671" s="54" t="str">
        <f t="shared" ca="1" si="560"/>
        <v/>
      </c>
      <c r="T1671" t="str">
        <f t="shared" ca="1" si="568"/>
        <v/>
      </c>
      <c r="U1671" t="str">
        <f t="shared" ca="1" si="561"/>
        <v/>
      </c>
      <c r="V1671" t="str">
        <f t="shared" ca="1" si="550"/>
        <v/>
      </c>
      <c r="W1671" t="e">
        <f t="shared" ca="1" si="569"/>
        <v>#VALUE!</v>
      </c>
    </row>
    <row r="1672" spans="2:23" x14ac:dyDescent="0.3">
      <c r="B1672" s="1">
        <f t="shared" si="562"/>
        <v>186</v>
      </c>
      <c r="C1672" s="1">
        <f t="shared" si="549"/>
        <v>6</v>
      </c>
      <c r="D1672" t="str">
        <f t="shared" ca="1" si="551"/>
        <v/>
      </c>
      <c r="E1672" s="55" t="str">
        <f t="shared" ca="1" si="563"/>
        <v/>
      </c>
      <c r="F1672" s="54" t="str">
        <f t="shared" ca="1" si="552"/>
        <v/>
      </c>
      <c r="G1672" s="54" t="str">
        <f t="shared" ca="1" si="553"/>
        <v/>
      </c>
      <c r="H1672" s="54" t="str">
        <f t="shared" ca="1" si="554"/>
        <v/>
      </c>
      <c r="I1672" s="54" t="str">
        <f t="shared" ca="1" si="555"/>
        <v/>
      </c>
      <c r="J1672" s="54" t="str">
        <f t="shared" ca="1" si="556"/>
        <v/>
      </c>
      <c r="K1672" s="54" t="str">
        <f t="shared" ca="1" si="557"/>
        <v/>
      </c>
      <c r="L1672" s="54" t="str">
        <f t="shared" ca="1" si="564"/>
        <v/>
      </c>
      <c r="M1672" s="54" t="str">
        <f t="shared" ca="1" si="565"/>
        <v/>
      </c>
      <c r="N1672" s="54" t="str">
        <f t="shared" ca="1" si="558"/>
        <v/>
      </c>
      <c r="O1672" s="55" t="str">
        <f t="shared" ca="1" si="566"/>
        <v/>
      </c>
      <c r="P1672" s="54" t="str">
        <f t="shared" ca="1" si="567"/>
        <v/>
      </c>
      <c r="Q1672" s="55" t="str">
        <f t="shared" ca="1" si="559"/>
        <v/>
      </c>
      <c r="R1672" s="54" t="str">
        <f t="shared" ca="1" si="560"/>
        <v/>
      </c>
      <c r="T1672" t="str">
        <f t="shared" ca="1" si="568"/>
        <v/>
      </c>
      <c r="U1672" t="str">
        <f t="shared" ca="1" si="561"/>
        <v/>
      </c>
      <c r="V1672" t="str">
        <f t="shared" ca="1" si="550"/>
        <v/>
      </c>
      <c r="W1672" t="e">
        <f t="shared" ca="1" si="569"/>
        <v>#VALUE!</v>
      </c>
    </row>
    <row r="1673" spans="2:23" x14ac:dyDescent="0.3">
      <c r="B1673" s="1">
        <f t="shared" si="562"/>
        <v>186</v>
      </c>
      <c r="C1673" s="1">
        <f t="shared" si="549"/>
        <v>7</v>
      </c>
      <c r="D1673" t="str">
        <f t="shared" ca="1" si="551"/>
        <v/>
      </c>
      <c r="E1673" s="55" t="str">
        <f t="shared" ca="1" si="563"/>
        <v/>
      </c>
      <c r="F1673" s="54" t="str">
        <f t="shared" ca="1" si="552"/>
        <v/>
      </c>
      <c r="G1673" s="54" t="str">
        <f t="shared" ca="1" si="553"/>
        <v/>
      </c>
      <c r="H1673" s="54" t="str">
        <f t="shared" ca="1" si="554"/>
        <v/>
      </c>
      <c r="I1673" s="54" t="str">
        <f t="shared" ca="1" si="555"/>
        <v/>
      </c>
      <c r="J1673" s="54" t="str">
        <f t="shared" ca="1" si="556"/>
        <v/>
      </c>
      <c r="K1673" s="54" t="str">
        <f t="shared" ca="1" si="557"/>
        <v/>
      </c>
      <c r="L1673" s="54" t="str">
        <f t="shared" ca="1" si="564"/>
        <v/>
      </c>
      <c r="M1673" s="54" t="str">
        <f t="shared" ca="1" si="565"/>
        <v/>
      </c>
      <c r="N1673" s="54" t="str">
        <f t="shared" ca="1" si="558"/>
        <v/>
      </c>
      <c r="O1673" s="55" t="str">
        <f t="shared" ca="1" si="566"/>
        <v/>
      </c>
      <c r="P1673" s="54" t="str">
        <f t="shared" ca="1" si="567"/>
        <v/>
      </c>
      <c r="Q1673" s="55" t="str">
        <f t="shared" ca="1" si="559"/>
        <v/>
      </c>
      <c r="R1673" s="54" t="str">
        <f t="shared" ca="1" si="560"/>
        <v/>
      </c>
      <c r="T1673" t="str">
        <f t="shared" ca="1" si="568"/>
        <v/>
      </c>
      <c r="U1673" t="str">
        <f t="shared" ca="1" si="561"/>
        <v/>
      </c>
      <c r="V1673" t="str">
        <f t="shared" ca="1" si="550"/>
        <v/>
      </c>
      <c r="W1673" t="e">
        <f t="shared" ca="1" si="569"/>
        <v>#VALUE!</v>
      </c>
    </row>
    <row r="1674" spans="2:23" x14ac:dyDescent="0.3">
      <c r="B1674" s="1">
        <f t="shared" si="562"/>
        <v>186</v>
      </c>
      <c r="C1674" s="1">
        <f t="shared" si="549"/>
        <v>8</v>
      </c>
      <c r="D1674" t="str">
        <f t="shared" ca="1" si="551"/>
        <v/>
      </c>
      <c r="E1674" s="55" t="str">
        <f t="shared" ca="1" si="563"/>
        <v/>
      </c>
      <c r="F1674" s="54" t="str">
        <f t="shared" ca="1" si="552"/>
        <v/>
      </c>
      <c r="G1674" s="54" t="str">
        <f t="shared" ca="1" si="553"/>
        <v/>
      </c>
      <c r="H1674" s="54" t="str">
        <f t="shared" ca="1" si="554"/>
        <v/>
      </c>
      <c r="I1674" s="54" t="str">
        <f t="shared" ca="1" si="555"/>
        <v/>
      </c>
      <c r="J1674" s="54" t="str">
        <f t="shared" ca="1" si="556"/>
        <v/>
      </c>
      <c r="K1674" s="54" t="str">
        <f t="shared" ca="1" si="557"/>
        <v/>
      </c>
      <c r="L1674" s="54" t="str">
        <f t="shared" ca="1" si="564"/>
        <v/>
      </c>
      <c r="M1674" s="54" t="str">
        <f t="shared" ca="1" si="565"/>
        <v/>
      </c>
      <c r="N1674" s="54" t="str">
        <f t="shared" ca="1" si="558"/>
        <v/>
      </c>
      <c r="O1674" s="55" t="str">
        <f t="shared" ca="1" si="566"/>
        <v/>
      </c>
      <c r="P1674" s="54" t="str">
        <f t="shared" ca="1" si="567"/>
        <v/>
      </c>
      <c r="Q1674" s="55" t="str">
        <f t="shared" ca="1" si="559"/>
        <v/>
      </c>
      <c r="R1674" s="54" t="str">
        <f t="shared" ca="1" si="560"/>
        <v/>
      </c>
      <c r="T1674" t="str">
        <f t="shared" ca="1" si="568"/>
        <v/>
      </c>
      <c r="U1674" t="str">
        <f t="shared" ca="1" si="561"/>
        <v/>
      </c>
      <c r="V1674" t="str">
        <f t="shared" ca="1" si="550"/>
        <v/>
      </c>
      <c r="W1674" t="e">
        <f t="shared" ca="1" si="569"/>
        <v>#VALUE!</v>
      </c>
    </row>
    <row r="1675" spans="2:23" x14ac:dyDescent="0.3">
      <c r="B1675" s="1">
        <f t="shared" si="562"/>
        <v>186</v>
      </c>
      <c r="C1675" s="1">
        <f t="shared" si="549"/>
        <v>9</v>
      </c>
      <c r="D1675" t="str">
        <f t="shared" ca="1" si="551"/>
        <v/>
      </c>
      <c r="E1675" s="55" t="str">
        <f t="shared" ca="1" si="563"/>
        <v/>
      </c>
      <c r="F1675" s="54" t="str">
        <f t="shared" ca="1" si="552"/>
        <v/>
      </c>
      <c r="G1675" s="54" t="str">
        <f t="shared" ca="1" si="553"/>
        <v/>
      </c>
      <c r="H1675" s="54" t="str">
        <f t="shared" ca="1" si="554"/>
        <v/>
      </c>
      <c r="I1675" s="54" t="str">
        <f t="shared" ca="1" si="555"/>
        <v/>
      </c>
      <c r="J1675" s="54" t="str">
        <f t="shared" ca="1" si="556"/>
        <v/>
      </c>
      <c r="K1675" s="54" t="str">
        <f t="shared" ca="1" si="557"/>
        <v/>
      </c>
      <c r="L1675" s="54" t="str">
        <f t="shared" ca="1" si="564"/>
        <v/>
      </c>
      <c r="M1675" s="54" t="str">
        <f t="shared" ca="1" si="565"/>
        <v/>
      </c>
      <c r="N1675" s="54" t="str">
        <f t="shared" ca="1" si="558"/>
        <v/>
      </c>
      <c r="O1675" s="55" t="str">
        <f t="shared" ca="1" si="566"/>
        <v/>
      </c>
      <c r="P1675" s="54" t="str">
        <f t="shared" ca="1" si="567"/>
        <v/>
      </c>
      <c r="Q1675" s="55" t="str">
        <f t="shared" ca="1" si="559"/>
        <v/>
      </c>
      <c r="R1675" s="54" t="str">
        <f t="shared" ca="1" si="560"/>
        <v/>
      </c>
      <c r="T1675" t="str">
        <f t="shared" ca="1" si="568"/>
        <v/>
      </c>
      <c r="U1675" t="str">
        <f t="shared" ca="1" si="561"/>
        <v/>
      </c>
      <c r="V1675" t="str">
        <f t="shared" ca="1" si="550"/>
        <v/>
      </c>
      <c r="W1675" t="e">
        <f t="shared" ca="1" si="569"/>
        <v>#VALUE!</v>
      </c>
    </row>
    <row r="1676" spans="2:23" x14ac:dyDescent="0.3">
      <c r="B1676" s="1">
        <f t="shared" si="562"/>
        <v>187</v>
      </c>
      <c r="C1676" s="1">
        <f t="shared" si="549"/>
        <v>1</v>
      </c>
      <c r="D1676" t="str">
        <f t="shared" ca="1" si="551"/>
        <v/>
      </c>
      <c r="E1676" s="55" t="str">
        <f t="shared" ca="1" si="563"/>
        <v/>
      </c>
      <c r="F1676" s="54" t="str">
        <f t="shared" ca="1" si="552"/>
        <v/>
      </c>
      <c r="G1676" s="54" t="str">
        <f t="shared" ca="1" si="553"/>
        <v/>
      </c>
      <c r="H1676" s="54" t="str">
        <f t="shared" ca="1" si="554"/>
        <v/>
      </c>
      <c r="I1676" s="54" t="str">
        <f t="shared" ca="1" si="555"/>
        <v/>
      </c>
      <c r="J1676" s="54" t="str">
        <f t="shared" ca="1" si="556"/>
        <v/>
      </c>
      <c r="K1676" s="54" t="str">
        <f t="shared" ca="1" si="557"/>
        <v/>
      </c>
      <c r="L1676" s="54" t="str">
        <f t="shared" ca="1" si="564"/>
        <v/>
      </c>
      <c r="M1676" s="54" t="str">
        <f t="shared" ca="1" si="565"/>
        <v/>
      </c>
      <c r="N1676" s="54" t="str">
        <f t="shared" ca="1" si="558"/>
        <v/>
      </c>
      <c r="O1676" s="55" t="str">
        <f t="shared" ca="1" si="566"/>
        <v/>
      </c>
      <c r="P1676" s="54" t="str">
        <f t="shared" ca="1" si="567"/>
        <v/>
      </c>
      <c r="Q1676" s="55" t="str">
        <f t="shared" ca="1" si="559"/>
        <v/>
      </c>
      <c r="R1676" s="54" t="str">
        <f t="shared" ca="1" si="560"/>
        <v/>
      </c>
      <c r="T1676" t="str">
        <f t="shared" ca="1" si="568"/>
        <v/>
      </c>
      <c r="U1676" t="str">
        <f t="shared" ca="1" si="561"/>
        <v/>
      </c>
      <c r="V1676" t="str">
        <f t="shared" ca="1" si="550"/>
        <v/>
      </c>
      <c r="W1676" t="e">
        <f t="shared" ca="1" si="569"/>
        <v>#VALUE!</v>
      </c>
    </row>
    <row r="1677" spans="2:23" x14ac:dyDescent="0.3">
      <c r="B1677" s="1">
        <f t="shared" si="562"/>
        <v>187</v>
      </c>
      <c r="C1677" s="1">
        <f t="shared" si="549"/>
        <v>2</v>
      </c>
      <c r="D1677" t="str">
        <f t="shared" ca="1" si="551"/>
        <v/>
      </c>
      <c r="E1677" s="55" t="str">
        <f t="shared" ca="1" si="563"/>
        <v/>
      </c>
      <c r="F1677" s="54" t="str">
        <f t="shared" ca="1" si="552"/>
        <v/>
      </c>
      <c r="G1677" s="54" t="str">
        <f t="shared" ca="1" si="553"/>
        <v/>
      </c>
      <c r="H1677" s="54" t="str">
        <f t="shared" ca="1" si="554"/>
        <v/>
      </c>
      <c r="I1677" s="54" t="str">
        <f t="shared" ca="1" si="555"/>
        <v/>
      </c>
      <c r="J1677" s="54" t="str">
        <f t="shared" ca="1" si="556"/>
        <v/>
      </c>
      <c r="K1677" s="54" t="str">
        <f t="shared" ca="1" si="557"/>
        <v/>
      </c>
      <c r="L1677" s="54" t="str">
        <f t="shared" ca="1" si="564"/>
        <v/>
      </c>
      <c r="M1677" s="54" t="str">
        <f t="shared" ca="1" si="565"/>
        <v/>
      </c>
      <c r="N1677" s="54" t="str">
        <f t="shared" ca="1" si="558"/>
        <v/>
      </c>
      <c r="O1677" s="55" t="str">
        <f t="shared" ca="1" si="566"/>
        <v/>
      </c>
      <c r="P1677" s="54" t="str">
        <f t="shared" ca="1" si="567"/>
        <v/>
      </c>
      <c r="Q1677" s="55" t="str">
        <f t="shared" ca="1" si="559"/>
        <v/>
      </c>
      <c r="R1677" s="54" t="str">
        <f t="shared" ca="1" si="560"/>
        <v/>
      </c>
      <c r="T1677" t="str">
        <f t="shared" ca="1" si="568"/>
        <v/>
      </c>
      <c r="U1677" t="str">
        <f t="shared" ca="1" si="561"/>
        <v/>
      </c>
      <c r="V1677" t="str">
        <f t="shared" ca="1" si="550"/>
        <v/>
      </c>
      <c r="W1677" t="e">
        <f t="shared" ca="1" si="569"/>
        <v>#VALUE!</v>
      </c>
    </row>
    <row r="1678" spans="2:23" x14ac:dyDescent="0.3">
      <c r="B1678" s="1">
        <f t="shared" si="562"/>
        <v>187</v>
      </c>
      <c r="C1678" s="1">
        <f t="shared" si="549"/>
        <v>3</v>
      </c>
      <c r="D1678" t="str">
        <f t="shared" ca="1" si="551"/>
        <v/>
      </c>
      <c r="E1678" s="55" t="str">
        <f t="shared" ca="1" si="563"/>
        <v/>
      </c>
      <c r="F1678" s="54" t="str">
        <f t="shared" ca="1" si="552"/>
        <v/>
      </c>
      <c r="G1678" s="54" t="str">
        <f t="shared" ca="1" si="553"/>
        <v/>
      </c>
      <c r="H1678" s="54" t="str">
        <f t="shared" ca="1" si="554"/>
        <v/>
      </c>
      <c r="I1678" s="54" t="str">
        <f t="shared" ca="1" si="555"/>
        <v/>
      </c>
      <c r="J1678" s="54" t="str">
        <f t="shared" ca="1" si="556"/>
        <v/>
      </c>
      <c r="K1678" s="54" t="str">
        <f t="shared" ca="1" si="557"/>
        <v/>
      </c>
      <c r="L1678" s="54" t="str">
        <f t="shared" ca="1" si="564"/>
        <v/>
      </c>
      <c r="M1678" s="54" t="str">
        <f t="shared" ca="1" si="565"/>
        <v/>
      </c>
      <c r="N1678" s="54" t="str">
        <f t="shared" ca="1" si="558"/>
        <v/>
      </c>
      <c r="O1678" s="55" t="str">
        <f t="shared" ca="1" si="566"/>
        <v/>
      </c>
      <c r="P1678" s="54" t="str">
        <f t="shared" ca="1" si="567"/>
        <v/>
      </c>
      <c r="Q1678" s="55" t="str">
        <f t="shared" ca="1" si="559"/>
        <v/>
      </c>
      <c r="R1678" s="54" t="str">
        <f t="shared" ca="1" si="560"/>
        <v/>
      </c>
      <c r="T1678" t="str">
        <f t="shared" ca="1" si="568"/>
        <v/>
      </c>
      <c r="U1678" t="str">
        <f t="shared" ca="1" si="561"/>
        <v/>
      </c>
      <c r="V1678" t="str">
        <f t="shared" ca="1" si="550"/>
        <v/>
      </c>
      <c r="W1678" t="e">
        <f t="shared" ca="1" si="569"/>
        <v>#VALUE!</v>
      </c>
    </row>
    <row r="1679" spans="2:23" x14ac:dyDescent="0.3">
      <c r="B1679" s="1">
        <f t="shared" si="562"/>
        <v>187</v>
      </c>
      <c r="C1679" s="1">
        <f t="shared" si="549"/>
        <v>4</v>
      </c>
      <c r="D1679" t="str">
        <f t="shared" ca="1" si="551"/>
        <v/>
      </c>
      <c r="E1679" s="55" t="str">
        <f t="shared" ca="1" si="563"/>
        <v/>
      </c>
      <c r="F1679" s="54" t="str">
        <f t="shared" ca="1" si="552"/>
        <v/>
      </c>
      <c r="G1679" s="54" t="str">
        <f t="shared" ca="1" si="553"/>
        <v/>
      </c>
      <c r="H1679" s="54" t="str">
        <f t="shared" ca="1" si="554"/>
        <v/>
      </c>
      <c r="I1679" s="54" t="str">
        <f t="shared" ca="1" si="555"/>
        <v/>
      </c>
      <c r="J1679" s="54" t="str">
        <f t="shared" ca="1" si="556"/>
        <v/>
      </c>
      <c r="K1679" s="54" t="str">
        <f t="shared" ca="1" si="557"/>
        <v/>
      </c>
      <c r="L1679" s="54" t="str">
        <f t="shared" ca="1" si="564"/>
        <v/>
      </c>
      <c r="M1679" s="54" t="str">
        <f t="shared" ca="1" si="565"/>
        <v/>
      </c>
      <c r="N1679" s="54" t="str">
        <f t="shared" ca="1" si="558"/>
        <v/>
      </c>
      <c r="O1679" s="55" t="str">
        <f t="shared" ca="1" si="566"/>
        <v/>
      </c>
      <c r="P1679" s="54" t="str">
        <f t="shared" ca="1" si="567"/>
        <v/>
      </c>
      <c r="Q1679" s="55" t="str">
        <f t="shared" ca="1" si="559"/>
        <v/>
      </c>
      <c r="R1679" s="54" t="str">
        <f t="shared" ca="1" si="560"/>
        <v/>
      </c>
      <c r="T1679" t="str">
        <f t="shared" ca="1" si="568"/>
        <v/>
      </c>
      <c r="U1679" t="str">
        <f t="shared" ca="1" si="561"/>
        <v/>
      </c>
      <c r="V1679" t="str">
        <f t="shared" ca="1" si="550"/>
        <v/>
      </c>
      <c r="W1679" t="e">
        <f t="shared" ca="1" si="569"/>
        <v>#VALUE!</v>
      </c>
    </row>
    <row r="1680" spans="2:23" x14ac:dyDescent="0.3">
      <c r="B1680" s="1">
        <f t="shared" si="562"/>
        <v>187</v>
      </c>
      <c r="C1680" s="1">
        <f t="shared" si="549"/>
        <v>5</v>
      </c>
      <c r="D1680" t="str">
        <f t="shared" ca="1" si="551"/>
        <v/>
      </c>
      <c r="E1680" s="55" t="str">
        <f t="shared" ca="1" si="563"/>
        <v/>
      </c>
      <c r="F1680" s="54" t="str">
        <f t="shared" ca="1" si="552"/>
        <v/>
      </c>
      <c r="G1680" s="54" t="str">
        <f t="shared" ca="1" si="553"/>
        <v/>
      </c>
      <c r="H1680" s="54" t="str">
        <f t="shared" ca="1" si="554"/>
        <v/>
      </c>
      <c r="I1680" s="54" t="str">
        <f t="shared" ca="1" si="555"/>
        <v/>
      </c>
      <c r="J1680" s="54" t="str">
        <f t="shared" ca="1" si="556"/>
        <v/>
      </c>
      <c r="K1680" s="54" t="str">
        <f t="shared" ca="1" si="557"/>
        <v/>
      </c>
      <c r="L1680" s="54" t="str">
        <f t="shared" ca="1" si="564"/>
        <v/>
      </c>
      <c r="M1680" s="54" t="str">
        <f t="shared" ca="1" si="565"/>
        <v/>
      </c>
      <c r="N1680" s="54" t="str">
        <f t="shared" ca="1" si="558"/>
        <v/>
      </c>
      <c r="O1680" s="55" t="str">
        <f t="shared" ca="1" si="566"/>
        <v/>
      </c>
      <c r="P1680" s="54" t="str">
        <f t="shared" ca="1" si="567"/>
        <v/>
      </c>
      <c r="Q1680" s="55" t="str">
        <f t="shared" ca="1" si="559"/>
        <v/>
      </c>
      <c r="R1680" s="54" t="str">
        <f t="shared" ca="1" si="560"/>
        <v/>
      </c>
      <c r="T1680" t="str">
        <f t="shared" ca="1" si="568"/>
        <v/>
      </c>
      <c r="U1680" t="str">
        <f t="shared" ca="1" si="561"/>
        <v/>
      </c>
      <c r="V1680" t="str">
        <f t="shared" ca="1" si="550"/>
        <v/>
      </c>
      <c r="W1680" t="e">
        <f t="shared" ca="1" si="569"/>
        <v>#VALUE!</v>
      </c>
    </row>
    <row r="1681" spans="2:23" x14ac:dyDescent="0.3">
      <c r="B1681" s="1">
        <f t="shared" si="562"/>
        <v>187</v>
      </c>
      <c r="C1681" s="1">
        <f t="shared" si="549"/>
        <v>6</v>
      </c>
      <c r="D1681" t="str">
        <f t="shared" ca="1" si="551"/>
        <v/>
      </c>
      <c r="E1681" s="55" t="str">
        <f t="shared" ca="1" si="563"/>
        <v/>
      </c>
      <c r="F1681" s="54" t="str">
        <f t="shared" ca="1" si="552"/>
        <v/>
      </c>
      <c r="G1681" s="54" t="str">
        <f t="shared" ca="1" si="553"/>
        <v/>
      </c>
      <c r="H1681" s="54" t="str">
        <f t="shared" ca="1" si="554"/>
        <v/>
      </c>
      <c r="I1681" s="54" t="str">
        <f t="shared" ca="1" si="555"/>
        <v/>
      </c>
      <c r="J1681" s="54" t="str">
        <f t="shared" ca="1" si="556"/>
        <v/>
      </c>
      <c r="K1681" s="54" t="str">
        <f t="shared" ca="1" si="557"/>
        <v/>
      </c>
      <c r="L1681" s="54" t="str">
        <f t="shared" ca="1" si="564"/>
        <v/>
      </c>
      <c r="M1681" s="54" t="str">
        <f t="shared" ca="1" si="565"/>
        <v/>
      </c>
      <c r="N1681" s="54" t="str">
        <f t="shared" ca="1" si="558"/>
        <v/>
      </c>
      <c r="O1681" s="55" t="str">
        <f t="shared" ca="1" si="566"/>
        <v/>
      </c>
      <c r="P1681" s="54" t="str">
        <f t="shared" ca="1" si="567"/>
        <v/>
      </c>
      <c r="Q1681" s="55" t="str">
        <f t="shared" ca="1" si="559"/>
        <v/>
      </c>
      <c r="R1681" s="54" t="str">
        <f t="shared" ca="1" si="560"/>
        <v/>
      </c>
      <c r="T1681" t="str">
        <f t="shared" ca="1" si="568"/>
        <v/>
      </c>
      <c r="U1681" t="str">
        <f t="shared" ca="1" si="561"/>
        <v/>
      </c>
      <c r="V1681" t="str">
        <f t="shared" ca="1" si="550"/>
        <v/>
      </c>
      <c r="W1681" t="e">
        <f t="shared" ca="1" si="569"/>
        <v>#VALUE!</v>
      </c>
    </row>
    <row r="1682" spans="2:23" x14ac:dyDescent="0.3">
      <c r="B1682" s="1">
        <f t="shared" si="562"/>
        <v>187</v>
      </c>
      <c r="C1682" s="1">
        <f t="shared" si="549"/>
        <v>7</v>
      </c>
      <c r="D1682" t="str">
        <f t="shared" ca="1" si="551"/>
        <v/>
      </c>
      <c r="E1682" s="55" t="str">
        <f t="shared" ca="1" si="563"/>
        <v/>
      </c>
      <c r="F1682" s="54" t="str">
        <f t="shared" ca="1" si="552"/>
        <v/>
      </c>
      <c r="G1682" s="54" t="str">
        <f t="shared" ca="1" si="553"/>
        <v/>
      </c>
      <c r="H1682" s="54" t="str">
        <f t="shared" ca="1" si="554"/>
        <v/>
      </c>
      <c r="I1682" s="54" t="str">
        <f t="shared" ca="1" si="555"/>
        <v/>
      </c>
      <c r="J1682" s="54" t="str">
        <f t="shared" ca="1" si="556"/>
        <v/>
      </c>
      <c r="K1682" s="54" t="str">
        <f t="shared" ca="1" si="557"/>
        <v/>
      </c>
      <c r="L1682" s="54" t="str">
        <f t="shared" ca="1" si="564"/>
        <v/>
      </c>
      <c r="M1682" s="54" t="str">
        <f t="shared" ca="1" si="565"/>
        <v/>
      </c>
      <c r="N1682" s="54" t="str">
        <f t="shared" ca="1" si="558"/>
        <v/>
      </c>
      <c r="O1682" s="55" t="str">
        <f t="shared" ca="1" si="566"/>
        <v/>
      </c>
      <c r="P1682" s="54" t="str">
        <f t="shared" ca="1" si="567"/>
        <v/>
      </c>
      <c r="Q1682" s="55" t="str">
        <f t="shared" ca="1" si="559"/>
        <v/>
      </c>
      <c r="R1682" s="54" t="str">
        <f t="shared" ca="1" si="560"/>
        <v/>
      </c>
      <c r="T1682" t="str">
        <f t="shared" ca="1" si="568"/>
        <v/>
      </c>
      <c r="U1682" t="str">
        <f t="shared" ca="1" si="561"/>
        <v/>
      </c>
      <c r="V1682" t="str">
        <f t="shared" ca="1" si="550"/>
        <v/>
      </c>
      <c r="W1682" t="e">
        <f t="shared" ca="1" si="569"/>
        <v>#VALUE!</v>
      </c>
    </row>
    <row r="1683" spans="2:23" x14ac:dyDescent="0.3">
      <c r="B1683" s="1">
        <f t="shared" si="562"/>
        <v>187</v>
      </c>
      <c r="C1683" s="1">
        <f t="shared" si="549"/>
        <v>8</v>
      </c>
      <c r="D1683" t="str">
        <f t="shared" ca="1" si="551"/>
        <v/>
      </c>
      <c r="E1683" s="55" t="str">
        <f t="shared" ca="1" si="563"/>
        <v/>
      </c>
      <c r="F1683" s="54" t="str">
        <f t="shared" ca="1" si="552"/>
        <v/>
      </c>
      <c r="G1683" s="54" t="str">
        <f t="shared" ca="1" si="553"/>
        <v/>
      </c>
      <c r="H1683" s="54" t="str">
        <f t="shared" ca="1" si="554"/>
        <v/>
      </c>
      <c r="I1683" s="54" t="str">
        <f t="shared" ca="1" si="555"/>
        <v/>
      </c>
      <c r="J1683" s="54" t="str">
        <f t="shared" ca="1" si="556"/>
        <v/>
      </c>
      <c r="K1683" s="54" t="str">
        <f t="shared" ca="1" si="557"/>
        <v/>
      </c>
      <c r="L1683" s="54" t="str">
        <f t="shared" ca="1" si="564"/>
        <v/>
      </c>
      <c r="M1683" s="54" t="str">
        <f t="shared" ca="1" si="565"/>
        <v/>
      </c>
      <c r="N1683" s="54" t="str">
        <f t="shared" ca="1" si="558"/>
        <v/>
      </c>
      <c r="O1683" s="55" t="str">
        <f t="shared" ca="1" si="566"/>
        <v/>
      </c>
      <c r="P1683" s="54" t="str">
        <f t="shared" ca="1" si="567"/>
        <v/>
      </c>
      <c r="Q1683" s="55" t="str">
        <f t="shared" ca="1" si="559"/>
        <v/>
      </c>
      <c r="R1683" s="54" t="str">
        <f t="shared" ca="1" si="560"/>
        <v/>
      </c>
      <c r="T1683" t="str">
        <f t="shared" ca="1" si="568"/>
        <v/>
      </c>
      <c r="U1683" t="str">
        <f t="shared" ca="1" si="561"/>
        <v/>
      </c>
      <c r="V1683" t="str">
        <f t="shared" ca="1" si="550"/>
        <v/>
      </c>
      <c r="W1683" t="e">
        <f t="shared" ca="1" si="569"/>
        <v>#VALUE!</v>
      </c>
    </row>
    <row r="1684" spans="2:23" x14ac:dyDescent="0.3">
      <c r="B1684" s="1">
        <f t="shared" si="562"/>
        <v>187</v>
      </c>
      <c r="C1684" s="1">
        <f t="shared" si="549"/>
        <v>9</v>
      </c>
      <c r="D1684" t="str">
        <f t="shared" ca="1" si="551"/>
        <v/>
      </c>
      <c r="E1684" s="55" t="str">
        <f t="shared" ca="1" si="563"/>
        <v/>
      </c>
      <c r="F1684" s="54" t="str">
        <f t="shared" ca="1" si="552"/>
        <v/>
      </c>
      <c r="G1684" s="54" t="str">
        <f t="shared" ca="1" si="553"/>
        <v/>
      </c>
      <c r="H1684" s="54" t="str">
        <f t="shared" ca="1" si="554"/>
        <v/>
      </c>
      <c r="I1684" s="54" t="str">
        <f t="shared" ca="1" si="555"/>
        <v/>
      </c>
      <c r="J1684" s="54" t="str">
        <f t="shared" ca="1" si="556"/>
        <v/>
      </c>
      <c r="K1684" s="54" t="str">
        <f t="shared" ca="1" si="557"/>
        <v/>
      </c>
      <c r="L1684" s="54" t="str">
        <f t="shared" ca="1" si="564"/>
        <v/>
      </c>
      <c r="M1684" s="54" t="str">
        <f t="shared" ca="1" si="565"/>
        <v/>
      </c>
      <c r="N1684" s="54" t="str">
        <f t="shared" ca="1" si="558"/>
        <v/>
      </c>
      <c r="O1684" s="55" t="str">
        <f t="shared" ca="1" si="566"/>
        <v/>
      </c>
      <c r="P1684" s="54" t="str">
        <f t="shared" ca="1" si="567"/>
        <v/>
      </c>
      <c r="Q1684" s="55" t="str">
        <f t="shared" ca="1" si="559"/>
        <v/>
      </c>
      <c r="R1684" s="54" t="str">
        <f t="shared" ca="1" si="560"/>
        <v/>
      </c>
      <c r="T1684" t="str">
        <f t="shared" ca="1" si="568"/>
        <v/>
      </c>
      <c r="U1684" t="str">
        <f t="shared" ca="1" si="561"/>
        <v/>
      </c>
      <c r="V1684" t="str">
        <f t="shared" ca="1" si="550"/>
        <v/>
      </c>
      <c r="W1684" t="e">
        <f t="shared" ca="1" si="569"/>
        <v>#VALUE!</v>
      </c>
    </row>
    <row r="1685" spans="2:23" x14ac:dyDescent="0.3">
      <c r="B1685" s="1">
        <f t="shared" si="562"/>
        <v>188</v>
      </c>
      <c r="C1685" s="1">
        <f t="shared" si="549"/>
        <v>1</v>
      </c>
      <c r="D1685" t="str">
        <f t="shared" ca="1" si="551"/>
        <v/>
      </c>
      <c r="E1685" s="55" t="str">
        <f t="shared" ca="1" si="563"/>
        <v/>
      </c>
      <c r="F1685" s="54" t="str">
        <f t="shared" ca="1" si="552"/>
        <v/>
      </c>
      <c r="G1685" s="54" t="str">
        <f t="shared" ca="1" si="553"/>
        <v/>
      </c>
      <c r="H1685" s="54" t="str">
        <f t="shared" ca="1" si="554"/>
        <v/>
      </c>
      <c r="I1685" s="54" t="str">
        <f t="shared" ca="1" si="555"/>
        <v/>
      </c>
      <c r="J1685" s="54" t="str">
        <f t="shared" ca="1" si="556"/>
        <v/>
      </c>
      <c r="K1685" s="54" t="str">
        <f t="shared" ca="1" si="557"/>
        <v/>
      </c>
      <c r="L1685" s="54" t="str">
        <f t="shared" ca="1" si="564"/>
        <v/>
      </c>
      <c r="M1685" s="54" t="str">
        <f t="shared" ca="1" si="565"/>
        <v/>
      </c>
      <c r="N1685" s="54" t="str">
        <f t="shared" ca="1" si="558"/>
        <v/>
      </c>
      <c r="O1685" s="55" t="str">
        <f t="shared" ca="1" si="566"/>
        <v/>
      </c>
      <c r="P1685" s="54" t="str">
        <f t="shared" ca="1" si="567"/>
        <v/>
      </c>
      <c r="Q1685" s="55" t="str">
        <f t="shared" ca="1" si="559"/>
        <v/>
      </c>
      <c r="R1685" s="54" t="str">
        <f t="shared" ca="1" si="560"/>
        <v/>
      </c>
      <c r="T1685" t="str">
        <f t="shared" ca="1" si="568"/>
        <v/>
      </c>
      <c r="U1685" t="str">
        <f t="shared" ca="1" si="561"/>
        <v/>
      </c>
      <c r="V1685" t="str">
        <f t="shared" ca="1" si="550"/>
        <v/>
      </c>
      <c r="W1685" t="e">
        <f t="shared" ca="1" si="569"/>
        <v>#VALUE!</v>
      </c>
    </row>
    <row r="1686" spans="2:23" x14ac:dyDescent="0.3">
      <c r="B1686" s="1">
        <f t="shared" si="562"/>
        <v>188</v>
      </c>
      <c r="C1686" s="1">
        <f t="shared" si="549"/>
        <v>2</v>
      </c>
      <c r="D1686" t="str">
        <f t="shared" ca="1" si="551"/>
        <v/>
      </c>
      <c r="E1686" s="55" t="str">
        <f t="shared" ca="1" si="563"/>
        <v/>
      </c>
      <c r="F1686" s="54" t="str">
        <f t="shared" ca="1" si="552"/>
        <v/>
      </c>
      <c r="G1686" s="54" t="str">
        <f t="shared" ca="1" si="553"/>
        <v/>
      </c>
      <c r="H1686" s="54" t="str">
        <f t="shared" ca="1" si="554"/>
        <v/>
      </c>
      <c r="I1686" s="54" t="str">
        <f t="shared" ca="1" si="555"/>
        <v/>
      </c>
      <c r="J1686" s="54" t="str">
        <f t="shared" ca="1" si="556"/>
        <v/>
      </c>
      <c r="K1686" s="54" t="str">
        <f t="shared" ca="1" si="557"/>
        <v/>
      </c>
      <c r="L1686" s="54" t="str">
        <f t="shared" ca="1" si="564"/>
        <v/>
      </c>
      <c r="M1686" s="54" t="str">
        <f t="shared" ca="1" si="565"/>
        <v/>
      </c>
      <c r="N1686" s="54" t="str">
        <f t="shared" ca="1" si="558"/>
        <v/>
      </c>
      <c r="O1686" s="55" t="str">
        <f t="shared" ca="1" si="566"/>
        <v/>
      </c>
      <c r="P1686" s="54" t="str">
        <f t="shared" ca="1" si="567"/>
        <v/>
      </c>
      <c r="Q1686" s="55" t="str">
        <f t="shared" ca="1" si="559"/>
        <v/>
      </c>
      <c r="R1686" s="54" t="str">
        <f t="shared" ca="1" si="560"/>
        <v/>
      </c>
      <c r="T1686" t="str">
        <f t="shared" ca="1" si="568"/>
        <v/>
      </c>
      <c r="U1686" t="str">
        <f t="shared" ca="1" si="561"/>
        <v/>
      </c>
      <c r="V1686" t="str">
        <f t="shared" ca="1" si="550"/>
        <v/>
      </c>
      <c r="W1686" t="e">
        <f t="shared" ca="1" si="569"/>
        <v>#VALUE!</v>
      </c>
    </row>
    <row r="1687" spans="2:23" x14ac:dyDescent="0.3">
      <c r="B1687" s="1">
        <f t="shared" si="562"/>
        <v>188</v>
      </c>
      <c r="C1687" s="1">
        <f t="shared" si="549"/>
        <v>3</v>
      </c>
      <c r="D1687" t="str">
        <f t="shared" ca="1" si="551"/>
        <v/>
      </c>
      <c r="E1687" s="55" t="str">
        <f t="shared" ca="1" si="563"/>
        <v/>
      </c>
      <c r="F1687" s="54" t="str">
        <f t="shared" ca="1" si="552"/>
        <v/>
      </c>
      <c r="G1687" s="54" t="str">
        <f t="shared" ca="1" si="553"/>
        <v/>
      </c>
      <c r="H1687" s="54" t="str">
        <f t="shared" ca="1" si="554"/>
        <v/>
      </c>
      <c r="I1687" s="54" t="str">
        <f t="shared" ca="1" si="555"/>
        <v/>
      </c>
      <c r="J1687" s="54" t="str">
        <f t="shared" ca="1" si="556"/>
        <v/>
      </c>
      <c r="K1687" s="54" t="str">
        <f t="shared" ca="1" si="557"/>
        <v/>
      </c>
      <c r="L1687" s="54" t="str">
        <f t="shared" ca="1" si="564"/>
        <v/>
      </c>
      <c r="M1687" s="54" t="str">
        <f t="shared" ca="1" si="565"/>
        <v/>
      </c>
      <c r="N1687" s="54" t="str">
        <f t="shared" ca="1" si="558"/>
        <v/>
      </c>
      <c r="O1687" s="55" t="str">
        <f t="shared" ca="1" si="566"/>
        <v/>
      </c>
      <c r="P1687" s="54" t="str">
        <f t="shared" ca="1" si="567"/>
        <v/>
      </c>
      <c r="Q1687" s="55" t="str">
        <f t="shared" ca="1" si="559"/>
        <v/>
      </c>
      <c r="R1687" s="54" t="str">
        <f t="shared" ca="1" si="560"/>
        <v/>
      </c>
      <c r="T1687" t="str">
        <f t="shared" ca="1" si="568"/>
        <v/>
      </c>
      <c r="U1687" t="str">
        <f t="shared" ca="1" si="561"/>
        <v/>
      </c>
      <c r="V1687" t="str">
        <f t="shared" ca="1" si="550"/>
        <v/>
      </c>
      <c r="W1687" t="e">
        <f t="shared" ca="1" si="569"/>
        <v>#VALUE!</v>
      </c>
    </row>
    <row r="1688" spans="2:23" x14ac:dyDescent="0.3">
      <c r="B1688" s="1">
        <f t="shared" si="562"/>
        <v>188</v>
      </c>
      <c r="C1688" s="1">
        <f t="shared" si="549"/>
        <v>4</v>
      </c>
      <c r="D1688" t="str">
        <f t="shared" ca="1" si="551"/>
        <v/>
      </c>
      <c r="E1688" s="55" t="str">
        <f t="shared" ca="1" si="563"/>
        <v/>
      </c>
      <c r="F1688" s="54" t="str">
        <f t="shared" ca="1" si="552"/>
        <v/>
      </c>
      <c r="G1688" s="54" t="str">
        <f t="shared" ca="1" si="553"/>
        <v/>
      </c>
      <c r="H1688" s="54" t="str">
        <f t="shared" ca="1" si="554"/>
        <v/>
      </c>
      <c r="I1688" s="54" t="str">
        <f t="shared" ca="1" si="555"/>
        <v/>
      </c>
      <c r="J1688" s="54" t="str">
        <f t="shared" ca="1" si="556"/>
        <v/>
      </c>
      <c r="K1688" s="54" t="str">
        <f t="shared" ca="1" si="557"/>
        <v/>
      </c>
      <c r="L1688" s="54" t="str">
        <f t="shared" ca="1" si="564"/>
        <v/>
      </c>
      <c r="M1688" s="54" t="str">
        <f t="shared" ca="1" si="565"/>
        <v/>
      </c>
      <c r="N1688" s="54" t="str">
        <f t="shared" ca="1" si="558"/>
        <v/>
      </c>
      <c r="O1688" s="55" t="str">
        <f t="shared" ca="1" si="566"/>
        <v/>
      </c>
      <c r="P1688" s="54" t="str">
        <f t="shared" ca="1" si="567"/>
        <v/>
      </c>
      <c r="Q1688" s="55" t="str">
        <f t="shared" ca="1" si="559"/>
        <v/>
      </c>
      <c r="R1688" s="54" t="str">
        <f t="shared" ca="1" si="560"/>
        <v/>
      </c>
      <c r="T1688" t="str">
        <f t="shared" ca="1" si="568"/>
        <v/>
      </c>
      <c r="U1688" t="str">
        <f t="shared" ca="1" si="561"/>
        <v/>
      </c>
      <c r="V1688" t="str">
        <f t="shared" ca="1" si="550"/>
        <v/>
      </c>
      <c r="W1688" t="e">
        <f t="shared" ca="1" si="569"/>
        <v>#VALUE!</v>
      </c>
    </row>
    <row r="1689" spans="2:23" x14ac:dyDescent="0.3">
      <c r="B1689" s="1">
        <f t="shared" si="562"/>
        <v>188</v>
      </c>
      <c r="C1689" s="1">
        <f t="shared" si="549"/>
        <v>5</v>
      </c>
      <c r="D1689" t="str">
        <f t="shared" ca="1" si="551"/>
        <v/>
      </c>
      <c r="E1689" s="55" t="str">
        <f t="shared" ca="1" si="563"/>
        <v/>
      </c>
      <c r="F1689" s="54" t="str">
        <f t="shared" ca="1" si="552"/>
        <v/>
      </c>
      <c r="G1689" s="54" t="str">
        <f t="shared" ca="1" si="553"/>
        <v/>
      </c>
      <c r="H1689" s="54" t="str">
        <f t="shared" ca="1" si="554"/>
        <v/>
      </c>
      <c r="I1689" s="54" t="str">
        <f t="shared" ca="1" si="555"/>
        <v/>
      </c>
      <c r="J1689" s="54" t="str">
        <f t="shared" ca="1" si="556"/>
        <v/>
      </c>
      <c r="K1689" s="54" t="str">
        <f t="shared" ca="1" si="557"/>
        <v/>
      </c>
      <c r="L1689" s="54" t="str">
        <f t="shared" ca="1" si="564"/>
        <v/>
      </c>
      <c r="M1689" s="54" t="str">
        <f t="shared" ca="1" si="565"/>
        <v/>
      </c>
      <c r="N1689" s="54" t="str">
        <f t="shared" ca="1" si="558"/>
        <v/>
      </c>
      <c r="O1689" s="55" t="str">
        <f t="shared" ca="1" si="566"/>
        <v/>
      </c>
      <c r="P1689" s="54" t="str">
        <f t="shared" ca="1" si="567"/>
        <v/>
      </c>
      <c r="Q1689" s="55" t="str">
        <f t="shared" ca="1" si="559"/>
        <v/>
      </c>
      <c r="R1689" s="54" t="str">
        <f t="shared" ca="1" si="560"/>
        <v/>
      </c>
      <c r="T1689" t="str">
        <f t="shared" ca="1" si="568"/>
        <v/>
      </c>
      <c r="U1689" t="str">
        <f t="shared" ca="1" si="561"/>
        <v/>
      </c>
      <c r="V1689" t="str">
        <f t="shared" ca="1" si="550"/>
        <v/>
      </c>
      <c r="W1689" t="e">
        <f t="shared" ca="1" si="569"/>
        <v>#VALUE!</v>
      </c>
    </row>
    <row r="1690" spans="2:23" x14ac:dyDescent="0.3">
      <c r="B1690" s="1">
        <f t="shared" si="562"/>
        <v>188</v>
      </c>
      <c r="C1690" s="1">
        <f t="shared" si="549"/>
        <v>6</v>
      </c>
      <c r="D1690" t="str">
        <f t="shared" ca="1" si="551"/>
        <v/>
      </c>
      <c r="E1690" s="55" t="str">
        <f t="shared" ca="1" si="563"/>
        <v/>
      </c>
      <c r="F1690" s="54" t="str">
        <f t="shared" ca="1" si="552"/>
        <v/>
      </c>
      <c r="G1690" s="54" t="str">
        <f t="shared" ca="1" si="553"/>
        <v/>
      </c>
      <c r="H1690" s="54" t="str">
        <f t="shared" ca="1" si="554"/>
        <v/>
      </c>
      <c r="I1690" s="54" t="str">
        <f t="shared" ca="1" si="555"/>
        <v/>
      </c>
      <c r="J1690" s="54" t="str">
        <f t="shared" ca="1" si="556"/>
        <v/>
      </c>
      <c r="K1690" s="54" t="str">
        <f t="shared" ca="1" si="557"/>
        <v/>
      </c>
      <c r="L1690" s="54" t="str">
        <f t="shared" ca="1" si="564"/>
        <v/>
      </c>
      <c r="M1690" s="54" t="str">
        <f t="shared" ca="1" si="565"/>
        <v/>
      </c>
      <c r="N1690" s="54" t="str">
        <f t="shared" ca="1" si="558"/>
        <v/>
      </c>
      <c r="O1690" s="55" t="str">
        <f t="shared" ca="1" si="566"/>
        <v/>
      </c>
      <c r="P1690" s="54" t="str">
        <f t="shared" ca="1" si="567"/>
        <v/>
      </c>
      <c r="Q1690" s="55" t="str">
        <f t="shared" ca="1" si="559"/>
        <v/>
      </c>
      <c r="R1690" s="54" t="str">
        <f t="shared" ca="1" si="560"/>
        <v/>
      </c>
      <c r="T1690" t="str">
        <f t="shared" ca="1" si="568"/>
        <v/>
      </c>
      <c r="U1690" t="str">
        <f t="shared" ca="1" si="561"/>
        <v/>
      </c>
      <c r="V1690" t="str">
        <f t="shared" ca="1" si="550"/>
        <v/>
      </c>
      <c r="W1690" t="e">
        <f t="shared" ca="1" si="569"/>
        <v>#VALUE!</v>
      </c>
    </row>
    <row r="1691" spans="2:23" x14ac:dyDescent="0.3">
      <c r="B1691" s="1">
        <f t="shared" si="562"/>
        <v>188</v>
      </c>
      <c r="C1691" s="1">
        <f t="shared" si="549"/>
        <v>7</v>
      </c>
      <c r="D1691" t="str">
        <f t="shared" ca="1" si="551"/>
        <v/>
      </c>
      <c r="E1691" s="55" t="str">
        <f t="shared" ca="1" si="563"/>
        <v/>
      </c>
      <c r="F1691" s="54" t="str">
        <f t="shared" ca="1" si="552"/>
        <v/>
      </c>
      <c r="G1691" s="54" t="str">
        <f t="shared" ca="1" si="553"/>
        <v/>
      </c>
      <c r="H1691" s="54" t="str">
        <f t="shared" ca="1" si="554"/>
        <v/>
      </c>
      <c r="I1691" s="54" t="str">
        <f t="shared" ca="1" si="555"/>
        <v/>
      </c>
      <c r="J1691" s="54" t="str">
        <f t="shared" ca="1" si="556"/>
        <v/>
      </c>
      <c r="K1691" s="54" t="str">
        <f t="shared" ca="1" si="557"/>
        <v/>
      </c>
      <c r="L1691" s="54" t="str">
        <f t="shared" ca="1" si="564"/>
        <v/>
      </c>
      <c r="M1691" s="54" t="str">
        <f t="shared" ca="1" si="565"/>
        <v/>
      </c>
      <c r="N1691" s="54" t="str">
        <f t="shared" ca="1" si="558"/>
        <v/>
      </c>
      <c r="O1691" s="55" t="str">
        <f t="shared" ca="1" si="566"/>
        <v/>
      </c>
      <c r="P1691" s="54" t="str">
        <f t="shared" ca="1" si="567"/>
        <v/>
      </c>
      <c r="Q1691" s="55" t="str">
        <f t="shared" ca="1" si="559"/>
        <v/>
      </c>
      <c r="R1691" s="54" t="str">
        <f t="shared" ca="1" si="560"/>
        <v/>
      </c>
      <c r="T1691" t="str">
        <f t="shared" ca="1" si="568"/>
        <v/>
      </c>
      <c r="U1691" t="str">
        <f t="shared" ca="1" si="561"/>
        <v/>
      </c>
      <c r="V1691" t="str">
        <f t="shared" ca="1" si="550"/>
        <v/>
      </c>
      <c r="W1691" t="e">
        <f t="shared" ca="1" si="569"/>
        <v>#VALUE!</v>
      </c>
    </row>
    <row r="1692" spans="2:23" x14ac:dyDescent="0.3">
      <c r="B1692" s="1">
        <f t="shared" si="562"/>
        <v>188</v>
      </c>
      <c r="C1692" s="1">
        <f t="shared" si="549"/>
        <v>8</v>
      </c>
      <c r="D1692" t="str">
        <f t="shared" ca="1" si="551"/>
        <v/>
      </c>
      <c r="E1692" s="55" t="str">
        <f t="shared" ca="1" si="563"/>
        <v/>
      </c>
      <c r="F1692" s="54" t="str">
        <f t="shared" ca="1" si="552"/>
        <v/>
      </c>
      <c r="G1692" s="54" t="str">
        <f t="shared" ca="1" si="553"/>
        <v/>
      </c>
      <c r="H1692" s="54" t="str">
        <f t="shared" ca="1" si="554"/>
        <v/>
      </c>
      <c r="I1692" s="54" t="str">
        <f t="shared" ca="1" si="555"/>
        <v/>
      </c>
      <c r="J1692" s="54" t="str">
        <f t="shared" ca="1" si="556"/>
        <v/>
      </c>
      <c r="K1692" s="54" t="str">
        <f t="shared" ca="1" si="557"/>
        <v/>
      </c>
      <c r="L1692" s="54" t="str">
        <f t="shared" ca="1" si="564"/>
        <v/>
      </c>
      <c r="M1692" s="54" t="str">
        <f t="shared" ca="1" si="565"/>
        <v/>
      </c>
      <c r="N1692" s="54" t="str">
        <f t="shared" ca="1" si="558"/>
        <v/>
      </c>
      <c r="O1692" s="55" t="str">
        <f t="shared" ca="1" si="566"/>
        <v/>
      </c>
      <c r="P1692" s="54" t="str">
        <f t="shared" ca="1" si="567"/>
        <v/>
      </c>
      <c r="Q1692" s="55" t="str">
        <f t="shared" ca="1" si="559"/>
        <v/>
      </c>
      <c r="R1692" s="54" t="str">
        <f t="shared" ca="1" si="560"/>
        <v/>
      </c>
      <c r="T1692" t="str">
        <f t="shared" ca="1" si="568"/>
        <v/>
      </c>
      <c r="U1692" t="str">
        <f t="shared" ca="1" si="561"/>
        <v/>
      </c>
      <c r="V1692" t="str">
        <f t="shared" ca="1" si="550"/>
        <v/>
      </c>
      <c r="W1692" t="e">
        <f t="shared" ca="1" si="569"/>
        <v>#VALUE!</v>
      </c>
    </row>
    <row r="1693" spans="2:23" x14ac:dyDescent="0.3">
      <c r="B1693" s="1">
        <f t="shared" si="562"/>
        <v>188</v>
      </c>
      <c r="C1693" s="1">
        <f t="shared" si="549"/>
        <v>9</v>
      </c>
      <c r="D1693" t="str">
        <f t="shared" ca="1" si="551"/>
        <v/>
      </c>
      <c r="E1693" s="55" t="str">
        <f t="shared" ca="1" si="563"/>
        <v/>
      </c>
      <c r="F1693" s="54" t="str">
        <f t="shared" ca="1" si="552"/>
        <v/>
      </c>
      <c r="G1693" s="54" t="str">
        <f t="shared" ca="1" si="553"/>
        <v/>
      </c>
      <c r="H1693" s="54" t="str">
        <f t="shared" ca="1" si="554"/>
        <v/>
      </c>
      <c r="I1693" s="54" t="str">
        <f t="shared" ca="1" si="555"/>
        <v/>
      </c>
      <c r="J1693" s="54" t="str">
        <f t="shared" ca="1" si="556"/>
        <v/>
      </c>
      <c r="K1693" s="54" t="str">
        <f t="shared" ca="1" si="557"/>
        <v/>
      </c>
      <c r="L1693" s="54" t="str">
        <f t="shared" ca="1" si="564"/>
        <v/>
      </c>
      <c r="M1693" s="54" t="str">
        <f t="shared" ca="1" si="565"/>
        <v/>
      </c>
      <c r="N1693" s="54" t="str">
        <f t="shared" ca="1" si="558"/>
        <v/>
      </c>
      <c r="O1693" s="55" t="str">
        <f t="shared" ca="1" si="566"/>
        <v/>
      </c>
      <c r="P1693" s="54" t="str">
        <f t="shared" ca="1" si="567"/>
        <v/>
      </c>
      <c r="Q1693" s="55" t="str">
        <f t="shared" ca="1" si="559"/>
        <v/>
      </c>
      <c r="R1693" s="54" t="str">
        <f t="shared" ca="1" si="560"/>
        <v/>
      </c>
      <c r="T1693" t="str">
        <f t="shared" ca="1" si="568"/>
        <v/>
      </c>
      <c r="U1693" t="str">
        <f t="shared" ca="1" si="561"/>
        <v/>
      </c>
      <c r="V1693" t="str">
        <f t="shared" ca="1" si="550"/>
        <v/>
      </c>
      <c r="W1693" t="e">
        <f t="shared" ca="1" si="569"/>
        <v>#VALUE!</v>
      </c>
    </row>
    <row r="1694" spans="2:23" x14ac:dyDescent="0.3">
      <c r="B1694" s="1">
        <f t="shared" si="562"/>
        <v>189</v>
      </c>
      <c r="C1694" s="1">
        <f t="shared" si="549"/>
        <v>1</v>
      </c>
      <c r="D1694" t="str">
        <f t="shared" ca="1" si="551"/>
        <v/>
      </c>
      <c r="E1694" s="55" t="str">
        <f t="shared" ca="1" si="563"/>
        <v/>
      </c>
      <c r="F1694" s="54" t="str">
        <f t="shared" ca="1" si="552"/>
        <v/>
      </c>
      <c r="G1694" s="54" t="str">
        <f t="shared" ca="1" si="553"/>
        <v/>
      </c>
      <c r="H1694" s="54" t="str">
        <f t="shared" ca="1" si="554"/>
        <v/>
      </c>
      <c r="I1694" s="54" t="str">
        <f t="shared" ca="1" si="555"/>
        <v/>
      </c>
      <c r="J1694" s="54" t="str">
        <f t="shared" ca="1" si="556"/>
        <v/>
      </c>
      <c r="K1694" s="54" t="str">
        <f t="shared" ca="1" si="557"/>
        <v/>
      </c>
      <c r="L1694" s="54" t="str">
        <f t="shared" ca="1" si="564"/>
        <v/>
      </c>
      <c r="M1694" s="54" t="str">
        <f t="shared" ca="1" si="565"/>
        <v/>
      </c>
      <c r="N1694" s="54" t="str">
        <f t="shared" ca="1" si="558"/>
        <v/>
      </c>
      <c r="O1694" s="55" t="str">
        <f t="shared" ca="1" si="566"/>
        <v/>
      </c>
      <c r="P1694" s="54" t="str">
        <f t="shared" ca="1" si="567"/>
        <v/>
      </c>
      <c r="Q1694" s="55" t="str">
        <f t="shared" ca="1" si="559"/>
        <v/>
      </c>
      <c r="R1694" s="54" t="str">
        <f t="shared" ca="1" si="560"/>
        <v/>
      </c>
      <c r="T1694" t="str">
        <f t="shared" ca="1" si="568"/>
        <v/>
      </c>
      <c r="U1694" t="str">
        <f t="shared" ca="1" si="561"/>
        <v/>
      </c>
      <c r="V1694" t="str">
        <f t="shared" ca="1" si="550"/>
        <v/>
      </c>
      <c r="W1694" t="e">
        <f t="shared" ca="1" si="569"/>
        <v>#VALUE!</v>
      </c>
    </row>
    <row r="1695" spans="2:23" x14ac:dyDescent="0.3">
      <c r="B1695" s="1">
        <f t="shared" si="562"/>
        <v>189</v>
      </c>
      <c r="C1695" s="1">
        <f t="shared" si="549"/>
        <v>2</v>
      </c>
      <c r="D1695" t="str">
        <f t="shared" ca="1" si="551"/>
        <v/>
      </c>
      <c r="E1695" s="55" t="str">
        <f t="shared" ca="1" si="563"/>
        <v/>
      </c>
      <c r="F1695" s="54" t="str">
        <f t="shared" ca="1" si="552"/>
        <v/>
      </c>
      <c r="G1695" s="54" t="str">
        <f t="shared" ca="1" si="553"/>
        <v/>
      </c>
      <c r="H1695" s="54" t="str">
        <f t="shared" ca="1" si="554"/>
        <v/>
      </c>
      <c r="I1695" s="54" t="str">
        <f t="shared" ca="1" si="555"/>
        <v/>
      </c>
      <c r="J1695" s="54" t="str">
        <f t="shared" ca="1" si="556"/>
        <v/>
      </c>
      <c r="K1695" s="54" t="str">
        <f t="shared" ca="1" si="557"/>
        <v/>
      </c>
      <c r="L1695" s="54" t="str">
        <f t="shared" ca="1" si="564"/>
        <v/>
      </c>
      <c r="M1695" s="54" t="str">
        <f t="shared" ca="1" si="565"/>
        <v/>
      </c>
      <c r="N1695" s="54" t="str">
        <f t="shared" ca="1" si="558"/>
        <v/>
      </c>
      <c r="O1695" s="55" t="str">
        <f t="shared" ca="1" si="566"/>
        <v/>
      </c>
      <c r="P1695" s="54" t="str">
        <f t="shared" ca="1" si="567"/>
        <v/>
      </c>
      <c r="Q1695" s="55" t="str">
        <f t="shared" ca="1" si="559"/>
        <v/>
      </c>
      <c r="R1695" s="54" t="str">
        <f t="shared" ca="1" si="560"/>
        <v/>
      </c>
      <c r="T1695" t="str">
        <f t="shared" ca="1" si="568"/>
        <v/>
      </c>
      <c r="U1695" t="str">
        <f t="shared" ca="1" si="561"/>
        <v/>
      </c>
      <c r="V1695" t="str">
        <f t="shared" ca="1" si="550"/>
        <v/>
      </c>
      <c r="W1695" t="e">
        <f t="shared" ca="1" si="569"/>
        <v>#VALUE!</v>
      </c>
    </row>
    <row r="1696" spans="2:23" x14ac:dyDescent="0.3">
      <c r="B1696" s="1">
        <f t="shared" si="562"/>
        <v>189</v>
      </c>
      <c r="C1696" s="1">
        <f t="shared" si="549"/>
        <v>3</v>
      </c>
      <c r="D1696" t="str">
        <f t="shared" ca="1" si="551"/>
        <v/>
      </c>
      <c r="E1696" s="55" t="str">
        <f t="shared" ca="1" si="563"/>
        <v/>
      </c>
      <c r="F1696" s="54" t="str">
        <f t="shared" ca="1" si="552"/>
        <v/>
      </c>
      <c r="G1696" s="54" t="str">
        <f t="shared" ca="1" si="553"/>
        <v/>
      </c>
      <c r="H1696" s="54" t="str">
        <f t="shared" ca="1" si="554"/>
        <v/>
      </c>
      <c r="I1696" s="54" t="str">
        <f t="shared" ca="1" si="555"/>
        <v/>
      </c>
      <c r="J1696" s="54" t="str">
        <f t="shared" ca="1" si="556"/>
        <v/>
      </c>
      <c r="K1696" s="54" t="str">
        <f t="shared" ca="1" si="557"/>
        <v/>
      </c>
      <c r="L1696" s="54" t="str">
        <f t="shared" ca="1" si="564"/>
        <v/>
      </c>
      <c r="M1696" s="54" t="str">
        <f t="shared" ca="1" si="565"/>
        <v/>
      </c>
      <c r="N1696" s="54" t="str">
        <f t="shared" ca="1" si="558"/>
        <v/>
      </c>
      <c r="O1696" s="55" t="str">
        <f t="shared" ca="1" si="566"/>
        <v/>
      </c>
      <c r="P1696" s="54" t="str">
        <f t="shared" ca="1" si="567"/>
        <v/>
      </c>
      <c r="Q1696" s="55" t="str">
        <f t="shared" ca="1" si="559"/>
        <v/>
      </c>
      <c r="R1696" s="54" t="str">
        <f t="shared" ca="1" si="560"/>
        <v/>
      </c>
      <c r="T1696" t="str">
        <f t="shared" ca="1" si="568"/>
        <v/>
      </c>
      <c r="U1696" t="str">
        <f t="shared" ca="1" si="561"/>
        <v/>
      </c>
      <c r="V1696" t="str">
        <f t="shared" ca="1" si="550"/>
        <v/>
      </c>
      <c r="W1696" t="e">
        <f t="shared" ca="1" si="569"/>
        <v>#VALUE!</v>
      </c>
    </row>
    <row r="1697" spans="2:23" x14ac:dyDescent="0.3">
      <c r="B1697" s="1">
        <f t="shared" si="562"/>
        <v>189</v>
      </c>
      <c r="C1697" s="1">
        <f t="shared" si="549"/>
        <v>4</v>
      </c>
      <c r="D1697" t="str">
        <f t="shared" ca="1" si="551"/>
        <v/>
      </c>
      <c r="E1697" s="55" t="str">
        <f t="shared" ca="1" si="563"/>
        <v/>
      </c>
      <c r="F1697" s="54" t="str">
        <f t="shared" ca="1" si="552"/>
        <v/>
      </c>
      <c r="G1697" s="54" t="str">
        <f t="shared" ca="1" si="553"/>
        <v/>
      </c>
      <c r="H1697" s="54" t="str">
        <f t="shared" ca="1" si="554"/>
        <v/>
      </c>
      <c r="I1697" s="54" t="str">
        <f t="shared" ca="1" si="555"/>
        <v/>
      </c>
      <c r="J1697" s="54" t="str">
        <f t="shared" ca="1" si="556"/>
        <v/>
      </c>
      <c r="K1697" s="54" t="str">
        <f t="shared" ca="1" si="557"/>
        <v/>
      </c>
      <c r="L1697" s="54" t="str">
        <f t="shared" ca="1" si="564"/>
        <v/>
      </c>
      <c r="M1697" s="54" t="str">
        <f t="shared" ca="1" si="565"/>
        <v/>
      </c>
      <c r="N1697" s="54" t="str">
        <f t="shared" ca="1" si="558"/>
        <v/>
      </c>
      <c r="O1697" s="55" t="str">
        <f t="shared" ca="1" si="566"/>
        <v/>
      </c>
      <c r="P1697" s="54" t="str">
        <f t="shared" ca="1" si="567"/>
        <v/>
      </c>
      <c r="Q1697" s="55" t="str">
        <f t="shared" ca="1" si="559"/>
        <v/>
      </c>
      <c r="R1697" s="54" t="str">
        <f t="shared" ca="1" si="560"/>
        <v/>
      </c>
      <c r="T1697" t="str">
        <f t="shared" ca="1" si="568"/>
        <v/>
      </c>
      <c r="U1697" t="str">
        <f t="shared" ca="1" si="561"/>
        <v/>
      </c>
      <c r="V1697" t="str">
        <f t="shared" ca="1" si="550"/>
        <v/>
      </c>
      <c r="W1697" t="e">
        <f t="shared" ca="1" si="569"/>
        <v>#VALUE!</v>
      </c>
    </row>
    <row r="1698" spans="2:23" x14ac:dyDescent="0.3">
      <c r="B1698" s="1">
        <f t="shared" si="562"/>
        <v>189</v>
      </c>
      <c r="C1698" s="1">
        <f t="shared" si="549"/>
        <v>5</v>
      </c>
      <c r="D1698" t="str">
        <f t="shared" ca="1" si="551"/>
        <v/>
      </c>
      <c r="E1698" s="55" t="str">
        <f t="shared" ca="1" si="563"/>
        <v/>
      </c>
      <c r="F1698" s="54" t="str">
        <f t="shared" ca="1" si="552"/>
        <v/>
      </c>
      <c r="G1698" s="54" t="str">
        <f t="shared" ca="1" si="553"/>
        <v/>
      </c>
      <c r="H1698" s="54" t="str">
        <f t="shared" ca="1" si="554"/>
        <v/>
      </c>
      <c r="I1698" s="54" t="str">
        <f t="shared" ca="1" si="555"/>
        <v/>
      </c>
      <c r="J1698" s="54" t="str">
        <f t="shared" ca="1" si="556"/>
        <v/>
      </c>
      <c r="K1698" s="54" t="str">
        <f t="shared" ca="1" si="557"/>
        <v/>
      </c>
      <c r="L1698" s="54" t="str">
        <f t="shared" ca="1" si="564"/>
        <v/>
      </c>
      <c r="M1698" s="54" t="str">
        <f t="shared" ca="1" si="565"/>
        <v/>
      </c>
      <c r="N1698" s="54" t="str">
        <f t="shared" ca="1" si="558"/>
        <v/>
      </c>
      <c r="O1698" s="55" t="str">
        <f t="shared" ca="1" si="566"/>
        <v/>
      </c>
      <c r="P1698" s="54" t="str">
        <f t="shared" ca="1" si="567"/>
        <v/>
      </c>
      <c r="Q1698" s="55" t="str">
        <f t="shared" ca="1" si="559"/>
        <v/>
      </c>
      <c r="R1698" s="54" t="str">
        <f t="shared" ca="1" si="560"/>
        <v/>
      </c>
      <c r="T1698" t="str">
        <f t="shared" ca="1" si="568"/>
        <v/>
      </c>
      <c r="U1698" t="str">
        <f t="shared" ca="1" si="561"/>
        <v/>
      </c>
      <c r="V1698" t="str">
        <f t="shared" ca="1" si="550"/>
        <v/>
      </c>
      <c r="W1698" t="e">
        <f t="shared" ca="1" si="569"/>
        <v>#VALUE!</v>
      </c>
    </row>
    <row r="1699" spans="2:23" x14ac:dyDescent="0.3">
      <c r="B1699" s="1">
        <f t="shared" si="562"/>
        <v>189</v>
      </c>
      <c r="C1699" s="1">
        <f t="shared" si="549"/>
        <v>6</v>
      </c>
      <c r="D1699" t="str">
        <f t="shared" ca="1" si="551"/>
        <v/>
      </c>
      <c r="E1699" s="55" t="str">
        <f t="shared" ca="1" si="563"/>
        <v/>
      </c>
      <c r="F1699" s="54" t="str">
        <f t="shared" ca="1" si="552"/>
        <v/>
      </c>
      <c r="G1699" s="54" t="str">
        <f t="shared" ca="1" si="553"/>
        <v/>
      </c>
      <c r="H1699" s="54" t="str">
        <f t="shared" ca="1" si="554"/>
        <v/>
      </c>
      <c r="I1699" s="54" t="str">
        <f t="shared" ca="1" si="555"/>
        <v/>
      </c>
      <c r="J1699" s="54" t="str">
        <f t="shared" ca="1" si="556"/>
        <v/>
      </c>
      <c r="K1699" s="54" t="str">
        <f t="shared" ca="1" si="557"/>
        <v/>
      </c>
      <c r="L1699" s="54" t="str">
        <f t="shared" ca="1" si="564"/>
        <v/>
      </c>
      <c r="M1699" s="54" t="str">
        <f t="shared" ca="1" si="565"/>
        <v/>
      </c>
      <c r="N1699" s="54" t="str">
        <f t="shared" ca="1" si="558"/>
        <v/>
      </c>
      <c r="O1699" s="55" t="str">
        <f t="shared" ca="1" si="566"/>
        <v/>
      </c>
      <c r="P1699" s="54" t="str">
        <f t="shared" ca="1" si="567"/>
        <v/>
      </c>
      <c r="Q1699" s="55" t="str">
        <f t="shared" ca="1" si="559"/>
        <v/>
      </c>
      <c r="R1699" s="54" t="str">
        <f t="shared" ca="1" si="560"/>
        <v/>
      </c>
      <c r="T1699" t="str">
        <f t="shared" ca="1" si="568"/>
        <v/>
      </c>
      <c r="U1699" t="str">
        <f t="shared" ca="1" si="561"/>
        <v/>
      </c>
      <c r="V1699" t="str">
        <f t="shared" ca="1" si="550"/>
        <v/>
      </c>
      <c r="W1699" t="e">
        <f t="shared" ca="1" si="569"/>
        <v>#VALUE!</v>
      </c>
    </row>
    <row r="1700" spans="2:23" x14ac:dyDescent="0.3">
      <c r="B1700" s="1">
        <f t="shared" si="562"/>
        <v>189</v>
      </c>
      <c r="C1700" s="1">
        <f t="shared" si="549"/>
        <v>7</v>
      </c>
      <c r="D1700" t="str">
        <f t="shared" ca="1" si="551"/>
        <v/>
      </c>
      <c r="E1700" s="55" t="str">
        <f t="shared" ca="1" si="563"/>
        <v/>
      </c>
      <c r="F1700" s="54" t="str">
        <f t="shared" ca="1" si="552"/>
        <v/>
      </c>
      <c r="G1700" s="54" t="str">
        <f t="shared" ca="1" si="553"/>
        <v/>
      </c>
      <c r="H1700" s="54" t="str">
        <f t="shared" ca="1" si="554"/>
        <v/>
      </c>
      <c r="I1700" s="54" t="str">
        <f t="shared" ca="1" si="555"/>
        <v/>
      </c>
      <c r="J1700" s="54" t="str">
        <f t="shared" ca="1" si="556"/>
        <v/>
      </c>
      <c r="K1700" s="54" t="str">
        <f t="shared" ca="1" si="557"/>
        <v/>
      </c>
      <c r="L1700" s="54" t="str">
        <f t="shared" ca="1" si="564"/>
        <v/>
      </c>
      <c r="M1700" s="54" t="str">
        <f t="shared" ca="1" si="565"/>
        <v/>
      </c>
      <c r="N1700" s="54" t="str">
        <f t="shared" ca="1" si="558"/>
        <v/>
      </c>
      <c r="O1700" s="55" t="str">
        <f t="shared" ca="1" si="566"/>
        <v/>
      </c>
      <c r="P1700" s="54" t="str">
        <f t="shared" ca="1" si="567"/>
        <v/>
      </c>
      <c r="Q1700" s="55" t="str">
        <f t="shared" ca="1" si="559"/>
        <v/>
      </c>
      <c r="R1700" s="54" t="str">
        <f t="shared" ca="1" si="560"/>
        <v/>
      </c>
      <c r="T1700" t="str">
        <f t="shared" ca="1" si="568"/>
        <v/>
      </c>
      <c r="U1700" t="str">
        <f t="shared" ca="1" si="561"/>
        <v/>
      </c>
      <c r="V1700" t="str">
        <f t="shared" ca="1" si="550"/>
        <v/>
      </c>
      <c r="W1700" t="e">
        <f t="shared" ca="1" si="569"/>
        <v>#VALUE!</v>
      </c>
    </row>
    <row r="1701" spans="2:23" x14ac:dyDescent="0.3">
      <c r="B1701" s="1">
        <f t="shared" si="562"/>
        <v>189</v>
      </c>
      <c r="C1701" s="1">
        <f t="shared" si="549"/>
        <v>8</v>
      </c>
      <c r="D1701" t="str">
        <f t="shared" ca="1" si="551"/>
        <v/>
      </c>
      <c r="E1701" s="55" t="str">
        <f t="shared" ca="1" si="563"/>
        <v/>
      </c>
      <c r="F1701" s="54" t="str">
        <f t="shared" ca="1" si="552"/>
        <v/>
      </c>
      <c r="G1701" s="54" t="str">
        <f t="shared" ca="1" si="553"/>
        <v/>
      </c>
      <c r="H1701" s="54" t="str">
        <f t="shared" ca="1" si="554"/>
        <v/>
      </c>
      <c r="I1701" s="54" t="str">
        <f t="shared" ca="1" si="555"/>
        <v/>
      </c>
      <c r="J1701" s="54" t="str">
        <f t="shared" ca="1" si="556"/>
        <v/>
      </c>
      <c r="K1701" s="54" t="str">
        <f t="shared" ca="1" si="557"/>
        <v/>
      </c>
      <c r="L1701" s="54" t="str">
        <f t="shared" ca="1" si="564"/>
        <v/>
      </c>
      <c r="M1701" s="54" t="str">
        <f t="shared" ca="1" si="565"/>
        <v/>
      </c>
      <c r="N1701" s="54" t="str">
        <f t="shared" ca="1" si="558"/>
        <v/>
      </c>
      <c r="O1701" s="55" t="str">
        <f t="shared" ca="1" si="566"/>
        <v/>
      </c>
      <c r="P1701" s="54" t="str">
        <f t="shared" ca="1" si="567"/>
        <v/>
      </c>
      <c r="Q1701" s="55" t="str">
        <f t="shared" ca="1" si="559"/>
        <v/>
      </c>
      <c r="R1701" s="54" t="str">
        <f t="shared" ca="1" si="560"/>
        <v/>
      </c>
      <c r="T1701" t="str">
        <f t="shared" ca="1" si="568"/>
        <v/>
      </c>
      <c r="U1701" t="str">
        <f t="shared" ca="1" si="561"/>
        <v/>
      </c>
      <c r="V1701" t="str">
        <f t="shared" ca="1" si="550"/>
        <v/>
      </c>
      <c r="W1701" t="e">
        <f t="shared" ca="1" si="569"/>
        <v>#VALUE!</v>
      </c>
    </row>
    <row r="1702" spans="2:23" x14ac:dyDescent="0.3">
      <c r="B1702" s="1">
        <f t="shared" si="562"/>
        <v>189</v>
      </c>
      <c r="C1702" s="1">
        <f t="shared" si="549"/>
        <v>9</v>
      </c>
      <c r="D1702" t="str">
        <f t="shared" ca="1" si="551"/>
        <v/>
      </c>
      <c r="E1702" s="55" t="str">
        <f t="shared" ca="1" si="563"/>
        <v/>
      </c>
      <c r="F1702" s="54" t="str">
        <f t="shared" ca="1" si="552"/>
        <v/>
      </c>
      <c r="G1702" s="54" t="str">
        <f t="shared" ca="1" si="553"/>
        <v/>
      </c>
      <c r="H1702" s="54" t="str">
        <f t="shared" ca="1" si="554"/>
        <v/>
      </c>
      <c r="I1702" s="54" t="str">
        <f t="shared" ca="1" si="555"/>
        <v/>
      </c>
      <c r="J1702" s="54" t="str">
        <f t="shared" ca="1" si="556"/>
        <v/>
      </c>
      <c r="K1702" s="54" t="str">
        <f t="shared" ca="1" si="557"/>
        <v/>
      </c>
      <c r="L1702" s="54" t="str">
        <f t="shared" ca="1" si="564"/>
        <v/>
      </c>
      <c r="M1702" s="54" t="str">
        <f t="shared" ca="1" si="565"/>
        <v/>
      </c>
      <c r="N1702" s="54" t="str">
        <f t="shared" ca="1" si="558"/>
        <v/>
      </c>
      <c r="O1702" s="55" t="str">
        <f t="shared" ca="1" si="566"/>
        <v/>
      </c>
      <c r="P1702" s="54" t="str">
        <f t="shared" ca="1" si="567"/>
        <v/>
      </c>
      <c r="Q1702" s="55" t="str">
        <f t="shared" ca="1" si="559"/>
        <v/>
      </c>
      <c r="R1702" s="54" t="str">
        <f t="shared" ca="1" si="560"/>
        <v/>
      </c>
      <c r="T1702" t="str">
        <f t="shared" ca="1" si="568"/>
        <v/>
      </c>
      <c r="U1702" t="str">
        <f t="shared" ca="1" si="561"/>
        <v/>
      </c>
      <c r="V1702" t="str">
        <f t="shared" ca="1" si="550"/>
        <v/>
      </c>
      <c r="W1702" t="e">
        <f t="shared" ca="1" si="569"/>
        <v>#VALUE!</v>
      </c>
    </row>
    <row r="1703" spans="2:23" x14ac:dyDescent="0.3">
      <c r="B1703" s="1">
        <f t="shared" si="562"/>
        <v>190</v>
      </c>
      <c r="C1703" s="1">
        <f t="shared" si="549"/>
        <v>1</v>
      </c>
      <c r="D1703" t="str">
        <f t="shared" ca="1" si="551"/>
        <v/>
      </c>
      <c r="E1703" s="55" t="str">
        <f t="shared" ca="1" si="563"/>
        <v/>
      </c>
      <c r="F1703" s="54" t="str">
        <f t="shared" ca="1" si="552"/>
        <v/>
      </c>
      <c r="G1703" s="54" t="str">
        <f t="shared" ca="1" si="553"/>
        <v/>
      </c>
      <c r="H1703" s="54" t="str">
        <f t="shared" ca="1" si="554"/>
        <v/>
      </c>
      <c r="I1703" s="54" t="str">
        <f t="shared" ca="1" si="555"/>
        <v/>
      </c>
      <c r="J1703" s="54" t="str">
        <f t="shared" ca="1" si="556"/>
        <v/>
      </c>
      <c r="K1703" s="54" t="str">
        <f t="shared" ca="1" si="557"/>
        <v/>
      </c>
      <c r="L1703" s="54" t="str">
        <f t="shared" ca="1" si="564"/>
        <v/>
      </c>
      <c r="M1703" s="54" t="str">
        <f t="shared" ca="1" si="565"/>
        <v/>
      </c>
      <c r="N1703" s="54" t="str">
        <f t="shared" ca="1" si="558"/>
        <v/>
      </c>
      <c r="O1703" s="55" t="str">
        <f t="shared" ca="1" si="566"/>
        <v/>
      </c>
      <c r="P1703" s="54" t="str">
        <f t="shared" ca="1" si="567"/>
        <v/>
      </c>
      <c r="Q1703" s="55" t="str">
        <f t="shared" ca="1" si="559"/>
        <v/>
      </c>
      <c r="R1703" s="54" t="str">
        <f t="shared" ca="1" si="560"/>
        <v/>
      </c>
      <c r="T1703" t="str">
        <f t="shared" ca="1" si="568"/>
        <v/>
      </c>
      <c r="U1703" t="str">
        <f t="shared" ca="1" si="561"/>
        <v/>
      </c>
      <c r="V1703" t="str">
        <f t="shared" ca="1" si="550"/>
        <v/>
      </c>
      <c r="W1703" t="e">
        <f t="shared" ca="1" si="569"/>
        <v>#VALUE!</v>
      </c>
    </row>
    <row r="1704" spans="2:23" x14ac:dyDescent="0.3">
      <c r="B1704" s="1">
        <f t="shared" si="562"/>
        <v>190</v>
      </c>
      <c r="C1704" s="1">
        <f t="shared" si="549"/>
        <v>2</v>
      </c>
      <c r="D1704" t="str">
        <f t="shared" ca="1" si="551"/>
        <v/>
      </c>
      <c r="E1704" s="55" t="str">
        <f t="shared" ca="1" si="563"/>
        <v/>
      </c>
      <c r="F1704" s="54" t="str">
        <f t="shared" ca="1" si="552"/>
        <v/>
      </c>
      <c r="G1704" s="54" t="str">
        <f t="shared" ca="1" si="553"/>
        <v/>
      </c>
      <c r="H1704" s="54" t="str">
        <f t="shared" ca="1" si="554"/>
        <v/>
      </c>
      <c r="I1704" s="54" t="str">
        <f t="shared" ca="1" si="555"/>
        <v/>
      </c>
      <c r="J1704" s="54" t="str">
        <f t="shared" ca="1" si="556"/>
        <v/>
      </c>
      <c r="K1704" s="54" t="str">
        <f t="shared" ca="1" si="557"/>
        <v/>
      </c>
      <c r="L1704" s="54" t="str">
        <f t="shared" ca="1" si="564"/>
        <v/>
      </c>
      <c r="M1704" s="54" t="str">
        <f t="shared" ca="1" si="565"/>
        <v/>
      </c>
      <c r="N1704" s="54" t="str">
        <f t="shared" ca="1" si="558"/>
        <v/>
      </c>
      <c r="O1704" s="55" t="str">
        <f t="shared" ca="1" si="566"/>
        <v/>
      </c>
      <c r="P1704" s="54" t="str">
        <f t="shared" ca="1" si="567"/>
        <v/>
      </c>
      <c r="Q1704" s="55" t="str">
        <f t="shared" ca="1" si="559"/>
        <v/>
      </c>
      <c r="R1704" s="54" t="str">
        <f t="shared" ca="1" si="560"/>
        <v/>
      </c>
      <c r="T1704" t="str">
        <f t="shared" ca="1" si="568"/>
        <v/>
      </c>
      <c r="U1704" t="str">
        <f t="shared" ca="1" si="561"/>
        <v/>
      </c>
      <c r="V1704" t="str">
        <f t="shared" ca="1" si="550"/>
        <v/>
      </c>
      <c r="W1704" t="e">
        <f t="shared" ca="1" si="569"/>
        <v>#VALUE!</v>
      </c>
    </row>
    <row r="1705" spans="2:23" x14ac:dyDescent="0.3">
      <c r="B1705" s="1">
        <f t="shared" si="562"/>
        <v>190</v>
      </c>
      <c r="C1705" s="1">
        <f t="shared" si="549"/>
        <v>3</v>
      </c>
      <c r="D1705" t="str">
        <f t="shared" ca="1" si="551"/>
        <v/>
      </c>
      <c r="E1705" s="55" t="str">
        <f t="shared" ca="1" si="563"/>
        <v/>
      </c>
      <c r="F1705" s="54" t="str">
        <f t="shared" ca="1" si="552"/>
        <v/>
      </c>
      <c r="G1705" s="54" t="str">
        <f t="shared" ca="1" si="553"/>
        <v/>
      </c>
      <c r="H1705" s="54" t="str">
        <f t="shared" ca="1" si="554"/>
        <v/>
      </c>
      <c r="I1705" s="54" t="str">
        <f t="shared" ca="1" si="555"/>
        <v/>
      </c>
      <c r="J1705" s="54" t="str">
        <f t="shared" ca="1" si="556"/>
        <v/>
      </c>
      <c r="K1705" s="54" t="str">
        <f t="shared" ca="1" si="557"/>
        <v/>
      </c>
      <c r="L1705" s="54" t="str">
        <f t="shared" ca="1" si="564"/>
        <v/>
      </c>
      <c r="M1705" s="54" t="str">
        <f t="shared" ca="1" si="565"/>
        <v/>
      </c>
      <c r="N1705" s="54" t="str">
        <f t="shared" ca="1" si="558"/>
        <v/>
      </c>
      <c r="O1705" s="55" t="str">
        <f t="shared" ca="1" si="566"/>
        <v/>
      </c>
      <c r="P1705" s="54" t="str">
        <f t="shared" ca="1" si="567"/>
        <v/>
      </c>
      <c r="Q1705" s="55" t="str">
        <f t="shared" ca="1" si="559"/>
        <v/>
      </c>
      <c r="R1705" s="54" t="str">
        <f t="shared" ca="1" si="560"/>
        <v/>
      </c>
      <c r="T1705" t="str">
        <f t="shared" ca="1" si="568"/>
        <v/>
      </c>
      <c r="U1705" t="str">
        <f t="shared" ca="1" si="561"/>
        <v/>
      </c>
      <c r="V1705" t="str">
        <f t="shared" ca="1" si="550"/>
        <v/>
      </c>
      <c r="W1705" t="e">
        <f t="shared" ca="1" si="569"/>
        <v>#VALUE!</v>
      </c>
    </row>
    <row r="1706" spans="2:23" x14ac:dyDescent="0.3">
      <c r="B1706" s="1">
        <f t="shared" si="562"/>
        <v>190</v>
      </c>
      <c r="C1706" s="1">
        <f t="shared" si="549"/>
        <v>4</v>
      </c>
      <c r="D1706" t="str">
        <f t="shared" ca="1" si="551"/>
        <v/>
      </c>
      <c r="E1706" s="55" t="str">
        <f t="shared" ca="1" si="563"/>
        <v/>
      </c>
      <c r="F1706" s="54" t="str">
        <f t="shared" ca="1" si="552"/>
        <v/>
      </c>
      <c r="G1706" s="54" t="str">
        <f t="shared" ca="1" si="553"/>
        <v/>
      </c>
      <c r="H1706" s="54" t="str">
        <f t="shared" ca="1" si="554"/>
        <v/>
      </c>
      <c r="I1706" s="54" t="str">
        <f t="shared" ca="1" si="555"/>
        <v/>
      </c>
      <c r="J1706" s="54" t="str">
        <f t="shared" ca="1" si="556"/>
        <v/>
      </c>
      <c r="K1706" s="54" t="str">
        <f t="shared" ca="1" si="557"/>
        <v/>
      </c>
      <c r="L1706" s="54" t="str">
        <f t="shared" ca="1" si="564"/>
        <v/>
      </c>
      <c r="M1706" s="54" t="str">
        <f t="shared" ca="1" si="565"/>
        <v/>
      </c>
      <c r="N1706" s="54" t="str">
        <f t="shared" ca="1" si="558"/>
        <v/>
      </c>
      <c r="O1706" s="55" t="str">
        <f t="shared" ca="1" si="566"/>
        <v/>
      </c>
      <c r="P1706" s="54" t="str">
        <f t="shared" ca="1" si="567"/>
        <v/>
      </c>
      <c r="Q1706" s="55" t="str">
        <f t="shared" ca="1" si="559"/>
        <v/>
      </c>
      <c r="R1706" s="54" t="str">
        <f t="shared" ca="1" si="560"/>
        <v/>
      </c>
      <c r="T1706" t="str">
        <f t="shared" ca="1" si="568"/>
        <v/>
      </c>
      <c r="U1706" t="str">
        <f t="shared" ca="1" si="561"/>
        <v/>
      </c>
      <c r="V1706" t="str">
        <f t="shared" ca="1" si="550"/>
        <v/>
      </c>
      <c r="W1706" t="e">
        <f t="shared" ca="1" si="569"/>
        <v>#VALUE!</v>
      </c>
    </row>
    <row r="1707" spans="2:23" x14ac:dyDescent="0.3">
      <c r="B1707" s="1">
        <f t="shared" si="562"/>
        <v>190</v>
      </c>
      <c r="C1707" s="1">
        <f t="shared" si="549"/>
        <v>5</v>
      </c>
      <c r="D1707" t="str">
        <f t="shared" ca="1" si="551"/>
        <v/>
      </c>
      <c r="E1707" s="55" t="str">
        <f t="shared" ca="1" si="563"/>
        <v/>
      </c>
      <c r="F1707" s="54" t="str">
        <f t="shared" ca="1" si="552"/>
        <v/>
      </c>
      <c r="G1707" s="54" t="str">
        <f t="shared" ca="1" si="553"/>
        <v/>
      </c>
      <c r="H1707" s="54" t="str">
        <f t="shared" ca="1" si="554"/>
        <v/>
      </c>
      <c r="I1707" s="54" t="str">
        <f t="shared" ca="1" si="555"/>
        <v/>
      </c>
      <c r="J1707" s="54" t="str">
        <f t="shared" ca="1" si="556"/>
        <v/>
      </c>
      <c r="K1707" s="54" t="str">
        <f t="shared" ca="1" si="557"/>
        <v/>
      </c>
      <c r="L1707" s="54" t="str">
        <f t="shared" ca="1" si="564"/>
        <v/>
      </c>
      <c r="M1707" s="54" t="str">
        <f t="shared" ca="1" si="565"/>
        <v/>
      </c>
      <c r="N1707" s="54" t="str">
        <f t="shared" ca="1" si="558"/>
        <v/>
      </c>
      <c r="O1707" s="55" t="str">
        <f t="shared" ca="1" si="566"/>
        <v/>
      </c>
      <c r="P1707" s="54" t="str">
        <f t="shared" ca="1" si="567"/>
        <v/>
      </c>
      <c r="Q1707" s="55" t="str">
        <f t="shared" ca="1" si="559"/>
        <v/>
      </c>
      <c r="R1707" s="54" t="str">
        <f t="shared" ca="1" si="560"/>
        <v/>
      </c>
      <c r="T1707" t="str">
        <f t="shared" ca="1" si="568"/>
        <v/>
      </c>
      <c r="U1707" t="str">
        <f t="shared" ca="1" si="561"/>
        <v/>
      </c>
      <c r="V1707" t="str">
        <f t="shared" ca="1" si="550"/>
        <v/>
      </c>
      <c r="W1707" t="e">
        <f t="shared" ca="1" si="569"/>
        <v>#VALUE!</v>
      </c>
    </row>
    <row r="1708" spans="2:23" x14ac:dyDescent="0.3">
      <c r="B1708" s="1">
        <f t="shared" si="562"/>
        <v>190</v>
      </c>
      <c r="C1708" s="1">
        <f t="shared" si="549"/>
        <v>6</v>
      </c>
      <c r="D1708" t="str">
        <f t="shared" ca="1" si="551"/>
        <v/>
      </c>
      <c r="E1708" s="55" t="str">
        <f t="shared" ca="1" si="563"/>
        <v/>
      </c>
      <c r="F1708" s="54" t="str">
        <f t="shared" ca="1" si="552"/>
        <v/>
      </c>
      <c r="G1708" s="54" t="str">
        <f t="shared" ca="1" si="553"/>
        <v/>
      </c>
      <c r="H1708" s="54" t="str">
        <f t="shared" ca="1" si="554"/>
        <v/>
      </c>
      <c r="I1708" s="54" t="str">
        <f t="shared" ca="1" si="555"/>
        <v/>
      </c>
      <c r="J1708" s="54" t="str">
        <f t="shared" ca="1" si="556"/>
        <v/>
      </c>
      <c r="K1708" s="54" t="str">
        <f t="shared" ca="1" si="557"/>
        <v/>
      </c>
      <c r="L1708" s="54" t="str">
        <f t="shared" ca="1" si="564"/>
        <v/>
      </c>
      <c r="M1708" s="54" t="str">
        <f t="shared" ca="1" si="565"/>
        <v/>
      </c>
      <c r="N1708" s="54" t="str">
        <f t="shared" ca="1" si="558"/>
        <v/>
      </c>
      <c r="O1708" s="55" t="str">
        <f t="shared" ca="1" si="566"/>
        <v/>
      </c>
      <c r="P1708" s="54" t="str">
        <f t="shared" ca="1" si="567"/>
        <v/>
      </c>
      <c r="Q1708" s="55" t="str">
        <f t="shared" ca="1" si="559"/>
        <v/>
      </c>
      <c r="R1708" s="54" t="str">
        <f t="shared" ca="1" si="560"/>
        <v/>
      </c>
      <c r="T1708" t="str">
        <f t="shared" ca="1" si="568"/>
        <v/>
      </c>
      <c r="U1708" t="str">
        <f t="shared" ca="1" si="561"/>
        <v/>
      </c>
      <c r="V1708" t="str">
        <f t="shared" ca="1" si="550"/>
        <v/>
      </c>
      <c r="W1708" t="e">
        <f t="shared" ca="1" si="569"/>
        <v>#VALUE!</v>
      </c>
    </row>
    <row r="1709" spans="2:23" x14ac:dyDescent="0.3">
      <c r="B1709" s="1">
        <f t="shared" si="562"/>
        <v>190</v>
      </c>
      <c r="C1709" s="1">
        <f t="shared" si="549"/>
        <v>7</v>
      </c>
      <c r="D1709" t="str">
        <f t="shared" ca="1" si="551"/>
        <v/>
      </c>
      <c r="E1709" s="55" t="str">
        <f t="shared" ca="1" si="563"/>
        <v/>
      </c>
      <c r="F1709" s="54" t="str">
        <f t="shared" ca="1" si="552"/>
        <v/>
      </c>
      <c r="G1709" s="54" t="str">
        <f t="shared" ca="1" si="553"/>
        <v/>
      </c>
      <c r="H1709" s="54" t="str">
        <f t="shared" ca="1" si="554"/>
        <v/>
      </c>
      <c r="I1709" s="54" t="str">
        <f t="shared" ca="1" si="555"/>
        <v/>
      </c>
      <c r="J1709" s="54" t="str">
        <f t="shared" ca="1" si="556"/>
        <v/>
      </c>
      <c r="K1709" s="54" t="str">
        <f t="shared" ca="1" si="557"/>
        <v/>
      </c>
      <c r="L1709" s="54" t="str">
        <f t="shared" ca="1" si="564"/>
        <v/>
      </c>
      <c r="M1709" s="54" t="str">
        <f t="shared" ca="1" si="565"/>
        <v/>
      </c>
      <c r="N1709" s="54" t="str">
        <f t="shared" ca="1" si="558"/>
        <v/>
      </c>
      <c r="O1709" s="55" t="str">
        <f t="shared" ca="1" si="566"/>
        <v/>
      </c>
      <c r="P1709" s="54" t="str">
        <f t="shared" ca="1" si="567"/>
        <v/>
      </c>
      <c r="Q1709" s="55" t="str">
        <f t="shared" ca="1" si="559"/>
        <v/>
      </c>
      <c r="R1709" s="54" t="str">
        <f t="shared" ca="1" si="560"/>
        <v/>
      </c>
      <c r="T1709" t="str">
        <f t="shared" ca="1" si="568"/>
        <v/>
      </c>
      <c r="U1709" t="str">
        <f t="shared" ca="1" si="561"/>
        <v/>
      </c>
      <c r="V1709" t="str">
        <f t="shared" ca="1" si="550"/>
        <v/>
      </c>
      <c r="W1709" t="e">
        <f t="shared" ca="1" si="569"/>
        <v>#VALUE!</v>
      </c>
    </row>
    <row r="1710" spans="2:23" x14ac:dyDescent="0.3">
      <c r="B1710" s="1">
        <f t="shared" si="562"/>
        <v>190</v>
      </c>
      <c r="C1710" s="1">
        <f t="shared" si="549"/>
        <v>8</v>
      </c>
      <c r="D1710" t="str">
        <f t="shared" ca="1" si="551"/>
        <v/>
      </c>
      <c r="E1710" s="55" t="str">
        <f t="shared" ca="1" si="563"/>
        <v/>
      </c>
      <c r="F1710" s="54" t="str">
        <f t="shared" ca="1" si="552"/>
        <v/>
      </c>
      <c r="G1710" s="54" t="str">
        <f t="shared" ca="1" si="553"/>
        <v/>
      </c>
      <c r="H1710" s="54" t="str">
        <f t="shared" ca="1" si="554"/>
        <v/>
      </c>
      <c r="I1710" s="54" t="str">
        <f t="shared" ca="1" si="555"/>
        <v/>
      </c>
      <c r="J1710" s="54" t="str">
        <f t="shared" ca="1" si="556"/>
        <v/>
      </c>
      <c r="K1710" s="54" t="str">
        <f t="shared" ca="1" si="557"/>
        <v/>
      </c>
      <c r="L1710" s="54" t="str">
        <f t="shared" ca="1" si="564"/>
        <v/>
      </c>
      <c r="M1710" s="54" t="str">
        <f t="shared" ca="1" si="565"/>
        <v/>
      </c>
      <c r="N1710" s="54" t="str">
        <f t="shared" ca="1" si="558"/>
        <v/>
      </c>
      <c r="O1710" s="55" t="str">
        <f t="shared" ca="1" si="566"/>
        <v/>
      </c>
      <c r="P1710" s="54" t="str">
        <f t="shared" ca="1" si="567"/>
        <v/>
      </c>
      <c r="Q1710" s="55" t="str">
        <f t="shared" ca="1" si="559"/>
        <v/>
      </c>
      <c r="R1710" s="54" t="str">
        <f t="shared" ca="1" si="560"/>
        <v/>
      </c>
      <c r="T1710" t="str">
        <f t="shared" ca="1" si="568"/>
        <v/>
      </c>
      <c r="U1710" t="str">
        <f t="shared" ca="1" si="561"/>
        <v/>
      </c>
      <c r="V1710" t="str">
        <f t="shared" ca="1" si="550"/>
        <v/>
      </c>
      <c r="W1710" t="e">
        <f t="shared" ca="1" si="569"/>
        <v>#VALUE!</v>
      </c>
    </row>
    <row r="1711" spans="2:23" x14ac:dyDescent="0.3">
      <c r="B1711" s="1">
        <f t="shared" si="562"/>
        <v>190</v>
      </c>
      <c r="C1711" s="1">
        <f t="shared" si="549"/>
        <v>9</v>
      </c>
      <c r="D1711" t="str">
        <f t="shared" ca="1" si="551"/>
        <v/>
      </c>
      <c r="E1711" s="55" t="str">
        <f t="shared" ca="1" si="563"/>
        <v/>
      </c>
      <c r="F1711" s="54" t="str">
        <f t="shared" ca="1" si="552"/>
        <v/>
      </c>
      <c r="G1711" s="54" t="str">
        <f t="shared" ca="1" si="553"/>
        <v/>
      </c>
      <c r="H1711" s="54" t="str">
        <f t="shared" ca="1" si="554"/>
        <v/>
      </c>
      <c r="I1711" s="54" t="str">
        <f t="shared" ca="1" si="555"/>
        <v/>
      </c>
      <c r="J1711" s="54" t="str">
        <f t="shared" ca="1" si="556"/>
        <v/>
      </c>
      <c r="K1711" s="54" t="str">
        <f t="shared" ca="1" si="557"/>
        <v/>
      </c>
      <c r="L1711" s="54" t="str">
        <f t="shared" ca="1" si="564"/>
        <v/>
      </c>
      <c r="M1711" s="54" t="str">
        <f t="shared" ca="1" si="565"/>
        <v/>
      </c>
      <c r="N1711" s="54" t="str">
        <f t="shared" ca="1" si="558"/>
        <v/>
      </c>
      <c r="O1711" s="55" t="str">
        <f t="shared" ca="1" si="566"/>
        <v/>
      </c>
      <c r="P1711" s="54" t="str">
        <f t="shared" ca="1" si="567"/>
        <v/>
      </c>
      <c r="Q1711" s="55" t="str">
        <f t="shared" ca="1" si="559"/>
        <v/>
      </c>
      <c r="R1711" s="54" t="str">
        <f t="shared" ca="1" si="560"/>
        <v/>
      </c>
      <c r="T1711" t="str">
        <f t="shared" ca="1" si="568"/>
        <v/>
      </c>
      <c r="U1711" t="str">
        <f t="shared" ca="1" si="561"/>
        <v/>
      </c>
      <c r="V1711" t="str">
        <f t="shared" ca="1" si="550"/>
        <v/>
      </c>
      <c r="W1711" t="e">
        <f t="shared" ca="1" si="569"/>
        <v>#VALUE!</v>
      </c>
    </row>
    <row r="1712" spans="2:23" x14ac:dyDescent="0.3">
      <c r="B1712" s="1">
        <f t="shared" si="562"/>
        <v>191</v>
      </c>
      <c r="C1712" s="1">
        <f t="shared" si="549"/>
        <v>1</v>
      </c>
      <c r="D1712" t="str">
        <f t="shared" ca="1" si="551"/>
        <v/>
      </c>
      <c r="E1712" s="55" t="str">
        <f t="shared" ca="1" si="563"/>
        <v/>
      </c>
      <c r="F1712" s="54" t="str">
        <f t="shared" ca="1" si="552"/>
        <v/>
      </c>
      <c r="G1712" s="54" t="str">
        <f t="shared" ca="1" si="553"/>
        <v/>
      </c>
      <c r="H1712" s="54" t="str">
        <f t="shared" ca="1" si="554"/>
        <v/>
      </c>
      <c r="I1712" s="54" t="str">
        <f t="shared" ca="1" si="555"/>
        <v/>
      </c>
      <c r="J1712" s="54" t="str">
        <f t="shared" ca="1" si="556"/>
        <v/>
      </c>
      <c r="K1712" s="54" t="str">
        <f t="shared" ca="1" si="557"/>
        <v/>
      </c>
      <c r="L1712" s="54" t="str">
        <f t="shared" ca="1" si="564"/>
        <v/>
      </c>
      <c r="M1712" s="54" t="str">
        <f t="shared" ca="1" si="565"/>
        <v/>
      </c>
      <c r="N1712" s="54" t="str">
        <f t="shared" ca="1" si="558"/>
        <v/>
      </c>
      <c r="O1712" s="55" t="str">
        <f t="shared" ca="1" si="566"/>
        <v/>
      </c>
      <c r="P1712" s="54" t="str">
        <f t="shared" ca="1" si="567"/>
        <v/>
      </c>
      <c r="Q1712" s="55" t="str">
        <f t="shared" ca="1" si="559"/>
        <v/>
      </c>
      <c r="R1712" s="54" t="str">
        <f t="shared" ca="1" si="560"/>
        <v/>
      </c>
      <c r="T1712" t="str">
        <f t="shared" ca="1" si="568"/>
        <v/>
      </c>
      <c r="U1712" t="str">
        <f t="shared" ca="1" si="561"/>
        <v/>
      </c>
      <c r="V1712" t="str">
        <f t="shared" ca="1" si="550"/>
        <v/>
      </c>
      <c r="W1712" t="e">
        <f t="shared" ca="1" si="569"/>
        <v>#VALUE!</v>
      </c>
    </row>
    <row r="1713" spans="2:23" x14ac:dyDescent="0.3">
      <c r="B1713" s="1">
        <f t="shared" si="562"/>
        <v>191</v>
      </c>
      <c r="C1713" s="1">
        <f t="shared" si="549"/>
        <v>2</v>
      </c>
      <c r="D1713" t="str">
        <f t="shared" ca="1" si="551"/>
        <v/>
      </c>
      <c r="E1713" s="55" t="str">
        <f t="shared" ca="1" si="563"/>
        <v/>
      </c>
      <c r="F1713" s="54" t="str">
        <f t="shared" ca="1" si="552"/>
        <v/>
      </c>
      <c r="G1713" s="54" t="str">
        <f t="shared" ca="1" si="553"/>
        <v/>
      </c>
      <c r="H1713" s="54" t="str">
        <f t="shared" ca="1" si="554"/>
        <v/>
      </c>
      <c r="I1713" s="54" t="str">
        <f t="shared" ca="1" si="555"/>
        <v/>
      </c>
      <c r="J1713" s="54" t="str">
        <f t="shared" ca="1" si="556"/>
        <v/>
      </c>
      <c r="K1713" s="54" t="str">
        <f t="shared" ca="1" si="557"/>
        <v/>
      </c>
      <c r="L1713" s="54" t="str">
        <f t="shared" ca="1" si="564"/>
        <v/>
      </c>
      <c r="M1713" s="54" t="str">
        <f t="shared" ca="1" si="565"/>
        <v/>
      </c>
      <c r="N1713" s="54" t="str">
        <f t="shared" ca="1" si="558"/>
        <v/>
      </c>
      <c r="O1713" s="55" t="str">
        <f t="shared" ca="1" si="566"/>
        <v/>
      </c>
      <c r="P1713" s="54" t="str">
        <f t="shared" ca="1" si="567"/>
        <v/>
      </c>
      <c r="Q1713" s="55" t="str">
        <f t="shared" ca="1" si="559"/>
        <v/>
      </c>
      <c r="R1713" s="54" t="str">
        <f t="shared" ca="1" si="560"/>
        <v/>
      </c>
      <c r="T1713" t="str">
        <f t="shared" ca="1" si="568"/>
        <v/>
      </c>
      <c r="U1713" t="str">
        <f t="shared" ca="1" si="561"/>
        <v/>
      </c>
      <c r="V1713" t="str">
        <f t="shared" ca="1" si="550"/>
        <v/>
      </c>
      <c r="W1713" t="e">
        <f t="shared" ca="1" si="569"/>
        <v>#VALUE!</v>
      </c>
    </row>
    <row r="1714" spans="2:23" x14ac:dyDescent="0.3">
      <c r="B1714" s="1">
        <f t="shared" si="562"/>
        <v>191</v>
      </c>
      <c r="C1714" s="1">
        <f t="shared" si="549"/>
        <v>3</v>
      </c>
      <c r="D1714" t="str">
        <f t="shared" ca="1" si="551"/>
        <v/>
      </c>
      <c r="E1714" s="55" t="str">
        <f t="shared" ca="1" si="563"/>
        <v/>
      </c>
      <c r="F1714" s="54" t="str">
        <f t="shared" ca="1" si="552"/>
        <v/>
      </c>
      <c r="G1714" s="54" t="str">
        <f t="shared" ca="1" si="553"/>
        <v/>
      </c>
      <c r="H1714" s="54" t="str">
        <f t="shared" ca="1" si="554"/>
        <v/>
      </c>
      <c r="I1714" s="54" t="str">
        <f t="shared" ca="1" si="555"/>
        <v/>
      </c>
      <c r="J1714" s="54" t="str">
        <f t="shared" ca="1" si="556"/>
        <v/>
      </c>
      <c r="K1714" s="54" t="str">
        <f t="shared" ca="1" si="557"/>
        <v/>
      </c>
      <c r="L1714" s="54" t="str">
        <f t="shared" ca="1" si="564"/>
        <v/>
      </c>
      <c r="M1714" s="54" t="str">
        <f t="shared" ca="1" si="565"/>
        <v/>
      </c>
      <c r="N1714" s="54" t="str">
        <f t="shared" ca="1" si="558"/>
        <v/>
      </c>
      <c r="O1714" s="55" t="str">
        <f t="shared" ca="1" si="566"/>
        <v/>
      </c>
      <c r="P1714" s="54" t="str">
        <f t="shared" ca="1" si="567"/>
        <v/>
      </c>
      <c r="Q1714" s="55" t="str">
        <f t="shared" ca="1" si="559"/>
        <v/>
      </c>
      <c r="R1714" s="54" t="str">
        <f t="shared" ca="1" si="560"/>
        <v/>
      </c>
      <c r="T1714" t="str">
        <f t="shared" ca="1" si="568"/>
        <v/>
      </c>
      <c r="U1714" t="str">
        <f t="shared" ca="1" si="561"/>
        <v/>
      </c>
      <c r="V1714" t="str">
        <f t="shared" ca="1" si="550"/>
        <v/>
      </c>
      <c r="W1714" t="e">
        <f t="shared" ca="1" si="569"/>
        <v>#VALUE!</v>
      </c>
    </row>
    <row r="1715" spans="2:23" x14ac:dyDescent="0.3">
      <c r="B1715" s="1">
        <f t="shared" si="562"/>
        <v>191</v>
      </c>
      <c r="C1715" s="1">
        <f t="shared" si="549"/>
        <v>4</v>
      </c>
      <c r="D1715" t="str">
        <f t="shared" ca="1" si="551"/>
        <v/>
      </c>
      <c r="E1715" s="55" t="str">
        <f t="shared" ca="1" si="563"/>
        <v/>
      </c>
      <c r="F1715" s="54" t="str">
        <f t="shared" ca="1" si="552"/>
        <v/>
      </c>
      <c r="G1715" s="54" t="str">
        <f t="shared" ca="1" si="553"/>
        <v/>
      </c>
      <c r="H1715" s="54" t="str">
        <f t="shared" ca="1" si="554"/>
        <v/>
      </c>
      <c r="I1715" s="54" t="str">
        <f t="shared" ca="1" si="555"/>
        <v/>
      </c>
      <c r="J1715" s="54" t="str">
        <f t="shared" ca="1" si="556"/>
        <v/>
      </c>
      <c r="K1715" s="54" t="str">
        <f t="shared" ca="1" si="557"/>
        <v/>
      </c>
      <c r="L1715" s="54" t="str">
        <f t="shared" ca="1" si="564"/>
        <v/>
      </c>
      <c r="M1715" s="54" t="str">
        <f t="shared" ca="1" si="565"/>
        <v/>
      </c>
      <c r="N1715" s="54" t="str">
        <f t="shared" ca="1" si="558"/>
        <v/>
      </c>
      <c r="O1715" s="55" t="str">
        <f t="shared" ca="1" si="566"/>
        <v/>
      </c>
      <c r="P1715" s="54" t="str">
        <f t="shared" ca="1" si="567"/>
        <v/>
      </c>
      <c r="Q1715" s="55" t="str">
        <f t="shared" ca="1" si="559"/>
        <v/>
      </c>
      <c r="R1715" s="54" t="str">
        <f t="shared" ca="1" si="560"/>
        <v/>
      </c>
      <c r="T1715" t="str">
        <f t="shared" ca="1" si="568"/>
        <v/>
      </c>
      <c r="U1715" t="str">
        <f t="shared" ca="1" si="561"/>
        <v/>
      </c>
      <c r="V1715" t="str">
        <f t="shared" ca="1" si="550"/>
        <v/>
      </c>
      <c r="W1715" t="e">
        <f t="shared" ca="1" si="569"/>
        <v>#VALUE!</v>
      </c>
    </row>
    <row r="1716" spans="2:23" x14ac:dyDescent="0.3">
      <c r="B1716" s="1">
        <f t="shared" si="562"/>
        <v>191</v>
      </c>
      <c r="C1716" s="1">
        <f t="shared" si="549"/>
        <v>5</v>
      </c>
      <c r="D1716" t="str">
        <f t="shared" ca="1" si="551"/>
        <v/>
      </c>
      <c r="E1716" s="55" t="str">
        <f t="shared" ca="1" si="563"/>
        <v/>
      </c>
      <c r="F1716" s="54" t="str">
        <f t="shared" ca="1" si="552"/>
        <v/>
      </c>
      <c r="G1716" s="54" t="str">
        <f t="shared" ca="1" si="553"/>
        <v/>
      </c>
      <c r="H1716" s="54" t="str">
        <f t="shared" ca="1" si="554"/>
        <v/>
      </c>
      <c r="I1716" s="54" t="str">
        <f t="shared" ca="1" si="555"/>
        <v/>
      </c>
      <c r="J1716" s="54" t="str">
        <f t="shared" ca="1" si="556"/>
        <v/>
      </c>
      <c r="K1716" s="54" t="str">
        <f t="shared" ca="1" si="557"/>
        <v/>
      </c>
      <c r="L1716" s="54" t="str">
        <f t="shared" ca="1" si="564"/>
        <v/>
      </c>
      <c r="M1716" s="54" t="str">
        <f t="shared" ca="1" si="565"/>
        <v/>
      </c>
      <c r="N1716" s="54" t="str">
        <f t="shared" ca="1" si="558"/>
        <v/>
      </c>
      <c r="O1716" s="55" t="str">
        <f t="shared" ca="1" si="566"/>
        <v/>
      </c>
      <c r="P1716" s="54" t="str">
        <f t="shared" ca="1" si="567"/>
        <v/>
      </c>
      <c r="Q1716" s="55" t="str">
        <f t="shared" ca="1" si="559"/>
        <v/>
      </c>
      <c r="R1716" s="54" t="str">
        <f t="shared" ca="1" si="560"/>
        <v/>
      </c>
      <c r="T1716" t="str">
        <f t="shared" ca="1" si="568"/>
        <v/>
      </c>
      <c r="U1716" t="str">
        <f t="shared" ca="1" si="561"/>
        <v/>
      </c>
      <c r="V1716" t="str">
        <f t="shared" ca="1" si="550"/>
        <v/>
      </c>
      <c r="W1716" t="e">
        <f t="shared" ca="1" si="569"/>
        <v>#VALUE!</v>
      </c>
    </row>
    <row r="1717" spans="2:23" x14ac:dyDescent="0.3">
      <c r="B1717" s="1">
        <f t="shared" si="562"/>
        <v>191</v>
      </c>
      <c r="C1717" s="1">
        <f t="shared" si="549"/>
        <v>6</v>
      </c>
      <c r="D1717" t="str">
        <f t="shared" ca="1" si="551"/>
        <v/>
      </c>
      <c r="E1717" s="55" t="str">
        <f t="shared" ca="1" si="563"/>
        <v/>
      </c>
      <c r="F1717" s="54" t="str">
        <f t="shared" ca="1" si="552"/>
        <v/>
      </c>
      <c r="G1717" s="54" t="str">
        <f t="shared" ca="1" si="553"/>
        <v/>
      </c>
      <c r="H1717" s="54" t="str">
        <f t="shared" ca="1" si="554"/>
        <v/>
      </c>
      <c r="I1717" s="54" t="str">
        <f t="shared" ca="1" si="555"/>
        <v/>
      </c>
      <c r="J1717" s="54" t="str">
        <f t="shared" ca="1" si="556"/>
        <v/>
      </c>
      <c r="K1717" s="54" t="str">
        <f t="shared" ca="1" si="557"/>
        <v/>
      </c>
      <c r="L1717" s="54" t="str">
        <f t="shared" ca="1" si="564"/>
        <v/>
      </c>
      <c r="M1717" s="54" t="str">
        <f t="shared" ca="1" si="565"/>
        <v/>
      </c>
      <c r="N1717" s="54" t="str">
        <f t="shared" ca="1" si="558"/>
        <v/>
      </c>
      <c r="O1717" s="55" t="str">
        <f t="shared" ca="1" si="566"/>
        <v/>
      </c>
      <c r="P1717" s="54" t="str">
        <f t="shared" ca="1" si="567"/>
        <v/>
      </c>
      <c r="Q1717" s="55" t="str">
        <f t="shared" ca="1" si="559"/>
        <v/>
      </c>
      <c r="R1717" s="54" t="str">
        <f t="shared" ca="1" si="560"/>
        <v/>
      </c>
      <c r="T1717" t="str">
        <f t="shared" ca="1" si="568"/>
        <v/>
      </c>
      <c r="U1717" t="str">
        <f t="shared" ca="1" si="561"/>
        <v/>
      </c>
      <c r="V1717" t="str">
        <f t="shared" ca="1" si="550"/>
        <v/>
      </c>
      <c r="W1717" t="e">
        <f t="shared" ca="1" si="569"/>
        <v>#VALUE!</v>
      </c>
    </row>
    <row r="1718" spans="2:23" x14ac:dyDescent="0.3">
      <c r="B1718" s="1">
        <f t="shared" si="562"/>
        <v>191</v>
      </c>
      <c r="C1718" s="1">
        <f t="shared" si="549"/>
        <v>7</v>
      </c>
      <c r="D1718" t="str">
        <f t="shared" ca="1" si="551"/>
        <v/>
      </c>
      <c r="E1718" s="55" t="str">
        <f t="shared" ca="1" si="563"/>
        <v/>
      </c>
      <c r="F1718" s="54" t="str">
        <f t="shared" ca="1" si="552"/>
        <v/>
      </c>
      <c r="G1718" s="54" t="str">
        <f t="shared" ca="1" si="553"/>
        <v/>
      </c>
      <c r="H1718" s="54" t="str">
        <f t="shared" ca="1" si="554"/>
        <v/>
      </c>
      <c r="I1718" s="54" t="str">
        <f t="shared" ca="1" si="555"/>
        <v/>
      </c>
      <c r="J1718" s="54" t="str">
        <f t="shared" ca="1" si="556"/>
        <v/>
      </c>
      <c r="K1718" s="54" t="str">
        <f t="shared" ca="1" si="557"/>
        <v/>
      </c>
      <c r="L1718" s="54" t="str">
        <f t="shared" ca="1" si="564"/>
        <v/>
      </c>
      <c r="M1718" s="54" t="str">
        <f t="shared" ca="1" si="565"/>
        <v/>
      </c>
      <c r="N1718" s="54" t="str">
        <f t="shared" ca="1" si="558"/>
        <v/>
      </c>
      <c r="O1718" s="55" t="str">
        <f t="shared" ca="1" si="566"/>
        <v/>
      </c>
      <c r="P1718" s="54" t="str">
        <f t="shared" ca="1" si="567"/>
        <v/>
      </c>
      <c r="Q1718" s="55" t="str">
        <f t="shared" ca="1" si="559"/>
        <v/>
      </c>
      <c r="R1718" s="54" t="str">
        <f t="shared" ca="1" si="560"/>
        <v/>
      </c>
      <c r="T1718" t="str">
        <f t="shared" ca="1" si="568"/>
        <v/>
      </c>
      <c r="U1718" t="str">
        <f t="shared" ca="1" si="561"/>
        <v/>
      </c>
      <c r="V1718" t="str">
        <f t="shared" ca="1" si="550"/>
        <v/>
      </c>
      <c r="W1718" t="e">
        <f t="shared" ca="1" si="569"/>
        <v>#VALUE!</v>
      </c>
    </row>
    <row r="1719" spans="2:23" x14ac:dyDescent="0.3">
      <c r="B1719" s="1">
        <f t="shared" si="562"/>
        <v>191</v>
      </c>
      <c r="C1719" s="1">
        <f t="shared" si="549"/>
        <v>8</v>
      </c>
      <c r="D1719" t="str">
        <f t="shared" ca="1" si="551"/>
        <v/>
      </c>
      <c r="E1719" s="55" t="str">
        <f t="shared" ca="1" si="563"/>
        <v/>
      </c>
      <c r="F1719" s="54" t="str">
        <f t="shared" ca="1" si="552"/>
        <v/>
      </c>
      <c r="G1719" s="54" t="str">
        <f t="shared" ca="1" si="553"/>
        <v/>
      </c>
      <c r="H1719" s="54" t="str">
        <f t="shared" ca="1" si="554"/>
        <v/>
      </c>
      <c r="I1719" s="54" t="str">
        <f t="shared" ca="1" si="555"/>
        <v/>
      </c>
      <c r="J1719" s="54" t="str">
        <f t="shared" ca="1" si="556"/>
        <v/>
      </c>
      <c r="K1719" s="54" t="str">
        <f t="shared" ca="1" si="557"/>
        <v/>
      </c>
      <c r="L1719" s="54" t="str">
        <f t="shared" ca="1" si="564"/>
        <v/>
      </c>
      <c r="M1719" s="54" t="str">
        <f t="shared" ca="1" si="565"/>
        <v/>
      </c>
      <c r="N1719" s="54" t="str">
        <f t="shared" ca="1" si="558"/>
        <v/>
      </c>
      <c r="O1719" s="55" t="str">
        <f t="shared" ca="1" si="566"/>
        <v/>
      </c>
      <c r="P1719" s="54" t="str">
        <f t="shared" ca="1" si="567"/>
        <v/>
      </c>
      <c r="Q1719" s="55" t="str">
        <f t="shared" ca="1" si="559"/>
        <v/>
      </c>
      <c r="R1719" s="54" t="str">
        <f t="shared" ca="1" si="560"/>
        <v/>
      </c>
      <c r="T1719" t="str">
        <f t="shared" ca="1" si="568"/>
        <v/>
      </c>
      <c r="U1719" t="str">
        <f t="shared" ca="1" si="561"/>
        <v/>
      </c>
      <c r="V1719" t="str">
        <f t="shared" ca="1" si="550"/>
        <v/>
      </c>
      <c r="W1719" t="e">
        <f t="shared" ca="1" si="569"/>
        <v>#VALUE!</v>
      </c>
    </row>
    <row r="1720" spans="2:23" x14ac:dyDescent="0.3">
      <c r="B1720" s="1">
        <f t="shared" si="562"/>
        <v>191</v>
      </c>
      <c r="C1720" s="1">
        <f t="shared" si="549"/>
        <v>9</v>
      </c>
      <c r="D1720" t="str">
        <f t="shared" ca="1" si="551"/>
        <v/>
      </c>
      <c r="E1720" s="55" t="str">
        <f t="shared" ca="1" si="563"/>
        <v/>
      </c>
      <c r="F1720" s="54" t="str">
        <f t="shared" ca="1" si="552"/>
        <v/>
      </c>
      <c r="G1720" s="54" t="str">
        <f t="shared" ca="1" si="553"/>
        <v/>
      </c>
      <c r="H1720" s="54" t="str">
        <f t="shared" ca="1" si="554"/>
        <v/>
      </c>
      <c r="I1720" s="54" t="str">
        <f t="shared" ca="1" si="555"/>
        <v/>
      </c>
      <c r="J1720" s="54" t="str">
        <f t="shared" ca="1" si="556"/>
        <v/>
      </c>
      <c r="K1720" s="54" t="str">
        <f t="shared" ca="1" si="557"/>
        <v/>
      </c>
      <c r="L1720" s="54" t="str">
        <f t="shared" ca="1" si="564"/>
        <v/>
      </c>
      <c r="M1720" s="54" t="str">
        <f t="shared" ca="1" si="565"/>
        <v/>
      </c>
      <c r="N1720" s="54" t="str">
        <f t="shared" ca="1" si="558"/>
        <v/>
      </c>
      <c r="O1720" s="55" t="str">
        <f t="shared" ca="1" si="566"/>
        <v/>
      </c>
      <c r="P1720" s="54" t="str">
        <f t="shared" ca="1" si="567"/>
        <v/>
      </c>
      <c r="Q1720" s="55" t="str">
        <f t="shared" ca="1" si="559"/>
        <v/>
      </c>
      <c r="R1720" s="54" t="str">
        <f t="shared" ca="1" si="560"/>
        <v/>
      </c>
      <c r="T1720" t="str">
        <f t="shared" ca="1" si="568"/>
        <v/>
      </c>
      <c r="U1720" t="str">
        <f t="shared" ca="1" si="561"/>
        <v/>
      </c>
      <c r="V1720" t="str">
        <f t="shared" ca="1" si="550"/>
        <v/>
      </c>
      <c r="W1720" t="e">
        <f t="shared" ca="1" si="569"/>
        <v>#VALUE!</v>
      </c>
    </row>
    <row r="1721" spans="2:23" x14ac:dyDescent="0.3">
      <c r="B1721" s="1">
        <f t="shared" si="562"/>
        <v>192</v>
      </c>
      <c r="C1721" s="1">
        <f t="shared" si="549"/>
        <v>1</v>
      </c>
      <c r="D1721" t="str">
        <f t="shared" ca="1" si="551"/>
        <v/>
      </c>
      <c r="E1721" s="55" t="str">
        <f t="shared" ca="1" si="563"/>
        <v/>
      </c>
      <c r="F1721" s="54" t="str">
        <f t="shared" ca="1" si="552"/>
        <v/>
      </c>
      <c r="G1721" s="54" t="str">
        <f t="shared" ca="1" si="553"/>
        <v/>
      </c>
      <c r="H1721" s="54" t="str">
        <f t="shared" ca="1" si="554"/>
        <v/>
      </c>
      <c r="I1721" s="54" t="str">
        <f t="shared" ca="1" si="555"/>
        <v/>
      </c>
      <c r="J1721" s="54" t="str">
        <f t="shared" ca="1" si="556"/>
        <v/>
      </c>
      <c r="K1721" s="54" t="str">
        <f t="shared" ca="1" si="557"/>
        <v/>
      </c>
      <c r="L1721" s="54" t="str">
        <f t="shared" ca="1" si="564"/>
        <v/>
      </c>
      <c r="M1721" s="54" t="str">
        <f t="shared" ca="1" si="565"/>
        <v/>
      </c>
      <c r="N1721" s="54" t="str">
        <f t="shared" ca="1" si="558"/>
        <v/>
      </c>
      <c r="O1721" s="55" t="str">
        <f t="shared" ca="1" si="566"/>
        <v/>
      </c>
      <c r="P1721" s="54" t="str">
        <f t="shared" ca="1" si="567"/>
        <v/>
      </c>
      <c r="Q1721" s="55" t="str">
        <f t="shared" ca="1" si="559"/>
        <v/>
      </c>
      <c r="R1721" s="54" t="str">
        <f t="shared" ca="1" si="560"/>
        <v/>
      </c>
      <c r="T1721" t="str">
        <f t="shared" ca="1" si="568"/>
        <v/>
      </c>
      <c r="U1721" t="str">
        <f t="shared" ca="1" si="561"/>
        <v/>
      </c>
      <c r="V1721" t="str">
        <f t="shared" ca="1" si="550"/>
        <v/>
      </c>
      <c r="W1721" t="e">
        <f t="shared" ca="1" si="569"/>
        <v>#VALUE!</v>
      </c>
    </row>
    <row r="1722" spans="2:23" x14ac:dyDescent="0.3">
      <c r="B1722" s="1">
        <f t="shared" si="562"/>
        <v>192</v>
      </c>
      <c r="C1722" s="1">
        <f t="shared" si="549"/>
        <v>2</v>
      </c>
      <c r="D1722" t="str">
        <f t="shared" ca="1" si="551"/>
        <v/>
      </c>
      <c r="E1722" s="55" t="str">
        <f t="shared" ca="1" si="563"/>
        <v/>
      </c>
      <c r="F1722" s="54" t="str">
        <f t="shared" ca="1" si="552"/>
        <v/>
      </c>
      <c r="G1722" s="54" t="str">
        <f t="shared" ca="1" si="553"/>
        <v/>
      </c>
      <c r="H1722" s="54" t="str">
        <f t="shared" ca="1" si="554"/>
        <v/>
      </c>
      <c r="I1722" s="54" t="str">
        <f t="shared" ca="1" si="555"/>
        <v/>
      </c>
      <c r="J1722" s="54" t="str">
        <f t="shared" ca="1" si="556"/>
        <v/>
      </c>
      <c r="K1722" s="54" t="str">
        <f t="shared" ca="1" si="557"/>
        <v/>
      </c>
      <c r="L1722" s="54" t="str">
        <f t="shared" ca="1" si="564"/>
        <v/>
      </c>
      <c r="M1722" s="54" t="str">
        <f t="shared" ca="1" si="565"/>
        <v/>
      </c>
      <c r="N1722" s="54" t="str">
        <f t="shared" ca="1" si="558"/>
        <v/>
      </c>
      <c r="O1722" s="55" t="str">
        <f t="shared" ca="1" si="566"/>
        <v/>
      </c>
      <c r="P1722" s="54" t="str">
        <f t="shared" ca="1" si="567"/>
        <v/>
      </c>
      <c r="Q1722" s="55" t="str">
        <f t="shared" ca="1" si="559"/>
        <v/>
      </c>
      <c r="R1722" s="54" t="str">
        <f t="shared" ca="1" si="560"/>
        <v/>
      </c>
      <c r="T1722" t="str">
        <f t="shared" ca="1" si="568"/>
        <v/>
      </c>
      <c r="U1722" t="str">
        <f t="shared" ca="1" si="561"/>
        <v/>
      </c>
      <c r="V1722" t="str">
        <f t="shared" ca="1" si="550"/>
        <v/>
      </c>
      <c r="W1722" t="e">
        <f t="shared" ca="1" si="569"/>
        <v>#VALUE!</v>
      </c>
    </row>
    <row r="1723" spans="2:23" x14ac:dyDescent="0.3">
      <c r="B1723" s="1">
        <f t="shared" si="562"/>
        <v>192</v>
      </c>
      <c r="C1723" s="1">
        <f t="shared" si="549"/>
        <v>3</v>
      </c>
      <c r="D1723" t="str">
        <f t="shared" ca="1" si="551"/>
        <v/>
      </c>
      <c r="E1723" s="55" t="str">
        <f t="shared" ca="1" si="563"/>
        <v/>
      </c>
      <c r="F1723" s="54" t="str">
        <f t="shared" ca="1" si="552"/>
        <v/>
      </c>
      <c r="G1723" s="54" t="str">
        <f t="shared" ca="1" si="553"/>
        <v/>
      </c>
      <c r="H1723" s="54" t="str">
        <f t="shared" ca="1" si="554"/>
        <v/>
      </c>
      <c r="I1723" s="54" t="str">
        <f t="shared" ca="1" si="555"/>
        <v/>
      </c>
      <c r="J1723" s="54" t="str">
        <f t="shared" ca="1" si="556"/>
        <v/>
      </c>
      <c r="K1723" s="54" t="str">
        <f t="shared" ca="1" si="557"/>
        <v/>
      </c>
      <c r="L1723" s="54" t="str">
        <f t="shared" ca="1" si="564"/>
        <v/>
      </c>
      <c r="M1723" s="54" t="str">
        <f t="shared" ca="1" si="565"/>
        <v/>
      </c>
      <c r="N1723" s="54" t="str">
        <f t="shared" ca="1" si="558"/>
        <v/>
      </c>
      <c r="O1723" s="55" t="str">
        <f t="shared" ca="1" si="566"/>
        <v/>
      </c>
      <c r="P1723" s="54" t="str">
        <f t="shared" ca="1" si="567"/>
        <v/>
      </c>
      <c r="Q1723" s="55" t="str">
        <f t="shared" ca="1" si="559"/>
        <v/>
      </c>
      <c r="R1723" s="54" t="str">
        <f t="shared" ca="1" si="560"/>
        <v/>
      </c>
      <c r="T1723" t="str">
        <f t="shared" ca="1" si="568"/>
        <v/>
      </c>
      <c r="U1723" t="str">
        <f t="shared" ca="1" si="561"/>
        <v/>
      </c>
      <c r="V1723" t="str">
        <f t="shared" ca="1" si="550"/>
        <v/>
      </c>
      <c r="W1723" t="e">
        <f t="shared" ca="1" si="569"/>
        <v>#VALUE!</v>
      </c>
    </row>
    <row r="1724" spans="2:23" x14ac:dyDescent="0.3">
      <c r="B1724" s="1">
        <f t="shared" si="562"/>
        <v>192</v>
      </c>
      <c r="C1724" s="1">
        <f t="shared" si="549"/>
        <v>4</v>
      </c>
      <c r="D1724" t="str">
        <f t="shared" ca="1" si="551"/>
        <v/>
      </c>
      <c r="E1724" s="55" t="str">
        <f t="shared" ca="1" si="563"/>
        <v/>
      </c>
      <c r="F1724" s="54" t="str">
        <f t="shared" ca="1" si="552"/>
        <v/>
      </c>
      <c r="G1724" s="54" t="str">
        <f t="shared" ca="1" si="553"/>
        <v/>
      </c>
      <c r="H1724" s="54" t="str">
        <f t="shared" ca="1" si="554"/>
        <v/>
      </c>
      <c r="I1724" s="54" t="str">
        <f t="shared" ca="1" si="555"/>
        <v/>
      </c>
      <c r="J1724" s="54" t="str">
        <f t="shared" ca="1" si="556"/>
        <v/>
      </c>
      <c r="K1724" s="54" t="str">
        <f t="shared" ca="1" si="557"/>
        <v/>
      </c>
      <c r="L1724" s="54" t="str">
        <f t="shared" ca="1" si="564"/>
        <v/>
      </c>
      <c r="M1724" s="54" t="str">
        <f t="shared" ca="1" si="565"/>
        <v/>
      </c>
      <c r="N1724" s="54" t="str">
        <f t="shared" ca="1" si="558"/>
        <v/>
      </c>
      <c r="O1724" s="55" t="str">
        <f t="shared" ca="1" si="566"/>
        <v/>
      </c>
      <c r="P1724" s="54" t="str">
        <f t="shared" ca="1" si="567"/>
        <v/>
      </c>
      <c r="Q1724" s="55" t="str">
        <f t="shared" ca="1" si="559"/>
        <v/>
      </c>
      <c r="R1724" s="54" t="str">
        <f t="shared" ca="1" si="560"/>
        <v/>
      </c>
      <c r="T1724" t="str">
        <f t="shared" ca="1" si="568"/>
        <v/>
      </c>
      <c r="U1724" t="str">
        <f t="shared" ca="1" si="561"/>
        <v/>
      </c>
      <c r="V1724" t="str">
        <f t="shared" ca="1" si="550"/>
        <v/>
      </c>
      <c r="W1724" t="e">
        <f t="shared" ca="1" si="569"/>
        <v>#VALUE!</v>
      </c>
    </row>
    <row r="1725" spans="2:23" x14ac:dyDescent="0.3">
      <c r="B1725" s="1">
        <f t="shared" si="562"/>
        <v>192</v>
      </c>
      <c r="C1725" s="1">
        <f t="shared" ref="C1725:C1788" si="570">C1716</f>
        <v>5</v>
      </c>
      <c r="D1725" t="str">
        <f t="shared" ca="1" si="551"/>
        <v/>
      </c>
      <c r="E1725" s="55" t="str">
        <f t="shared" ca="1" si="563"/>
        <v/>
      </c>
      <c r="F1725" s="54" t="str">
        <f t="shared" ca="1" si="552"/>
        <v/>
      </c>
      <c r="G1725" s="54" t="str">
        <f t="shared" ca="1" si="553"/>
        <v/>
      </c>
      <c r="H1725" s="54" t="str">
        <f t="shared" ca="1" si="554"/>
        <v/>
      </c>
      <c r="I1725" s="54" t="str">
        <f t="shared" ca="1" si="555"/>
        <v/>
      </c>
      <c r="J1725" s="54" t="str">
        <f t="shared" ca="1" si="556"/>
        <v/>
      </c>
      <c r="K1725" s="54" t="str">
        <f t="shared" ca="1" si="557"/>
        <v/>
      </c>
      <c r="L1725" s="54" t="str">
        <f t="shared" ca="1" si="564"/>
        <v/>
      </c>
      <c r="M1725" s="54" t="str">
        <f t="shared" ca="1" si="565"/>
        <v/>
      </c>
      <c r="N1725" s="54" t="str">
        <f t="shared" ca="1" si="558"/>
        <v/>
      </c>
      <c r="O1725" s="55" t="str">
        <f t="shared" ca="1" si="566"/>
        <v/>
      </c>
      <c r="P1725" s="54" t="str">
        <f t="shared" ca="1" si="567"/>
        <v/>
      </c>
      <c r="Q1725" s="55" t="str">
        <f t="shared" ca="1" si="559"/>
        <v/>
      </c>
      <c r="R1725" s="54" t="str">
        <f t="shared" ca="1" si="560"/>
        <v/>
      </c>
      <c r="T1725" t="str">
        <f t="shared" ca="1" si="568"/>
        <v/>
      </c>
      <c r="U1725" t="str">
        <f t="shared" ca="1" si="561"/>
        <v/>
      </c>
      <c r="V1725" t="str">
        <f t="shared" ref="V1725:V1788" ca="1" si="571">IF($E1725="","",OFFSET(EventBase,$B1725,2+C1725))</f>
        <v/>
      </c>
      <c r="W1725" t="e">
        <f t="shared" ca="1" si="569"/>
        <v>#VALUE!</v>
      </c>
    </row>
    <row r="1726" spans="2:23" x14ac:dyDescent="0.3">
      <c r="B1726" s="1">
        <f t="shared" si="562"/>
        <v>192</v>
      </c>
      <c r="C1726" s="1">
        <f t="shared" si="570"/>
        <v>6</v>
      </c>
      <c r="D1726" t="str">
        <f t="shared" ca="1" si="551"/>
        <v/>
      </c>
      <c r="E1726" s="55" t="str">
        <f t="shared" ca="1" si="563"/>
        <v/>
      </c>
      <c r="F1726" s="54" t="str">
        <f t="shared" ca="1" si="552"/>
        <v/>
      </c>
      <c r="G1726" s="54" t="str">
        <f t="shared" ca="1" si="553"/>
        <v/>
      </c>
      <c r="H1726" s="54" t="str">
        <f t="shared" ca="1" si="554"/>
        <v/>
      </c>
      <c r="I1726" s="54" t="str">
        <f t="shared" ca="1" si="555"/>
        <v/>
      </c>
      <c r="J1726" s="54" t="str">
        <f t="shared" ca="1" si="556"/>
        <v/>
      </c>
      <c r="K1726" s="54" t="str">
        <f t="shared" ca="1" si="557"/>
        <v/>
      </c>
      <c r="L1726" s="54" t="str">
        <f t="shared" ca="1" si="564"/>
        <v/>
      </c>
      <c r="M1726" s="54" t="str">
        <f t="shared" ca="1" si="565"/>
        <v/>
      </c>
      <c r="N1726" s="54" t="str">
        <f t="shared" ca="1" si="558"/>
        <v/>
      </c>
      <c r="O1726" s="55" t="str">
        <f t="shared" ca="1" si="566"/>
        <v/>
      </c>
      <c r="P1726" s="54" t="str">
        <f t="shared" ca="1" si="567"/>
        <v/>
      </c>
      <c r="Q1726" s="55" t="str">
        <f t="shared" ca="1" si="559"/>
        <v/>
      </c>
      <c r="R1726" s="54" t="str">
        <f t="shared" ca="1" si="560"/>
        <v/>
      </c>
      <c r="T1726" t="str">
        <f t="shared" ca="1" si="568"/>
        <v/>
      </c>
      <c r="U1726" t="str">
        <f t="shared" ca="1" si="561"/>
        <v/>
      </c>
      <c r="V1726" t="str">
        <f t="shared" ca="1" si="571"/>
        <v/>
      </c>
      <c r="W1726" t="e">
        <f t="shared" ca="1" si="569"/>
        <v>#VALUE!</v>
      </c>
    </row>
    <row r="1727" spans="2:23" x14ac:dyDescent="0.3">
      <c r="B1727" s="1">
        <f t="shared" si="562"/>
        <v>192</v>
      </c>
      <c r="C1727" s="1">
        <f t="shared" si="570"/>
        <v>7</v>
      </c>
      <c r="D1727" t="str">
        <f t="shared" ca="1" si="551"/>
        <v/>
      </c>
      <c r="E1727" s="55" t="str">
        <f t="shared" ca="1" si="563"/>
        <v/>
      </c>
      <c r="F1727" s="54" t="str">
        <f t="shared" ca="1" si="552"/>
        <v/>
      </c>
      <c r="G1727" s="54" t="str">
        <f t="shared" ca="1" si="553"/>
        <v/>
      </c>
      <c r="H1727" s="54" t="str">
        <f t="shared" ca="1" si="554"/>
        <v/>
      </c>
      <c r="I1727" s="54" t="str">
        <f t="shared" ca="1" si="555"/>
        <v/>
      </c>
      <c r="J1727" s="54" t="str">
        <f t="shared" ca="1" si="556"/>
        <v/>
      </c>
      <c r="K1727" s="54" t="str">
        <f t="shared" ca="1" si="557"/>
        <v/>
      </c>
      <c r="L1727" s="54" t="str">
        <f t="shared" ca="1" si="564"/>
        <v/>
      </c>
      <c r="M1727" s="54" t="str">
        <f t="shared" ca="1" si="565"/>
        <v/>
      </c>
      <c r="N1727" s="54" t="str">
        <f t="shared" ca="1" si="558"/>
        <v/>
      </c>
      <c r="O1727" s="55" t="str">
        <f t="shared" ca="1" si="566"/>
        <v/>
      </c>
      <c r="P1727" s="54" t="str">
        <f t="shared" ca="1" si="567"/>
        <v/>
      </c>
      <c r="Q1727" s="55" t="str">
        <f t="shared" ca="1" si="559"/>
        <v/>
      </c>
      <c r="R1727" s="54" t="str">
        <f t="shared" ca="1" si="560"/>
        <v/>
      </c>
      <c r="T1727" t="str">
        <f t="shared" ca="1" si="568"/>
        <v/>
      </c>
      <c r="U1727" t="str">
        <f t="shared" ca="1" si="561"/>
        <v/>
      </c>
      <c r="V1727" t="str">
        <f t="shared" ca="1" si="571"/>
        <v/>
      </c>
      <c r="W1727" t="e">
        <f t="shared" ca="1" si="569"/>
        <v>#VALUE!</v>
      </c>
    </row>
    <row r="1728" spans="2:23" x14ac:dyDescent="0.3">
      <c r="B1728" s="1">
        <f t="shared" si="562"/>
        <v>192</v>
      </c>
      <c r="C1728" s="1">
        <f t="shared" si="570"/>
        <v>8</v>
      </c>
      <c r="D1728" t="str">
        <f t="shared" ca="1" si="551"/>
        <v/>
      </c>
      <c r="E1728" s="55" t="str">
        <f t="shared" ca="1" si="563"/>
        <v/>
      </c>
      <c r="F1728" s="54" t="str">
        <f t="shared" ca="1" si="552"/>
        <v/>
      </c>
      <c r="G1728" s="54" t="str">
        <f t="shared" ca="1" si="553"/>
        <v/>
      </c>
      <c r="H1728" s="54" t="str">
        <f t="shared" ca="1" si="554"/>
        <v/>
      </c>
      <c r="I1728" s="54" t="str">
        <f t="shared" ca="1" si="555"/>
        <v/>
      </c>
      <c r="J1728" s="54" t="str">
        <f t="shared" ca="1" si="556"/>
        <v/>
      </c>
      <c r="K1728" s="54" t="str">
        <f t="shared" ca="1" si="557"/>
        <v/>
      </c>
      <c r="L1728" s="54" t="str">
        <f t="shared" ca="1" si="564"/>
        <v/>
      </c>
      <c r="M1728" s="54" t="str">
        <f t="shared" ca="1" si="565"/>
        <v/>
      </c>
      <c r="N1728" s="54" t="str">
        <f t="shared" ca="1" si="558"/>
        <v/>
      </c>
      <c r="O1728" s="55" t="str">
        <f t="shared" ca="1" si="566"/>
        <v/>
      </c>
      <c r="P1728" s="54" t="str">
        <f t="shared" ca="1" si="567"/>
        <v/>
      </c>
      <c r="Q1728" s="55" t="str">
        <f t="shared" ca="1" si="559"/>
        <v/>
      </c>
      <c r="R1728" s="54" t="str">
        <f t="shared" ca="1" si="560"/>
        <v/>
      </c>
      <c r="T1728" t="str">
        <f t="shared" ca="1" si="568"/>
        <v/>
      </c>
      <c r="U1728" t="str">
        <f t="shared" ca="1" si="561"/>
        <v/>
      </c>
      <c r="V1728" t="str">
        <f t="shared" ca="1" si="571"/>
        <v/>
      </c>
      <c r="W1728" t="e">
        <f t="shared" ca="1" si="569"/>
        <v>#VALUE!</v>
      </c>
    </row>
    <row r="1729" spans="2:23" x14ac:dyDescent="0.3">
      <c r="B1729" s="1">
        <f t="shared" si="562"/>
        <v>192</v>
      </c>
      <c r="C1729" s="1">
        <f t="shared" si="570"/>
        <v>9</v>
      </c>
      <c r="D1729" t="str">
        <f t="shared" ca="1" si="551"/>
        <v/>
      </c>
      <c r="E1729" s="55" t="str">
        <f t="shared" ca="1" si="563"/>
        <v/>
      </c>
      <c r="F1729" s="54" t="str">
        <f t="shared" ca="1" si="552"/>
        <v/>
      </c>
      <c r="G1729" s="54" t="str">
        <f t="shared" ca="1" si="553"/>
        <v/>
      </c>
      <c r="H1729" s="54" t="str">
        <f t="shared" ca="1" si="554"/>
        <v/>
      </c>
      <c r="I1729" s="54" t="str">
        <f t="shared" ca="1" si="555"/>
        <v/>
      </c>
      <c r="J1729" s="54" t="str">
        <f t="shared" ca="1" si="556"/>
        <v/>
      </c>
      <c r="K1729" s="54" t="str">
        <f t="shared" ca="1" si="557"/>
        <v/>
      </c>
      <c r="L1729" s="54" t="str">
        <f t="shared" ca="1" si="564"/>
        <v/>
      </c>
      <c r="M1729" s="54" t="str">
        <f t="shared" ca="1" si="565"/>
        <v/>
      </c>
      <c r="N1729" s="54" t="str">
        <f t="shared" ca="1" si="558"/>
        <v/>
      </c>
      <c r="O1729" s="55" t="str">
        <f t="shared" ca="1" si="566"/>
        <v/>
      </c>
      <c r="P1729" s="54" t="str">
        <f t="shared" ca="1" si="567"/>
        <v/>
      </c>
      <c r="Q1729" s="55" t="str">
        <f t="shared" ca="1" si="559"/>
        <v/>
      </c>
      <c r="R1729" s="54" t="str">
        <f t="shared" ca="1" si="560"/>
        <v/>
      </c>
      <c r="T1729" t="str">
        <f t="shared" ca="1" si="568"/>
        <v/>
      </c>
      <c r="U1729" t="str">
        <f t="shared" ca="1" si="561"/>
        <v/>
      </c>
      <c r="V1729" t="str">
        <f t="shared" ca="1" si="571"/>
        <v/>
      </c>
      <c r="W1729" t="e">
        <f t="shared" ca="1" si="569"/>
        <v>#VALUE!</v>
      </c>
    </row>
    <row r="1730" spans="2:23" x14ac:dyDescent="0.3">
      <c r="B1730" s="1">
        <f t="shared" si="562"/>
        <v>193</v>
      </c>
      <c r="C1730" s="1">
        <f t="shared" si="570"/>
        <v>1</v>
      </c>
      <c r="D1730" t="str">
        <f t="shared" ref="D1730:D1793" ca="1" si="572">IF($E1730="","",OFFSET(EventBase,$B1730,-1))</f>
        <v/>
      </c>
      <c r="E1730" s="55" t="str">
        <f t="shared" ca="1" si="563"/>
        <v/>
      </c>
      <c r="F1730" s="54" t="str">
        <f t="shared" ref="F1730:F1793" ca="1" si="573">IF($E1730="","",OFFSET(Selectbase,$B1730,0))</f>
        <v/>
      </c>
      <c r="G1730" s="54" t="str">
        <f t="shared" ref="G1730:G1793" ca="1" si="574">IF($E1730="","",OFFSET(EventBase,$B1730,T1730+2))</f>
        <v/>
      </c>
      <c r="H1730" s="54" t="str">
        <f t="shared" ref="H1730:H1793" ca="1" si="575">IF($E1730="","",OFFSET(EventBase,$B1730,19+C1730))</f>
        <v/>
      </c>
      <c r="I1730" s="54" t="str">
        <f t="shared" ref="I1730:I1793" ca="1" si="576">IF($E1730="","",OFFSET(EventBase,$B1730,19))</f>
        <v/>
      </c>
      <c r="J1730" s="54" t="str">
        <f t="shared" ref="J1730:J1793" ca="1" si="577">IF($E1730="","",OFFSET(EventBase,$B1730,2))</f>
        <v/>
      </c>
      <c r="K1730" s="54" t="str">
        <f t="shared" ref="K1730:K1793" ca="1" si="578">IF($E1730="","",OFFSET(EventBase,$B1730,59))</f>
        <v/>
      </c>
      <c r="L1730" s="54" t="str">
        <f t="shared" ca="1" si="564"/>
        <v/>
      </c>
      <c r="M1730" s="54" t="str">
        <f t="shared" ca="1" si="565"/>
        <v/>
      </c>
      <c r="N1730" s="54" t="str">
        <f t="shared" ref="N1730:N1793" ca="1" si="579">IF($E1730="","",OFFSET(EventBase,$B1730,48+C1730))</f>
        <v/>
      </c>
      <c r="O1730" s="55" t="str">
        <f t="shared" ca="1" si="566"/>
        <v/>
      </c>
      <c r="P1730" s="54" t="str">
        <f t="shared" ca="1" si="567"/>
        <v/>
      </c>
      <c r="Q1730" s="55" t="str">
        <f t="shared" ref="Q1730:Q1793" ca="1" si="580">IF($E1730="","",OFFSET(EventBase,$B1730,58))</f>
        <v/>
      </c>
      <c r="R1730" s="54" t="str">
        <f t="shared" ref="R1730:R1793" ca="1" si="581">IF($E1730="","",IF(OR(C1730=U1730,C1730&gt;T1730),IF(OFFSET(EventBase,$B1730,14)="","",OFFSET(EventBase,$B1730,14)),""))</f>
        <v/>
      </c>
      <c r="T1730" t="str">
        <f t="shared" ca="1" si="568"/>
        <v/>
      </c>
      <c r="U1730" t="str">
        <f t="shared" ref="U1730:U1793" ca="1" si="582">OFFSET(EventBase,$B1730,17)</f>
        <v/>
      </c>
      <c r="V1730" t="str">
        <f t="shared" ca="1" si="571"/>
        <v/>
      </c>
      <c r="W1730" t="e">
        <f t="shared" ca="1" si="569"/>
        <v>#VALUE!</v>
      </c>
    </row>
    <row r="1731" spans="2:23" x14ac:dyDescent="0.3">
      <c r="B1731" s="1">
        <f t="shared" ref="B1731:B1794" si="583">TRUNC((7+ROW())/9)</f>
        <v>193</v>
      </c>
      <c r="C1731" s="1">
        <f t="shared" si="570"/>
        <v>2</v>
      </c>
      <c r="D1731" t="str">
        <f t="shared" ca="1" si="572"/>
        <v/>
      </c>
      <c r="E1731" s="55" t="str">
        <f t="shared" ref="E1731:E1794" ca="1" si="584">IF(OR(C1731&lt;=T1731,AND(C1731=9,U1731&gt;T1731)),OFFSET(EventBase,$B1731,0),"")</f>
        <v/>
      </c>
      <c r="F1731" s="54" t="str">
        <f t="shared" ca="1" si="573"/>
        <v/>
      </c>
      <c r="G1731" s="54" t="str">
        <f t="shared" ca="1" si="574"/>
        <v/>
      </c>
      <c r="H1731" s="54" t="str">
        <f t="shared" ca="1" si="575"/>
        <v/>
      </c>
      <c r="I1731" s="54" t="str">
        <f t="shared" ca="1" si="576"/>
        <v/>
      </c>
      <c r="J1731" s="54" t="str">
        <f t="shared" ca="1" si="577"/>
        <v/>
      </c>
      <c r="K1731" s="54" t="str">
        <f t="shared" ca="1" si="578"/>
        <v/>
      </c>
      <c r="L1731" s="54" t="str">
        <f t="shared" ref="L1731:L1794" ca="1" si="585">IF(ISNUMBER(W1731),LEFT(V1731,W1731-1),"")</f>
        <v/>
      </c>
      <c r="M1731" s="54" t="str">
        <f t="shared" ref="M1731:M1794" ca="1" si="586">IF(ISNUMBER(W1731),RIGHT(V1731,LEN(V1731)-W1731),V1731)</f>
        <v/>
      </c>
      <c r="N1731" s="54" t="str">
        <f t="shared" ca="1" si="579"/>
        <v/>
      </c>
      <c r="O1731" s="55" t="str">
        <f t="shared" ref="O1731:O1794" ca="1" si="587">IF($E1731="","",IF(C1731=9,"C",C1731))</f>
        <v/>
      </c>
      <c r="P1731" s="54" t="str">
        <f t="shared" ref="P1731:P1794" ca="1" si="588">IF($E1731="","",OFFSET(M1731,T1731-C1731,0))</f>
        <v/>
      </c>
      <c r="Q1731" s="55" t="str">
        <f t="shared" ca="1" si="580"/>
        <v/>
      </c>
      <c r="R1731" s="54" t="str">
        <f t="shared" ca="1" si="581"/>
        <v/>
      </c>
      <c r="T1731" t="str">
        <f t="shared" ref="T1731:T1794" ca="1" si="589">IF(OR(U1731=1,U1731=2,U1731=4,U1731=""),U1731,U1731-1)</f>
        <v/>
      </c>
      <c r="U1731" t="str">
        <f t="shared" ca="1" si="582"/>
        <v/>
      </c>
      <c r="V1731" t="str">
        <f t="shared" ca="1" si="571"/>
        <v/>
      </c>
      <c r="W1731" t="e">
        <f t="shared" ref="W1731:W1794" ca="1" si="590">FIND(" ",V1731,1)</f>
        <v>#VALUE!</v>
      </c>
    </row>
    <row r="1732" spans="2:23" x14ac:dyDescent="0.3">
      <c r="B1732" s="1">
        <f t="shared" si="583"/>
        <v>193</v>
      </c>
      <c r="C1732" s="1">
        <f t="shared" si="570"/>
        <v>3</v>
      </c>
      <c r="D1732" t="str">
        <f t="shared" ca="1" si="572"/>
        <v/>
      </c>
      <c r="E1732" s="55" t="str">
        <f t="shared" ca="1" si="584"/>
        <v/>
      </c>
      <c r="F1732" s="54" t="str">
        <f t="shared" ca="1" si="573"/>
        <v/>
      </c>
      <c r="G1732" s="54" t="str">
        <f t="shared" ca="1" si="574"/>
        <v/>
      </c>
      <c r="H1732" s="54" t="str">
        <f t="shared" ca="1" si="575"/>
        <v/>
      </c>
      <c r="I1732" s="54" t="str">
        <f t="shared" ca="1" si="576"/>
        <v/>
      </c>
      <c r="J1732" s="54" t="str">
        <f t="shared" ca="1" si="577"/>
        <v/>
      </c>
      <c r="K1732" s="54" t="str">
        <f t="shared" ca="1" si="578"/>
        <v/>
      </c>
      <c r="L1732" s="54" t="str">
        <f t="shared" ca="1" si="585"/>
        <v/>
      </c>
      <c r="M1732" s="54" t="str">
        <f t="shared" ca="1" si="586"/>
        <v/>
      </c>
      <c r="N1732" s="54" t="str">
        <f t="shared" ca="1" si="579"/>
        <v/>
      </c>
      <c r="O1732" s="55" t="str">
        <f t="shared" ca="1" si="587"/>
        <v/>
      </c>
      <c r="P1732" s="54" t="str">
        <f t="shared" ca="1" si="588"/>
        <v/>
      </c>
      <c r="Q1732" s="55" t="str">
        <f t="shared" ca="1" si="580"/>
        <v/>
      </c>
      <c r="R1732" s="54" t="str">
        <f t="shared" ca="1" si="581"/>
        <v/>
      </c>
      <c r="T1732" t="str">
        <f t="shared" ca="1" si="589"/>
        <v/>
      </c>
      <c r="U1732" t="str">
        <f t="shared" ca="1" si="582"/>
        <v/>
      </c>
      <c r="V1732" t="str">
        <f t="shared" ca="1" si="571"/>
        <v/>
      </c>
      <c r="W1732" t="e">
        <f t="shared" ca="1" si="590"/>
        <v>#VALUE!</v>
      </c>
    </row>
    <row r="1733" spans="2:23" x14ac:dyDescent="0.3">
      <c r="B1733" s="1">
        <f t="shared" si="583"/>
        <v>193</v>
      </c>
      <c r="C1733" s="1">
        <f t="shared" si="570"/>
        <v>4</v>
      </c>
      <c r="D1733" t="str">
        <f t="shared" ca="1" si="572"/>
        <v/>
      </c>
      <c r="E1733" s="55" t="str">
        <f t="shared" ca="1" si="584"/>
        <v/>
      </c>
      <c r="F1733" s="54" t="str">
        <f t="shared" ca="1" si="573"/>
        <v/>
      </c>
      <c r="G1733" s="54" t="str">
        <f t="shared" ca="1" si="574"/>
        <v/>
      </c>
      <c r="H1733" s="54" t="str">
        <f t="shared" ca="1" si="575"/>
        <v/>
      </c>
      <c r="I1733" s="54" t="str">
        <f t="shared" ca="1" si="576"/>
        <v/>
      </c>
      <c r="J1733" s="54" t="str">
        <f t="shared" ca="1" si="577"/>
        <v/>
      </c>
      <c r="K1733" s="54" t="str">
        <f t="shared" ca="1" si="578"/>
        <v/>
      </c>
      <c r="L1733" s="54" t="str">
        <f t="shared" ca="1" si="585"/>
        <v/>
      </c>
      <c r="M1733" s="54" t="str">
        <f t="shared" ca="1" si="586"/>
        <v/>
      </c>
      <c r="N1733" s="54" t="str">
        <f t="shared" ca="1" si="579"/>
        <v/>
      </c>
      <c r="O1733" s="55" t="str">
        <f t="shared" ca="1" si="587"/>
        <v/>
      </c>
      <c r="P1733" s="54" t="str">
        <f t="shared" ca="1" si="588"/>
        <v/>
      </c>
      <c r="Q1733" s="55" t="str">
        <f t="shared" ca="1" si="580"/>
        <v/>
      </c>
      <c r="R1733" s="54" t="str">
        <f t="shared" ca="1" si="581"/>
        <v/>
      </c>
      <c r="T1733" t="str">
        <f t="shared" ca="1" si="589"/>
        <v/>
      </c>
      <c r="U1733" t="str">
        <f t="shared" ca="1" si="582"/>
        <v/>
      </c>
      <c r="V1733" t="str">
        <f t="shared" ca="1" si="571"/>
        <v/>
      </c>
      <c r="W1733" t="e">
        <f t="shared" ca="1" si="590"/>
        <v>#VALUE!</v>
      </c>
    </row>
    <row r="1734" spans="2:23" x14ac:dyDescent="0.3">
      <c r="B1734" s="1">
        <f t="shared" si="583"/>
        <v>193</v>
      </c>
      <c r="C1734" s="1">
        <f t="shared" si="570"/>
        <v>5</v>
      </c>
      <c r="D1734" t="str">
        <f t="shared" ca="1" si="572"/>
        <v/>
      </c>
      <c r="E1734" s="55" t="str">
        <f t="shared" ca="1" si="584"/>
        <v/>
      </c>
      <c r="F1734" s="54" t="str">
        <f t="shared" ca="1" si="573"/>
        <v/>
      </c>
      <c r="G1734" s="54" t="str">
        <f t="shared" ca="1" si="574"/>
        <v/>
      </c>
      <c r="H1734" s="54" t="str">
        <f t="shared" ca="1" si="575"/>
        <v/>
      </c>
      <c r="I1734" s="54" t="str">
        <f t="shared" ca="1" si="576"/>
        <v/>
      </c>
      <c r="J1734" s="54" t="str">
        <f t="shared" ca="1" si="577"/>
        <v/>
      </c>
      <c r="K1734" s="54" t="str">
        <f t="shared" ca="1" si="578"/>
        <v/>
      </c>
      <c r="L1734" s="54" t="str">
        <f t="shared" ca="1" si="585"/>
        <v/>
      </c>
      <c r="M1734" s="54" t="str">
        <f t="shared" ca="1" si="586"/>
        <v/>
      </c>
      <c r="N1734" s="54" t="str">
        <f t="shared" ca="1" si="579"/>
        <v/>
      </c>
      <c r="O1734" s="55" t="str">
        <f t="shared" ca="1" si="587"/>
        <v/>
      </c>
      <c r="P1734" s="54" t="str">
        <f t="shared" ca="1" si="588"/>
        <v/>
      </c>
      <c r="Q1734" s="55" t="str">
        <f t="shared" ca="1" si="580"/>
        <v/>
      </c>
      <c r="R1734" s="54" t="str">
        <f t="shared" ca="1" si="581"/>
        <v/>
      </c>
      <c r="T1734" t="str">
        <f t="shared" ca="1" si="589"/>
        <v/>
      </c>
      <c r="U1734" t="str">
        <f t="shared" ca="1" si="582"/>
        <v/>
      </c>
      <c r="V1734" t="str">
        <f t="shared" ca="1" si="571"/>
        <v/>
      </c>
      <c r="W1734" t="e">
        <f t="shared" ca="1" si="590"/>
        <v>#VALUE!</v>
      </c>
    </row>
    <row r="1735" spans="2:23" x14ac:dyDescent="0.3">
      <c r="B1735" s="1">
        <f t="shared" si="583"/>
        <v>193</v>
      </c>
      <c r="C1735" s="1">
        <f t="shared" si="570"/>
        <v>6</v>
      </c>
      <c r="D1735" t="str">
        <f t="shared" ca="1" si="572"/>
        <v/>
      </c>
      <c r="E1735" s="55" t="str">
        <f t="shared" ca="1" si="584"/>
        <v/>
      </c>
      <c r="F1735" s="54" t="str">
        <f t="shared" ca="1" si="573"/>
        <v/>
      </c>
      <c r="G1735" s="54" t="str">
        <f t="shared" ca="1" si="574"/>
        <v/>
      </c>
      <c r="H1735" s="54" t="str">
        <f t="shared" ca="1" si="575"/>
        <v/>
      </c>
      <c r="I1735" s="54" t="str">
        <f t="shared" ca="1" si="576"/>
        <v/>
      </c>
      <c r="J1735" s="54" t="str">
        <f t="shared" ca="1" si="577"/>
        <v/>
      </c>
      <c r="K1735" s="54" t="str">
        <f t="shared" ca="1" si="578"/>
        <v/>
      </c>
      <c r="L1735" s="54" t="str">
        <f t="shared" ca="1" si="585"/>
        <v/>
      </c>
      <c r="M1735" s="54" t="str">
        <f t="shared" ca="1" si="586"/>
        <v/>
      </c>
      <c r="N1735" s="54" t="str">
        <f t="shared" ca="1" si="579"/>
        <v/>
      </c>
      <c r="O1735" s="55" t="str">
        <f t="shared" ca="1" si="587"/>
        <v/>
      </c>
      <c r="P1735" s="54" t="str">
        <f t="shared" ca="1" si="588"/>
        <v/>
      </c>
      <c r="Q1735" s="55" t="str">
        <f t="shared" ca="1" si="580"/>
        <v/>
      </c>
      <c r="R1735" s="54" t="str">
        <f t="shared" ca="1" si="581"/>
        <v/>
      </c>
      <c r="T1735" t="str">
        <f t="shared" ca="1" si="589"/>
        <v/>
      </c>
      <c r="U1735" t="str">
        <f t="shared" ca="1" si="582"/>
        <v/>
      </c>
      <c r="V1735" t="str">
        <f t="shared" ca="1" si="571"/>
        <v/>
      </c>
      <c r="W1735" t="e">
        <f t="shared" ca="1" si="590"/>
        <v>#VALUE!</v>
      </c>
    </row>
    <row r="1736" spans="2:23" x14ac:dyDescent="0.3">
      <c r="B1736" s="1">
        <f t="shared" si="583"/>
        <v>193</v>
      </c>
      <c r="C1736" s="1">
        <f t="shared" si="570"/>
        <v>7</v>
      </c>
      <c r="D1736" t="str">
        <f t="shared" ca="1" si="572"/>
        <v/>
      </c>
      <c r="E1736" s="55" t="str">
        <f t="shared" ca="1" si="584"/>
        <v/>
      </c>
      <c r="F1736" s="54" t="str">
        <f t="shared" ca="1" si="573"/>
        <v/>
      </c>
      <c r="G1736" s="54" t="str">
        <f t="shared" ca="1" si="574"/>
        <v/>
      </c>
      <c r="H1736" s="54" t="str">
        <f t="shared" ca="1" si="575"/>
        <v/>
      </c>
      <c r="I1736" s="54" t="str">
        <f t="shared" ca="1" si="576"/>
        <v/>
      </c>
      <c r="J1736" s="54" t="str">
        <f t="shared" ca="1" si="577"/>
        <v/>
      </c>
      <c r="K1736" s="54" t="str">
        <f t="shared" ca="1" si="578"/>
        <v/>
      </c>
      <c r="L1736" s="54" t="str">
        <f t="shared" ca="1" si="585"/>
        <v/>
      </c>
      <c r="M1736" s="54" t="str">
        <f t="shared" ca="1" si="586"/>
        <v/>
      </c>
      <c r="N1736" s="54" t="str">
        <f t="shared" ca="1" si="579"/>
        <v/>
      </c>
      <c r="O1736" s="55" t="str">
        <f t="shared" ca="1" si="587"/>
        <v/>
      </c>
      <c r="P1736" s="54" t="str">
        <f t="shared" ca="1" si="588"/>
        <v/>
      </c>
      <c r="Q1736" s="55" t="str">
        <f t="shared" ca="1" si="580"/>
        <v/>
      </c>
      <c r="R1736" s="54" t="str">
        <f t="shared" ca="1" si="581"/>
        <v/>
      </c>
      <c r="T1736" t="str">
        <f t="shared" ca="1" si="589"/>
        <v/>
      </c>
      <c r="U1736" t="str">
        <f t="shared" ca="1" si="582"/>
        <v/>
      </c>
      <c r="V1736" t="str">
        <f t="shared" ca="1" si="571"/>
        <v/>
      </c>
      <c r="W1736" t="e">
        <f t="shared" ca="1" si="590"/>
        <v>#VALUE!</v>
      </c>
    </row>
    <row r="1737" spans="2:23" x14ac:dyDescent="0.3">
      <c r="B1737" s="1">
        <f t="shared" si="583"/>
        <v>193</v>
      </c>
      <c r="C1737" s="1">
        <f t="shared" si="570"/>
        <v>8</v>
      </c>
      <c r="D1737" t="str">
        <f t="shared" ca="1" si="572"/>
        <v/>
      </c>
      <c r="E1737" s="55" t="str">
        <f t="shared" ca="1" si="584"/>
        <v/>
      </c>
      <c r="F1737" s="54" t="str">
        <f t="shared" ca="1" si="573"/>
        <v/>
      </c>
      <c r="G1737" s="54" t="str">
        <f t="shared" ca="1" si="574"/>
        <v/>
      </c>
      <c r="H1737" s="54" t="str">
        <f t="shared" ca="1" si="575"/>
        <v/>
      </c>
      <c r="I1737" s="54" t="str">
        <f t="shared" ca="1" si="576"/>
        <v/>
      </c>
      <c r="J1737" s="54" t="str">
        <f t="shared" ca="1" si="577"/>
        <v/>
      </c>
      <c r="K1737" s="54" t="str">
        <f t="shared" ca="1" si="578"/>
        <v/>
      </c>
      <c r="L1737" s="54" t="str">
        <f t="shared" ca="1" si="585"/>
        <v/>
      </c>
      <c r="M1737" s="54" t="str">
        <f t="shared" ca="1" si="586"/>
        <v/>
      </c>
      <c r="N1737" s="54" t="str">
        <f t="shared" ca="1" si="579"/>
        <v/>
      </c>
      <c r="O1737" s="55" t="str">
        <f t="shared" ca="1" si="587"/>
        <v/>
      </c>
      <c r="P1737" s="54" t="str">
        <f t="shared" ca="1" si="588"/>
        <v/>
      </c>
      <c r="Q1737" s="55" t="str">
        <f t="shared" ca="1" si="580"/>
        <v/>
      </c>
      <c r="R1737" s="54" t="str">
        <f t="shared" ca="1" si="581"/>
        <v/>
      </c>
      <c r="T1737" t="str">
        <f t="shared" ca="1" si="589"/>
        <v/>
      </c>
      <c r="U1737" t="str">
        <f t="shared" ca="1" si="582"/>
        <v/>
      </c>
      <c r="V1737" t="str">
        <f t="shared" ca="1" si="571"/>
        <v/>
      </c>
      <c r="W1737" t="e">
        <f t="shared" ca="1" si="590"/>
        <v>#VALUE!</v>
      </c>
    </row>
    <row r="1738" spans="2:23" x14ac:dyDescent="0.3">
      <c r="B1738" s="1">
        <f t="shared" si="583"/>
        <v>193</v>
      </c>
      <c r="C1738" s="1">
        <f t="shared" si="570"/>
        <v>9</v>
      </c>
      <c r="D1738" t="str">
        <f t="shared" ca="1" si="572"/>
        <v/>
      </c>
      <c r="E1738" s="55" t="str">
        <f t="shared" ca="1" si="584"/>
        <v/>
      </c>
      <c r="F1738" s="54" t="str">
        <f t="shared" ca="1" si="573"/>
        <v/>
      </c>
      <c r="G1738" s="54" t="str">
        <f t="shared" ca="1" si="574"/>
        <v/>
      </c>
      <c r="H1738" s="54" t="str">
        <f t="shared" ca="1" si="575"/>
        <v/>
      </c>
      <c r="I1738" s="54" t="str">
        <f t="shared" ca="1" si="576"/>
        <v/>
      </c>
      <c r="J1738" s="54" t="str">
        <f t="shared" ca="1" si="577"/>
        <v/>
      </c>
      <c r="K1738" s="54" t="str">
        <f t="shared" ca="1" si="578"/>
        <v/>
      </c>
      <c r="L1738" s="54" t="str">
        <f t="shared" ca="1" si="585"/>
        <v/>
      </c>
      <c r="M1738" s="54" t="str">
        <f t="shared" ca="1" si="586"/>
        <v/>
      </c>
      <c r="N1738" s="54" t="str">
        <f t="shared" ca="1" si="579"/>
        <v/>
      </c>
      <c r="O1738" s="55" t="str">
        <f t="shared" ca="1" si="587"/>
        <v/>
      </c>
      <c r="P1738" s="54" t="str">
        <f t="shared" ca="1" si="588"/>
        <v/>
      </c>
      <c r="Q1738" s="55" t="str">
        <f t="shared" ca="1" si="580"/>
        <v/>
      </c>
      <c r="R1738" s="54" t="str">
        <f t="shared" ca="1" si="581"/>
        <v/>
      </c>
      <c r="T1738" t="str">
        <f t="shared" ca="1" si="589"/>
        <v/>
      </c>
      <c r="U1738" t="str">
        <f t="shared" ca="1" si="582"/>
        <v/>
      </c>
      <c r="V1738" t="str">
        <f t="shared" ca="1" si="571"/>
        <v/>
      </c>
      <c r="W1738" t="e">
        <f t="shared" ca="1" si="590"/>
        <v>#VALUE!</v>
      </c>
    </row>
    <row r="1739" spans="2:23" x14ac:dyDescent="0.3">
      <c r="B1739" s="1">
        <f t="shared" si="583"/>
        <v>194</v>
      </c>
      <c r="C1739" s="1">
        <f t="shared" si="570"/>
        <v>1</v>
      </c>
      <c r="D1739" t="str">
        <f t="shared" ca="1" si="572"/>
        <v/>
      </c>
      <c r="E1739" s="55" t="str">
        <f t="shared" ca="1" si="584"/>
        <v/>
      </c>
      <c r="F1739" s="54" t="str">
        <f t="shared" ca="1" si="573"/>
        <v/>
      </c>
      <c r="G1739" s="54" t="str">
        <f t="shared" ca="1" si="574"/>
        <v/>
      </c>
      <c r="H1739" s="54" t="str">
        <f t="shared" ca="1" si="575"/>
        <v/>
      </c>
      <c r="I1739" s="54" t="str">
        <f t="shared" ca="1" si="576"/>
        <v/>
      </c>
      <c r="J1739" s="54" t="str">
        <f t="shared" ca="1" si="577"/>
        <v/>
      </c>
      <c r="K1739" s="54" t="str">
        <f t="shared" ca="1" si="578"/>
        <v/>
      </c>
      <c r="L1739" s="54" t="str">
        <f t="shared" ca="1" si="585"/>
        <v/>
      </c>
      <c r="M1739" s="54" t="str">
        <f t="shared" ca="1" si="586"/>
        <v/>
      </c>
      <c r="N1739" s="54" t="str">
        <f t="shared" ca="1" si="579"/>
        <v/>
      </c>
      <c r="O1739" s="55" t="str">
        <f t="shared" ca="1" si="587"/>
        <v/>
      </c>
      <c r="P1739" s="54" t="str">
        <f t="shared" ca="1" si="588"/>
        <v/>
      </c>
      <c r="Q1739" s="55" t="str">
        <f t="shared" ca="1" si="580"/>
        <v/>
      </c>
      <c r="R1739" s="54" t="str">
        <f t="shared" ca="1" si="581"/>
        <v/>
      </c>
      <c r="T1739" t="str">
        <f t="shared" ca="1" si="589"/>
        <v/>
      </c>
      <c r="U1739" t="str">
        <f t="shared" ca="1" si="582"/>
        <v/>
      </c>
      <c r="V1739" t="str">
        <f t="shared" ca="1" si="571"/>
        <v/>
      </c>
      <c r="W1739" t="e">
        <f t="shared" ca="1" si="590"/>
        <v>#VALUE!</v>
      </c>
    </row>
    <row r="1740" spans="2:23" x14ac:dyDescent="0.3">
      <c r="B1740" s="1">
        <f t="shared" si="583"/>
        <v>194</v>
      </c>
      <c r="C1740" s="1">
        <f t="shared" si="570"/>
        <v>2</v>
      </c>
      <c r="D1740" t="str">
        <f t="shared" ca="1" si="572"/>
        <v/>
      </c>
      <c r="E1740" s="55" t="str">
        <f t="shared" ca="1" si="584"/>
        <v/>
      </c>
      <c r="F1740" s="54" t="str">
        <f t="shared" ca="1" si="573"/>
        <v/>
      </c>
      <c r="G1740" s="54" t="str">
        <f t="shared" ca="1" si="574"/>
        <v/>
      </c>
      <c r="H1740" s="54" t="str">
        <f t="shared" ca="1" si="575"/>
        <v/>
      </c>
      <c r="I1740" s="54" t="str">
        <f t="shared" ca="1" si="576"/>
        <v/>
      </c>
      <c r="J1740" s="54" t="str">
        <f t="shared" ca="1" si="577"/>
        <v/>
      </c>
      <c r="K1740" s="54" t="str">
        <f t="shared" ca="1" si="578"/>
        <v/>
      </c>
      <c r="L1740" s="54" t="str">
        <f t="shared" ca="1" si="585"/>
        <v/>
      </c>
      <c r="M1740" s="54" t="str">
        <f t="shared" ca="1" si="586"/>
        <v/>
      </c>
      <c r="N1740" s="54" t="str">
        <f t="shared" ca="1" si="579"/>
        <v/>
      </c>
      <c r="O1740" s="55" t="str">
        <f t="shared" ca="1" si="587"/>
        <v/>
      </c>
      <c r="P1740" s="54" t="str">
        <f t="shared" ca="1" si="588"/>
        <v/>
      </c>
      <c r="Q1740" s="55" t="str">
        <f t="shared" ca="1" si="580"/>
        <v/>
      </c>
      <c r="R1740" s="54" t="str">
        <f t="shared" ca="1" si="581"/>
        <v/>
      </c>
      <c r="T1740" t="str">
        <f t="shared" ca="1" si="589"/>
        <v/>
      </c>
      <c r="U1740" t="str">
        <f t="shared" ca="1" si="582"/>
        <v/>
      </c>
      <c r="V1740" t="str">
        <f t="shared" ca="1" si="571"/>
        <v/>
      </c>
      <c r="W1740" t="e">
        <f t="shared" ca="1" si="590"/>
        <v>#VALUE!</v>
      </c>
    </row>
    <row r="1741" spans="2:23" x14ac:dyDescent="0.3">
      <c r="B1741" s="1">
        <f t="shared" si="583"/>
        <v>194</v>
      </c>
      <c r="C1741" s="1">
        <f t="shared" si="570"/>
        <v>3</v>
      </c>
      <c r="D1741" t="str">
        <f t="shared" ca="1" si="572"/>
        <v/>
      </c>
      <c r="E1741" s="55" t="str">
        <f t="shared" ca="1" si="584"/>
        <v/>
      </c>
      <c r="F1741" s="54" t="str">
        <f t="shared" ca="1" si="573"/>
        <v/>
      </c>
      <c r="G1741" s="54" t="str">
        <f t="shared" ca="1" si="574"/>
        <v/>
      </c>
      <c r="H1741" s="54" t="str">
        <f t="shared" ca="1" si="575"/>
        <v/>
      </c>
      <c r="I1741" s="54" t="str">
        <f t="shared" ca="1" si="576"/>
        <v/>
      </c>
      <c r="J1741" s="54" t="str">
        <f t="shared" ca="1" si="577"/>
        <v/>
      </c>
      <c r="K1741" s="54" t="str">
        <f t="shared" ca="1" si="578"/>
        <v/>
      </c>
      <c r="L1741" s="54" t="str">
        <f t="shared" ca="1" si="585"/>
        <v/>
      </c>
      <c r="M1741" s="54" t="str">
        <f t="shared" ca="1" si="586"/>
        <v/>
      </c>
      <c r="N1741" s="54" t="str">
        <f t="shared" ca="1" si="579"/>
        <v/>
      </c>
      <c r="O1741" s="55" t="str">
        <f t="shared" ca="1" si="587"/>
        <v/>
      </c>
      <c r="P1741" s="54" t="str">
        <f t="shared" ca="1" si="588"/>
        <v/>
      </c>
      <c r="Q1741" s="55" t="str">
        <f t="shared" ca="1" si="580"/>
        <v/>
      </c>
      <c r="R1741" s="54" t="str">
        <f t="shared" ca="1" si="581"/>
        <v/>
      </c>
      <c r="T1741" t="str">
        <f t="shared" ca="1" si="589"/>
        <v/>
      </c>
      <c r="U1741" t="str">
        <f t="shared" ca="1" si="582"/>
        <v/>
      </c>
      <c r="V1741" t="str">
        <f t="shared" ca="1" si="571"/>
        <v/>
      </c>
      <c r="W1741" t="e">
        <f t="shared" ca="1" si="590"/>
        <v>#VALUE!</v>
      </c>
    </row>
    <row r="1742" spans="2:23" x14ac:dyDescent="0.3">
      <c r="B1742" s="1">
        <f t="shared" si="583"/>
        <v>194</v>
      </c>
      <c r="C1742" s="1">
        <f t="shared" si="570"/>
        <v>4</v>
      </c>
      <c r="D1742" t="str">
        <f t="shared" ca="1" si="572"/>
        <v/>
      </c>
      <c r="E1742" s="55" t="str">
        <f t="shared" ca="1" si="584"/>
        <v/>
      </c>
      <c r="F1742" s="54" t="str">
        <f t="shared" ca="1" si="573"/>
        <v/>
      </c>
      <c r="G1742" s="54" t="str">
        <f t="shared" ca="1" si="574"/>
        <v/>
      </c>
      <c r="H1742" s="54" t="str">
        <f t="shared" ca="1" si="575"/>
        <v/>
      </c>
      <c r="I1742" s="54" t="str">
        <f t="shared" ca="1" si="576"/>
        <v/>
      </c>
      <c r="J1742" s="54" t="str">
        <f t="shared" ca="1" si="577"/>
        <v/>
      </c>
      <c r="K1742" s="54" t="str">
        <f t="shared" ca="1" si="578"/>
        <v/>
      </c>
      <c r="L1742" s="54" t="str">
        <f t="shared" ca="1" si="585"/>
        <v/>
      </c>
      <c r="M1742" s="54" t="str">
        <f t="shared" ca="1" si="586"/>
        <v/>
      </c>
      <c r="N1742" s="54" t="str">
        <f t="shared" ca="1" si="579"/>
        <v/>
      </c>
      <c r="O1742" s="55" t="str">
        <f t="shared" ca="1" si="587"/>
        <v/>
      </c>
      <c r="P1742" s="54" t="str">
        <f t="shared" ca="1" si="588"/>
        <v/>
      </c>
      <c r="Q1742" s="55" t="str">
        <f t="shared" ca="1" si="580"/>
        <v/>
      </c>
      <c r="R1742" s="54" t="str">
        <f t="shared" ca="1" si="581"/>
        <v/>
      </c>
      <c r="T1742" t="str">
        <f t="shared" ca="1" si="589"/>
        <v/>
      </c>
      <c r="U1742" t="str">
        <f t="shared" ca="1" si="582"/>
        <v/>
      </c>
      <c r="V1742" t="str">
        <f t="shared" ca="1" si="571"/>
        <v/>
      </c>
      <c r="W1742" t="e">
        <f t="shared" ca="1" si="590"/>
        <v>#VALUE!</v>
      </c>
    </row>
    <row r="1743" spans="2:23" x14ac:dyDescent="0.3">
      <c r="B1743" s="1">
        <f t="shared" si="583"/>
        <v>194</v>
      </c>
      <c r="C1743" s="1">
        <f t="shared" si="570"/>
        <v>5</v>
      </c>
      <c r="D1743" t="str">
        <f t="shared" ca="1" si="572"/>
        <v/>
      </c>
      <c r="E1743" s="55" t="str">
        <f t="shared" ca="1" si="584"/>
        <v/>
      </c>
      <c r="F1743" s="54" t="str">
        <f t="shared" ca="1" si="573"/>
        <v/>
      </c>
      <c r="G1743" s="54" t="str">
        <f t="shared" ca="1" si="574"/>
        <v/>
      </c>
      <c r="H1743" s="54" t="str">
        <f t="shared" ca="1" si="575"/>
        <v/>
      </c>
      <c r="I1743" s="54" t="str">
        <f t="shared" ca="1" si="576"/>
        <v/>
      </c>
      <c r="J1743" s="54" t="str">
        <f t="shared" ca="1" si="577"/>
        <v/>
      </c>
      <c r="K1743" s="54" t="str">
        <f t="shared" ca="1" si="578"/>
        <v/>
      </c>
      <c r="L1743" s="54" t="str">
        <f t="shared" ca="1" si="585"/>
        <v/>
      </c>
      <c r="M1743" s="54" t="str">
        <f t="shared" ca="1" si="586"/>
        <v/>
      </c>
      <c r="N1743" s="54" t="str">
        <f t="shared" ca="1" si="579"/>
        <v/>
      </c>
      <c r="O1743" s="55" t="str">
        <f t="shared" ca="1" si="587"/>
        <v/>
      </c>
      <c r="P1743" s="54" t="str">
        <f t="shared" ca="1" si="588"/>
        <v/>
      </c>
      <c r="Q1743" s="55" t="str">
        <f t="shared" ca="1" si="580"/>
        <v/>
      </c>
      <c r="R1743" s="54" t="str">
        <f t="shared" ca="1" si="581"/>
        <v/>
      </c>
      <c r="T1743" t="str">
        <f t="shared" ca="1" si="589"/>
        <v/>
      </c>
      <c r="U1743" t="str">
        <f t="shared" ca="1" si="582"/>
        <v/>
      </c>
      <c r="V1743" t="str">
        <f t="shared" ca="1" si="571"/>
        <v/>
      </c>
      <c r="W1743" t="e">
        <f t="shared" ca="1" si="590"/>
        <v>#VALUE!</v>
      </c>
    </row>
    <row r="1744" spans="2:23" x14ac:dyDescent="0.3">
      <c r="B1744" s="1">
        <f t="shared" si="583"/>
        <v>194</v>
      </c>
      <c r="C1744" s="1">
        <f t="shared" si="570"/>
        <v>6</v>
      </c>
      <c r="D1744" t="str">
        <f t="shared" ca="1" si="572"/>
        <v/>
      </c>
      <c r="E1744" s="55" t="str">
        <f t="shared" ca="1" si="584"/>
        <v/>
      </c>
      <c r="F1744" s="54" t="str">
        <f t="shared" ca="1" si="573"/>
        <v/>
      </c>
      <c r="G1744" s="54" t="str">
        <f t="shared" ca="1" si="574"/>
        <v/>
      </c>
      <c r="H1744" s="54" t="str">
        <f t="shared" ca="1" si="575"/>
        <v/>
      </c>
      <c r="I1744" s="54" t="str">
        <f t="shared" ca="1" si="576"/>
        <v/>
      </c>
      <c r="J1744" s="54" t="str">
        <f t="shared" ca="1" si="577"/>
        <v/>
      </c>
      <c r="K1744" s="54" t="str">
        <f t="shared" ca="1" si="578"/>
        <v/>
      </c>
      <c r="L1744" s="54" t="str">
        <f t="shared" ca="1" si="585"/>
        <v/>
      </c>
      <c r="M1744" s="54" t="str">
        <f t="shared" ca="1" si="586"/>
        <v/>
      </c>
      <c r="N1744" s="54" t="str">
        <f t="shared" ca="1" si="579"/>
        <v/>
      </c>
      <c r="O1744" s="55" t="str">
        <f t="shared" ca="1" si="587"/>
        <v/>
      </c>
      <c r="P1744" s="54" t="str">
        <f t="shared" ca="1" si="588"/>
        <v/>
      </c>
      <c r="Q1744" s="55" t="str">
        <f t="shared" ca="1" si="580"/>
        <v/>
      </c>
      <c r="R1744" s="54" t="str">
        <f t="shared" ca="1" si="581"/>
        <v/>
      </c>
      <c r="T1744" t="str">
        <f t="shared" ca="1" si="589"/>
        <v/>
      </c>
      <c r="U1744" t="str">
        <f t="shared" ca="1" si="582"/>
        <v/>
      </c>
      <c r="V1744" t="str">
        <f t="shared" ca="1" si="571"/>
        <v/>
      </c>
      <c r="W1744" t="e">
        <f t="shared" ca="1" si="590"/>
        <v>#VALUE!</v>
      </c>
    </row>
    <row r="1745" spans="2:23" x14ac:dyDescent="0.3">
      <c r="B1745" s="1">
        <f t="shared" si="583"/>
        <v>194</v>
      </c>
      <c r="C1745" s="1">
        <f t="shared" si="570"/>
        <v>7</v>
      </c>
      <c r="D1745" t="str">
        <f t="shared" ca="1" si="572"/>
        <v/>
      </c>
      <c r="E1745" s="55" t="str">
        <f t="shared" ca="1" si="584"/>
        <v/>
      </c>
      <c r="F1745" s="54" t="str">
        <f t="shared" ca="1" si="573"/>
        <v/>
      </c>
      <c r="G1745" s="54" t="str">
        <f t="shared" ca="1" si="574"/>
        <v/>
      </c>
      <c r="H1745" s="54" t="str">
        <f t="shared" ca="1" si="575"/>
        <v/>
      </c>
      <c r="I1745" s="54" t="str">
        <f t="shared" ca="1" si="576"/>
        <v/>
      </c>
      <c r="J1745" s="54" t="str">
        <f t="shared" ca="1" si="577"/>
        <v/>
      </c>
      <c r="K1745" s="54" t="str">
        <f t="shared" ca="1" si="578"/>
        <v/>
      </c>
      <c r="L1745" s="54" t="str">
        <f t="shared" ca="1" si="585"/>
        <v/>
      </c>
      <c r="M1745" s="54" t="str">
        <f t="shared" ca="1" si="586"/>
        <v/>
      </c>
      <c r="N1745" s="54" t="str">
        <f t="shared" ca="1" si="579"/>
        <v/>
      </c>
      <c r="O1745" s="55" t="str">
        <f t="shared" ca="1" si="587"/>
        <v/>
      </c>
      <c r="P1745" s="54" t="str">
        <f t="shared" ca="1" si="588"/>
        <v/>
      </c>
      <c r="Q1745" s="55" t="str">
        <f t="shared" ca="1" si="580"/>
        <v/>
      </c>
      <c r="R1745" s="54" t="str">
        <f t="shared" ca="1" si="581"/>
        <v/>
      </c>
      <c r="T1745" t="str">
        <f t="shared" ca="1" si="589"/>
        <v/>
      </c>
      <c r="U1745" t="str">
        <f t="shared" ca="1" si="582"/>
        <v/>
      </c>
      <c r="V1745" t="str">
        <f t="shared" ca="1" si="571"/>
        <v/>
      </c>
      <c r="W1745" t="e">
        <f t="shared" ca="1" si="590"/>
        <v>#VALUE!</v>
      </c>
    </row>
    <row r="1746" spans="2:23" x14ac:dyDescent="0.3">
      <c r="B1746" s="1">
        <f t="shared" si="583"/>
        <v>194</v>
      </c>
      <c r="C1746" s="1">
        <f t="shared" si="570"/>
        <v>8</v>
      </c>
      <c r="D1746" t="str">
        <f t="shared" ca="1" si="572"/>
        <v/>
      </c>
      <c r="E1746" s="55" t="str">
        <f t="shared" ca="1" si="584"/>
        <v/>
      </c>
      <c r="F1746" s="54" t="str">
        <f t="shared" ca="1" si="573"/>
        <v/>
      </c>
      <c r="G1746" s="54" t="str">
        <f t="shared" ca="1" si="574"/>
        <v/>
      </c>
      <c r="H1746" s="54" t="str">
        <f t="shared" ca="1" si="575"/>
        <v/>
      </c>
      <c r="I1746" s="54" t="str">
        <f t="shared" ca="1" si="576"/>
        <v/>
      </c>
      <c r="J1746" s="54" t="str">
        <f t="shared" ca="1" si="577"/>
        <v/>
      </c>
      <c r="K1746" s="54" t="str">
        <f t="shared" ca="1" si="578"/>
        <v/>
      </c>
      <c r="L1746" s="54" t="str">
        <f t="shared" ca="1" si="585"/>
        <v/>
      </c>
      <c r="M1746" s="54" t="str">
        <f t="shared" ca="1" si="586"/>
        <v/>
      </c>
      <c r="N1746" s="54" t="str">
        <f t="shared" ca="1" si="579"/>
        <v/>
      </c>
      <c r="O1746" s="55" t="str">
        <f t="shared" ca="1" si="587"/>
        <v/>
      </c>
      <c r="P1746" s="54" t="str">
        <f t="shared" ca="1" si="588"/>
        <v/>
      </c>
      <c r="Q1746" s="55" t="str">
        <f t="shared" ca="1" si="580"/>
        <v/>
      </c>
      <c r="R1746" s="54" t="str">
        <f t="shared" ca="1" si="581"/>
        <v/>
      </c>
      <c r="T1746" t="str">
        <f t="shared" ca="1" si="589"/>
        <v/>
      </c>
      <c r="U1746" t="str">
        <f t="shared" ca="1" si="582"/>
        <v/>
      </c>
      <c r="V1746" t="str">
        <f t="shared" ca="1" si="571"/>
        <v/>
      </c>
      <c r="W1746" t="e">
        <f t="shared" ca="1" si="590"/>
        <v>#VALUE!</v>
      </c>
    </row>
    <row r="1747" spans="2:23" x14ac:dyDescent="0.3">
      <c r="B1747" s="1">
        <f t="shared" si="583"/>
        <v>194</v>
      </c>
      <c r="C1747" s="1">
        <f t="shared" si="570"/>
        <v>9</v>
      </c>
      <c r="D1747" t="str">
        <f t="shared" ca="1" si="572"/>
        <v/>
      </c>
      <c r="E1747" s="55" t="str">
        <f t="shared" ca="1" si="584"/>
        <v/>
      </c>
      <c r="F1747" s="54" t="str">
        <f t="shared" ca="1" si="573"/>
        <v/>
      </c>
      <c r="G1747" s="54" t="str">
        <f t="shared" ca="1" si="574"/>
        <v/>
      </c>
      <c r="H1747" s="54" t="str">
        <f t="shared" ca="1" si="575"/>
        <v/>
      </c>
      <c r="I1747" s="54" t="str">
        <f t="shared" ca="1" si="576"/>
        <v/>
      </c>
      <c r="J1747" s="54" t="str">
        <f t="shared" ca="1" si="577"/>
        <v/>
      </c>
      <c r="K1747" s="54" t="str">
        <f t="shared" ca="1" si="578"/>
        <v/>
      </c>
      <c r="L1747" s="54" t="str">
        <f t="shared" ca="1" si="585"/>
        <v/>
      </c>
      <c r="M1747" s="54" t="str">
        <f t="shared" ca="1" si="586"/>
        <v/>
      </c>
      <c r="N1747" s="54" t="str">
        <f t="shared" ca="1" si="579"/>
        <v/>
      </c>
      <c r="O1747" s="55" t="str">
        <f t="shared" ca="1" si="587"/>
        <v/>
      </c>
      <c r="P1747" s="54" t="str">
        <f t="shared" ca="1" si="588"/>
        <v/>
      </c>
      <c r="Q1747" s="55" t="str">
        <f t="shared" ca="1" si="580"/>
        <v/>
      </c>
      <c r="R1747" s="54" t="str">
        <f t="shared" ca="1" si="581"/>
        <v/>
      </c>
      <c r="T1747" t="str">
        <f t="shared" ca="1" si="589"/>
        <v/>
      </c>
      <c r="U1747" t="str">
        <f t="shared" ca="1" si="582"/>
        <v/>
      </c>
      <c r="V1747" t="str">
        <f t="shared" ca="1" si="571"/>
        <v/>
      </c>
      <c r="W1747" t="e">
        <f t="shared" ca="1" si="590"/>
        <v>#VALUE!</v>
      </c>
    </row>
    <row r="1748" spans="2:23" x14ac:dyDescent="0.3">
      <c r="B1748" s="1">
        <f t="shared" si="583"/>
        <v>195</v>
      </c>
      <c r="C1748" s="1">
        <f t="shared" si="570"/>
        <v>1</v>
      </c>
      <c r="D1748" t="str">
        <f t="shared" ca="1" si="572"/>
        <v/>
      </c>
      <c r="E1748" s="55" t="str">
        <f t="shared" ca="1" si="584"/>
        <v/>
      </c>
      <c r="F1748" s="54" t="str">
        <f t="shared" ca="1" si="573"/>
        <v/>
      </c>
      <c r="G1748" s="54" t="str">
        <f t="shared" ca="1" si="574"/>
        <v/>
      </c>
      <c r="H1748" s="54" t="str">
        <f t="shared" ca="1" si="575"/>
        <v/>
      </c>
      <c r="I1748" s="54" t="str">
        <f t="shared" ca="1" si="576"/>
        <v/>
      </c>
      <c r="J1748" s="54" t="str">
        <f t="shared" ca="1" si="577"/>
        <v/>
      </c>
      <c r="K1748" s="54" t="str">
        <f t="shared" ca="1" si="578"/>
        <v/>
      </c>
      <c r="L1748" s="54" t="str">
        <f t="shared" ca="1" si="585"/>
        <v/>
      </c>
      <c r="M1748" s="54" t="str">
        <f t="shared" ca="1" si="586"/>
        <v/>
      </c>
      <c r="N1748" s="54" t="str">
        <f t="shared" ca="1" si="579"/>
        <v/>
      </c>
      <c r="O1748" s="55" t="str">
        <f t="shared" ca="1" si="587"/>
        <v/>
      </c>
      <c r="P1748" s="54" t="str">
        <f t="shared" ca="1" si="588"/>
        <v/>
      </c>
      <c r="Q1748" s="55" t="str">
        <f t="shared" ca="1" si="580"/>
        <v/>
      </c>
      <c r="R1748" s="54" t="str">
        <f t="shared" ca="1" si="581"/>
        <v/>
      </c>
      <c r="T1748" t="str">
        <f t="shared" ca="1" si="589"/>
        <v/>
      </c>
      <c r="U1748" t="str">
        <f t="shared" ca="1" si="582"/>
        <v/>
      </c>
      <c r="V1748" t="str">
        <f t="shared" ca="1" si="571"/>
        <v/>
      </c>
      <c r="W1748" t="e">
        <f t="shared" ca="1" si="590"/>
        <v>#VALUE!</v>
      </c>
    </row>
    <row r="1749" spans="2:23" x14ac:dyDescent="0.3">
      <c r="B1749" s="1">
        <f t="shared" si="583"/>
        <v>195</v>
      </c>
      <c r="C1749" s="1">
        <f t="shared" si="570"/>
        <v>2</v>
      </c>
      <c r="D1749" t="str">
        <f t="shared" ca="1" si="572"/>
        <v/>
      </c>
      <c r="E1749" s="55" t="str">
        <f t="shared" ca="1" si="584"/>
        <v/>
      </c>
      <c r="F1749" s="54" t="str">
        <f t="shared" ca="1" si="573"/>
        <v/>
      </c>
      <c r="G1749" s="54" t="str">
        <f t="shared" ca="1" si="574"/>
        <v/>
      </c>
      <c r="H1749" s="54" t="str">
        <f t="shared" ca="1" si="575"/>
        <v/>
      </c>
      <c r="I1749" s="54" t="str">
        <f t="shared" ca="1" si="576"/>
        <v/>
      </c>
      <c r="J1749" s="54" t="str">
        <f t="shared" ca="1" si="577"/>
        <v/>
      </c>
      <c r="K1749" s="54" t="str">
        <f t="shared" ca="1" si="578"/>
        <v/>
      </c>
      <c r="L1749" s="54" t="str">
        <f t="shared" ca="1" si="585"/>
        <v/>
      </c>
      <c r="M1749" s="54" t="str">
        <f t="shared" ca="1" si="586"/>
        <v/>
      </c>
      <c r="N1749" s="54" t="str">
        <f t="shared" ca="1" si="579"/>
        <v/>
      </c>
      <c r="O1749" s="55" t="str">
        <f t="shared" ca="1" si="587"/>
        <v/>
      </c>
      <c r="P1749" s="54" t="str">
        <f t="shared" ca="1" si="588"/>
        <v/>
      </c>
      <c r="Q1749" s="55" t="str">
        <f t="shared" ca="1" si="580"/>
        <v/>
      </c>
      <c r="R1749" s="54" t="str">
        <f t="shared" ca="1" si="581"/>
        <v/>
      </c>
      <c r="T1749" t="str">
        <f t="shared" ca="1" si="589"/>
        <v/>
      </c>
      <c r="U1749" t="str">
        <f t="shared" ca="1" si="582"/>
        <v/>
      </c>
      <c r="V1749" t="str">
        <f t="shared" ca="1" si="571"/>
        <v/>
      </c>
      <c r="W1749" t="e">
        <f t="shared" ca="1" si="590"/>
        <v>#VALUE!</v>
      </c>
    </row>
    <row r="1750" spans="2:23" x14ac:dyDescent="0.3">
      <c r="B1750" s="1">
        <f t="shared" si="583"/>
        <v>195</v>
      </c>
      <c r="C1750" s="1">
        <f t="shared" si="570"/>
        <v>3</v>
      </c>
      <c r="D1750" t="str">
        <f t="shared" ca="1" si="572"/>
        <v/>
      </c>
      <c r="E1750" s="55" t="str">
        <f t="shared" ca="1" si="584"/>
        <v/>
      </c>
      <c r="F1750" s="54" t="str">
        <f t="shared" ca="1" si="573"/>
        <v/>
      </c>
      <c r="G1750" s="54" t="str">
        <f t="shared" ca="1" si="574"/>
        <v/>
      </c>
      <c r="H1750" s="54" t="str">
        <f t="shared" ca="1" si="575"/>
        <v/>
      </c>
      <c r="I1750" s="54" t="str">
        <f t="shared" ca="1" si="576"/>
        <v/>
      </c>
      <c r="J1750" s="54" t="str">
        <f t="shared" ca="1" si="577"/>
        <v/>
      </c>
      <c r="K1750" s="54" t="str">
        <f t="shared" ca="1" si="578"/>
        <v/>
      </c>
      <c r="L1750" s="54" t="str">
        <f t="shared" ca="1" si="585"/>
        <v/>
      </c>
      <c r="M1750" s="54" t="str">
        <f t="shared" ca="1" si="586"/>
        <v/>
      </c>
      <c r="N1750" s="54" t="str">
        <f t="shared" ca="1" si="579"/>
        <v/>
      </c>
      <c r="O1750" s="55" t="str">
        <f t="shared" ca="1" si="587"/>
        <v/>
      </c>
      <c r="P1750" s="54" t="str">
        <f t="shared" ca="1" si="588"/>
        <v/>
      </c>
      <c r="Q1750" s="55" t="str">
        <f t="shared" ca="1" si="580"/>
        <v/>
      </c>
      <c r="R1750" s="54" t="str">
        <f t="shared" ca="1" si="581"/>
        <v/>
      </c>
      <c r="T1750" t="str">
        <f t="shared" ca="1" si="589"/>
        <v/>
      </c>
      <c r="U1750" t="str">
        <f t="shared" ca="1" si="582"/>
        <v/>
      </c>
      <c r="V1750" t="str">
        <f t="shared" ca="1" si="571"/>
        <v/>
      </c>
      <c r="W1750" t="e">
        <f t="shared" ca="1" si="590"/>
        <v>#VALUE!</v>
      </c>
    </row>
    <row r="1751" spans="2:23" x14ac:dyDescent="0.3">
      <c r="B1751" s="1">
        <f t="shared" si="583"/>
        <v>195</v>
      </c>
      <c r="C1751" s="1">
        <f t="shared" si="570"/>
        <v>4</v>
      </c>
      <c r="D1751" t="str">
        <f t="shared" ca="1" si="572"/>
        <v/>
      </c>
      <c r="E1751" s="55" t="str">
        <f t="shared" ca="1" si="584"/>
        <v/>
      </c>
      <c r="F1751" s="54" t="str">
        <f t="shared" ca="1" si="573"/>
        <v/>
      </c>
      <c r="G1751" s="54" t="str">
        <f t="shared" ca="1" si="574"/>
        <v/>
      </c>
      <c r="H1751" s="54" t="str">
        <f t="shared" ca="1" si="575"/>
        <v/>
      </c>
      <c r="I1751" s="54" t="str">
        <f t="shared" ca="1" si="576"/>
        <v/>
      </c>
      <c r="J1751" s="54" t="str">
        <f t="shared" ca="1" si="577"/>
        <v/>
      </c>
      <c r="K1751" s="54" t="str">
        <f t="shared" ca="1" si="578"/>
        <v/>
      </c>
      <c r="L1751" s="54" t="str">
        <f t="shared" ca="1" si="585"/>
        <v/>
      </c>
      <c r="M1751" s="54" t="str">
        <f t="shared" ca="1" si="586"/>
        <v/>
      </c>
      <c r="N1751" s="54" t="str">
        <f t="shared" ca="1" si="579"/>
        <v/>
      </c>
      <c r="O1751" s="55" t="str">
        <f t="shared" ca="1" si="587"/>
        <v/>
      </c>
      <c r="P1751" s="54" t="str">
        <f t="shared" ca="1" si="588"/>
        <v/>
      </c>
      <c r="Q1751" s="55" t="str">
        <f t="shared" ca="1" si="580"/>
        <v/>
      </c>
      <c r="R1751" s="54" t="str">
        <f t="shared" ca="1" si="581"/>
        <v/>
      </c>
      <c r="T1751" t="str">
        <f t="shared" ca="1" si="589"/>
        <v/>
      </c>
      <c r="U1751" t="str">
        <f t="shared" ca="1" si="582"/>
        <v/>
      </c>
      <c r="V1751" t="str">
        <f t="shared" ca="1" si="571"/>
        <v/>
      </c>
      <c r="W1751" t="e">
        <f t="shared" ca="1" si="590"/>
        <v>#VALUE!</v>
      </c>
    </row>
    <row r="1752" spans="2:23" x14ac:dyDescent="0.3">
      <c r="B1752" s="1">
        <f t="shared" si="583"/>
        <v>195</v>
      </c>
      <c r="C1752" s="1">
        <f t="shared" si="570"/>
        <v>5</v>
      </c>
      <c r="D1752" t="str">
        <f t="shared" ca="1" si="572"/>
        <v/>
      </c>
      <c r="E1752" s="55" t="str">
        <f t="shared" ca="1" si="584"/>
        <v/>
      </c>
      <c r="F1752" s="54" t="str">
        <f t="shared" ca="1" si="573"/>
        <v/>
      </c>
      <c r="G1752" s="54" t="str">
        <f t="shared" ca="1" si="574"/>
        <v/>
      </c>
      <c r="H1752" s="54" t="str">
        <f t="shared" ca="1" si="575"/>
        <v/>
      </c>
      <c r="I1752" s="54" t="str">
        <f t="shared" ca="1" si="576"/>
        <v/>
      </c>
      <c r="J1752" s="54" t="str">
        <f t="shared" ca="1" si="577"/>
        <v/>
      </c>
      <c r="K1752" s="54" t="str">
        <f t="shared" ca="1" si="578"/>
        <v/>
      </c>
      <c r="L1752" s="54" t="str">
        <f t="shared" ca="1" si="585"/>
        <v/>
      </c>
      <c r="M1752" s="54" t="str">
        <f t="shared" ca="1" si="586"/>
        <v/>
      </c>
      <c r="N1752" s="54" t="str">
        <f t="shared" ca="1" si="579"/>
        <v/>
      </c>
      <c r="O1752" s="55" t="str">
        <f t="shared" ca="1" si="587"/>
        <v/>
      </c>
      <c r="P1752" s="54" t="str">
        <f t="shared" ca="1" si="588"/>
        <v/>
      </c>
      <c r="Q1752" s="55" t="str">
        <f t="shared" ca="1" si="580"/>
        <v/>
      </c>
      <c r="R1752" s="54" t="str">
        <f t="shared" ca="1" si="581"/>
        <v/>
      </c>
      <c r="T1752" t="str">
        <f t="shared" ca="1" si="589"/>
        <v/>
      </c>
      <c r="U1752" t="str">
        <f t="shared" ca="1" si="582"/>
        <v/>
      </c>
      <c r="V1752" t="str">
        <f t="shared" ca="1" si="571"/>
        <v/>
      </c>
      <c r="W1752" t="e">
        <f t="shared" ca="1" si="590"/>
        <v>#VALUE!</v>
      </c>
    </row>
    <row r="1753" spans="2:23" x14ac:dyDescent="0.3">
      <c r="B1753" s="1">
        <f t="shared" si="583"/>
        <v>195</v>
      </c>
      <c r="C1753" s="1">
        <f t="shared" si="570"/>
        <v>6</v>
      </c>
      <c r="D1753" t="str">
        <f t="shared" ca="1" si="572"/>
        <v/>
      </c>
      <c r="E1753" s="55" t="str">
        <f t="shared" ca="1" si="584"/>
        <v/>
      </c>
      <c r="F1753" s="54" t="str">
        <f t="shared" ca="1" si="573"/>
        <v/>
      </c>
      <c r="G1753" s="54" t="str">
        <f t="shared" ca="1" si="574"/>
        <v/>
      </c>
      <c r="H1753" s="54" t="str">
        <f t="shared" ca="1" si="575"/>
        <v/>
      </c>
      <c r="I1753" s="54" t="str">
        <f t="shared" ca="1" si="576"/>
        <v/>
      </c>
      <c r="J1753" s="54" t="str">
        <f t="shared" ca="1" si="577"/>
        <v/>
      </c>
      <c r="K1753" s="54" t="str">
        <f t="shared" ca="1" si="578"/>
        <v/>
      </c>
      <c r="L1753" s="54" t="str">
        <f t="shared" ca="1" si="585"/>
        <v/>
      </c>
      <c r="M1753" s="54" t="str">
        <f t="shared" ca="1" si="586"/>
        <v/>
      </c>
      <c r="N1753" s="54" t="str">
        <f t="shared" ca="1" si="579"/>
        <v/>
      </c>
      <c r="O1753" s="55" t="str">
        <f t="shared" ca="1" si="587"/>
        <v/>
      </c>
      <c r="P1753" s="54" t="str">
        <f t="shared" ca="1" si="588"/>
        <v/>
      </c>
      <c r="Q1753" s="55" t="str">
        <f t="shared" ca="1" si="580"/>
        <v/>
      </c>
      <c r="R1753" s="54" t="str">
        <f t="shared" ca="1" si="581"/>
        <v/>
      </c>
      <c r="T1753" t="str">
        <f t="shared" ca="1" si="589"/>
        <v/>
      </c>
      <c r="U1753" t="str">
        <f t="shared" ca="1" si="582"/>
        <v/>
      </c>
      <c r="V1753" t="str">
        <f t="shared" ca="1" si="571"/>
        <v/>
      </c>
      <c r="W1753" t="e">
        <f t="shared" ca="1" si="590"/>
        <v>#VALUE!</v>
      </c>
    </row>
    <row r="1754" spans="2:23" x14ac:dyDescent="0.3">
      <c r="B1754" s="1">
        <f t="shared" si="583"/>
        <v>195</v>
      </c>
      <c r="C1754" s="1">
        <f t="shared" si="570"/>
        <v>7</v>
      </c>
      <c r="D1754" t="str">
        <f t="shared" ca="1" si="572"/>
        <v/>
      </c>
      <c r="E1754" s="55" t="str">
        <f t="shared" ca="1" si="584"/>
        <v/>
      </c>
      <c r="F1754" s="54" t="str">
        <f t="shared" ca="1" si="573"/>
        <v/>
      </c>
      <c r="G1754" s="54" t="str">
        <f t="shared" ca="1" si="574"/>
        <v/>
      </c>
      <c r="H1754" s="54" t="str">
        <f t="shared" ca="1" si="575"/>
        <v/>
      </c>
      <c r="I1754" s="54" t="str">
        <f t="shared" ca="1" si="576"/>
        <v/>
      </c>
      <c r="J1754" s="54" t="str">
        <f t="shared" ca="1" si="577"/>
        <v/>
      </c>
      <c r="K1754" s="54" t="str">
        <f t="shared" ca="1" si="578"/>
        <v/>
      </c>
      <c r="L1754" s="54" t="str">
        <f t="shared" ca="1" si="585"/>
        <v/>
      </c>
      <c r="M1754" s="54" t="str">
        <f t="shared" ca="1" si="586"/>
        <v/>
      </c>
      <c r="N1754" s="54" t="str">
        <f t="shared" ca="1" si="579"/>
        <v/>
      </c>
      <c r="O1754" s="55" t="str">
        <f t="shared" ca="1" si="587"/>
        <v/>
      </c>
      <c r="P1754" s="54" t="str">
        <f t="shared" ca="1" si="588"/>
        <v/>
      </c>
      <c r="Q1754" s="55" t="str">
        <f t="shared" ca="1" si="580"/>
        <v/>
      </c>
      <c r="R1754" s="54" t="str">
        <f t="shared" ca="1" si="581"/>
        <v/>
      </c>
      <c r="T1754" t="str">
        <f t="shared" ca="1" si="589"/>
        <v/>
      </c>
      <c r="U1754" t="str">
        <f t="shared" ca="1" si="582"/>
        <v/>
      </c>
      <c r="V1754" t="str">
        <f t="shared" ca="1" si="571"/>
        <v/>
      </c>
      <c r="W1754" t="e">
        <f t="shared" ca="1" si="590"/>
        <v>#VALUE!</v>
      </c>
    </row>
    <row r="1755" spans="2:23" x14ac:dyDescent="0.3">
      <c r="B1755" s="1">
        <f t="shared" si="583"/>
        <v>195</v>
      </c>
      <c r="C1755" s="1">
        <f t="shared" si="570"/>
        <v>8</v>
      </c>
      <c r="D1755" t="str">
        <f t="shared" ca="1" si="572"/>
        <v/>
      </c>
      <c r="E1755" s="55" t="str">
        <f t="shared" ca="1" si="584"/>
        <v/>
      </c>
      <c r="F1755" s="54" t="str">
        <f t="shared" ca="1" si="573"/>
        <v/>
      </c>
      <c r="G1755" s="54" t="str">
        <f t="shared" ca="1" si="574"/>
        <v/>
      </c>
      <c r="H1755" s="54" t="str">
        <f t="shared" ca="1" si="575"/>
        <v/>
      </c>
      <c r="I1755" s="54" t="str">
        <f t="shared" ca="1" si="576"/>
        <v/>
      </c>
      <c r="J1755" s="54" t="str">
        <f t="shared" ca="1" si="577"/>
        <v/>
      </c>
      <c r="K1755" s="54" t="str">
        <f t="shared" ca="1" si="578"/>
        <v/>
      </c>
      <c r="L1755" s="54" t="str">
        <f t="shared" ca="1" si="585"/>
        <v/>
      </c>
      <c r="M1755" s="54" t="str">
        <f t="shared" ca="1" si="586"/>
        <v/>
      </c>
      <c r="N1755" s="54" t="str">
        <f t="shared" ca="1" si="579"/>
        <v/>
      </c>
      <c r="O1755" s="55" t="str">
        <f t="shared" ca="1" si="587"/>
        <v/>
      </c>
      <c r="P1755" s="54" t="str">
        <f t="shared" ca="1" si="588"/>
        <v/>
      </c>
      <c r="Q1755" s="55" t="str">
        <f t="shared" ca="1" si="580"/>
        <v/>
      </c>
      <c r="R1755" s="54" t="str">
        <f t="shared" ca="1" si="581"/>
        <v/>
      </c>
      <c r="T1755" t="str">
        <f t="shared" ca="1" si="589"/>
        <v/>
      </c>
      <c r="U1755" t="str">
        <f t="shared" ca="1" si="582"/>
        <v/>
      </c>
      <c r="V1755" t="str">
        <f t="shared" ca="1" si="571"/>
        <v/>
      </c>
      <c r="W1755" t="e">
        <f t="shared" ca="1" si="590"/>
        <v>#VALUE!</v>
      </c>
    </row>
    <row r="1756" spans="2:23" x14ac:dyDescent="0.3">
      <c r="B1756" s="1">
        <f t="shared" si="583"/>
        <v>195</v>
      </c>
      <c r="C1756" s="1">
        <f t="shared" si="570"/>
        <v>9</v>
      </c>
      <c r="D1756" t="str">
        <f t="shared" ca="1" si="572"/>
        <v/>
      </c>
      <c r="E1756" s="55" t="str">
        <f t="shared" ca="1" si="584"/>
        <v/>
      </c>
      <c r="F1756" s="54" t="str">
        <f t="shared" ca="1" si="573"/>
        <v/>
      </c>
      <c r="G1756" s="54" t="str">
        <f t="shared" ca="1" si="574"/>
        <v/>
      </c>
      <c r="H1756" s="54" t="str">
        <f t="shared" ca="1" si="575"/>
        <v/>
      </c>
      <c r="I1756" s="54" t="str">
        <f t="shared" ca="1" si="576"/>
        <v/>
      </c>
      <c r="J1756" s="54" t="str">
        <f t="shared" ca="1" si="577"/>
        <v/>
      </c>
      <c r="K1756" s="54" t="str">
        <f t="shared" ca="1" si="578"/>
        <v/>
      </c>
      <c r="L1756" s="54" t="str">
        <f t="shared" ca="1" si="585"/>
        <v/>
      </c>
      <c r="M1756" s="54" t="str">
        <f t="shared" ca="1" si="586"/>
        <v/>
      </c>
      <c r="N1756" s="54" t="str">
        <f t="shared" ca="1" si="579"/>
        <v/>
      </c>
      <c r="O1756" s="55" t="str">
        <f t="shared" ca="1" si="587"/>
        <v/>
      </c>
      <c r="P1756" s="54" t="str">
        <f t="shared" ca="1" si="588"/>
        <v/>
      </c>
      <c r="Q1756" s="55" t="str">
        <f t="shared" ca="1" si="580"/>
        <v/>
      </c>
      <c r="R1756" s="54" t="str">
        <f t="shared" ca="1" si="581"/>
        <v/>
      </c>
      <c r="T1756" t="str">
        <f t="shared" ca="1" si="589"/>
        <v/>
      </c>
      <c r="U1756" t="str">
        <f t="shared" ca="1" si="582"/>
        <v/>
      </c>
      <c r="V1756" t="str">
        <f t="shared" ca="1" si="571"/>
        <v/>
      </c>
      <c r="W1756" t="e">
        <f t="shared" ca="1" si="590"/>
        <v>#VALUE!</v>
      </c>
    </row>
    <row r="1757" spans="2:23" x14ac:dyDescent="0.3">
      <c r="B1757" s="1">
        <f t="shared" si="583"/>
        <v>196</v>
      </c>
      <c r="C1757" s="1">
        <f t="shared" si="570"/>
        <v>1</v>
      </c>
      <c r="D1757" t="str">
        <f t="shared" ca="1" si="572"/>
        <v/>
      </c>
      <c r="E1757" s="55" t="str">
        <f t="shared" ca="1" si="584"/>
        <v/>
      </c>
      <c r="F1757" s="54" t="str">
        <f t="shared" ca="1" si="573"/>
        <v/>
      </c>
      <c r="G1757" s="54" t="str">
        <f t="shared" ca="1" si="574"/>
        <v/>
      </c>
      <c r="H1757" s="54" t="str">
        <f t="shared" ca="1" si="575"/>
        <v/>
      </c>
      <c r="I1757" s="54" t="str">
        <f t="shared" ca="1" si="576"/>
        <v/>
      </c>
      <c r="J1757" s="54" t="str">
        <f t="shared" ca="1" si="577"/>
        <v/>
      </c>
      <c r="K1757" s="54" t="str">
        <f t="shared" ca="1" si="578"/>
        <v/>
      </c>
      <c r="L1757" s="54" t="str">
        <f t="shared" ca="1" si="585"/>
        <v/>
      </c>
      <c r="M1757" s="54" t="str">
        <f t="shared" ca="1" si="586"/>
        <v/>
      </c>
      <c r="N1757" s="54" t="str">
        <f t="shared" ca="1" si="579"/>
        <v/>
      </c>
      <c r="O1757" s="55" t="str">
        <f t="shared" ca="1" si="587"/>
        <v/>
      </c>
      <c r="P1757" s="54" t="str">
        <f t="shared" ca="1" si="588"/>
        <v/>
      </c>
      <c r="Q1757" s="55" t="str">
        <f t="shared" ca="1" si="580"/>
        <v/>
      </c>
      <c r="R1757" s="54" t="str">
        <f t="shared" ca="1" si="581"/>
        <v/>
      </c>
      <c r="T1757" t="str">
        <f t="shared" ca="1" si="589"/>
        <v/>
      </c>
      <c r="U1757" t="str">
        <f t="shared" ca="1" si="582"/>
        <v/>
      </c>
      <c r="V1757" t="str">
        <f t="shared" ca="1" si="571"/>
        <v/>
      </c>
      <c r="W1757" t="e">
        <f t="shared" ca="1" si="590"/>
        <v>#VALUE!</v>
      </c>
    </row>
    <row r="1758" spans="2:23" x14ac:dyDescent="0.3">
      <c r="B1758" s="1">
        <f t="shared" si="583"/>
        <v>196</v>
      </c>
      <c r="C1758" s="1">
        <f t="shared" si="570"/>
        <v>2</v>
      </c>
      <c r="D1758" t="str">
        <f t="shared" ca="1" si="572"/>
        <v/>
      </c>
      <c r="E1758" s="55" t="str">
        <f t="shared" ca="1" si="584"/>
        <v/>
      </c>
      <c r="F1758" s="54" t="str">
        <f t="shared" ca="1" si="573"/>
        <v/>
      </c>
      <c r="G1758" s="54" t="str">
        <f t="shared" ca="1" si="574"/>
        <v/>
      </c>
      <c r="H1758" s="54" t="str">
        <f t="shared" ca="1" si="575"/>
        <v/>
      </c>
      <c r="I1758" s="54" t="str">
        <f t="shared" ca="1" si="576"/>
        <v/>
      </c>
      <c r="J1758" s="54" t="str">
        <f t="shared" ca="1" si="577"/>
        <v/>
      </c>
      <c r="K1758" s="54" t="str">
        <f t="shared" ca="1" si="578"/>
        <v/>
      </c>
      <c r="L1758" s="54" t="str">
        <f t="shared" ca="1" si="585"/>
        <v/>
      </c>
      <c r="M1758" s="54" t="str">
        <f t="shared" ca="1" si="586"/>
        <v/>
      </c>
      <c r="N1758" s="54" t="str">
        <f t="shared" ca="1" si="579"/>
        <v/>
      </c>
      <c r="O1758" s="55" t="str">
        <f t="shared" ca="1" si="587"/>
        <v/>
      </c>
      <c r="P1758" s="54" t="str">
        <f t="shared" ca="1" si="588"/>
        <v/>
      </c>
      <c r="Q1758" s="55" t="str">
        <f t="shared" ca="1" si="580"/>
        <v/>
      </c>
      <c r="R1758" s="54" t="str">
        <f t="shared" ca="1" si="581"/>
        <v/>
      </c>
      <c r="T1758" t="str">
        <f t="shared" ca="1" si="589"/>
        <v/>
      </c>
      <c r="U1758" t="str">
        <f t="shared" ca="1" si="582"/>
        <v/>
      </c>
      <c r="V1758" t="str">
        <f t="shared" ca="1" si="571"/>
        <v/>
      </c>
      <c r="W1758" t="e">
        <f t="shared" ca="1" si="590"/>
        <v>#VALUE!</v>
      </c>
    </row>
    <row r="1759" spans="2:23" x14ac:dyDescent="0.3">
      <c r="B1759" s="1">
        <f t="shared" si="583"/>
        <v>196</v>
      </c>
      <c r="C1759" s="1">
        <f t="shared" si="570"/>
        <v>3</v>
      </c>
      <c r="D1759" t="str">
        <f t="shared" ca="1" si="572"/>
        <v/>
      </c>
      <c r="E1759" s="55" t="str">
        <f t="shared" ca="1" si="584"/>
        <v/>
      </c>
      <c r="F1759" s="54" t="str">
        <f t="shared" ca="1" si="573"/>
        <v/>
      </c>
      <c r="G1759" s="54" t="str">
        <f t="shared" ca="1" si="574"/>
        <v/>
      </c>
      <c r="H1759" s="54" t="str">
        <f t="shared" ca="1" si="575"/>
        <v/>
      </c>
      <c r="I1759" s="54" t="str">
        <f t="shared" ca="1" si="576"/>
        <v/>
      </c>
      <c r="J1759" s="54" t="str">
        <f t="shared" ca="1" si="577"/>
        <v/>
      </c>
      <c r="K1759" s="54" t="str">
        <f t="shared" ca="1" si="578"/>
        <v/>
      </c>
      <c r="L1759" s="54" t="str">
        <f t="shared" ca="1" si="585"/>
        <v/>
      </c>
      <c r="M1759" s="54" t="str">
        <f t="shared" ca="1" si="586"/>
        <v/>
      </c>
      <c r="N1759" s="54" t="str">
        <f t="shared" ca="1" si="579"/>
        <v/>
      </c>
      <c r="O1759" s="55" t="str">
        <f t="shared" ca="1" si="587"/>
        <v/>
      </c>
      <c r="P1759" s="54" t="str">
        <f t="shared" ca="1" si="588"/>
        <v/>
      </c>
      <c r="Q1759" s="55" t="str">
        <f t="shared" ca="1" si="580"/>
        <v/>
      </c>
      <c r="R1759" s="54" t="str">
        <f t="shared" ca="1" si="581"/>
        <v/>
      </c>
      <c r="T1759" t="str">
        <f t="shared" ca="1" si="589"/>
        <v/>
      </c>
      <c r="U1759" t="str">
        <f t="shared" ca="1" si="582"/>
        <v/>
      </c>
      <c r="V1759" t="str">
        <f t="shared" ca="1" si="571"/>
        <v/>
      </c>
      <c r="W1759" t="e">
        <f t="shared" ca="1" si="590"/>
        <v>#VALUE!</v>
      </c>
    </row>
    <row r="1760" spans="2:23" x14ac:dyDescent="0.3">
      <c r="B1760" s="1">
        <f t="shared" si="583"/>
        <v>196</v>
      </c>
      <c r="C1760" s="1">
        <f t="shared" si="570"/>
        <v>4</v>
      </c>
      <c r="D1760" t="str">
        <f t="shared" ca="1" si="572"/>
        <v/>
      </c>
      <c r="E1760" s="55" t="str">
        <f t="shared" ca="1" si="584"/>
        <v/>
      </c>
      <c r="F1760" s="54" t="str">
        <f t="shared" ca="1" si="573"/>
        <v/>
      </c>
      <c r="G1760" s="54" t="str">
        <f t="shared" ca="1" si="574"/>
        <v/>
      </c>
      <c r="H1760" s="54" t="str">
        <f t="shared" ca="1" si="575"/>
        <v/>
      </c>
      <c r="I1760" s="54" t="str">
        <f t="shared" ca="1" si="576"/>
        <v/>
      </c>
      <c r="J1760" s="54" t="str">
        <f t="shared" ca="1" si="577"/>
        <v/>
      </c>
      <c r="K1760" s="54" t="str">
        <f t="shared" ca="1" si="578"/>
        <v/>
      </c>
      <c r="L1760" s="54" t="str">
        <f t="shared" ca="1" si="585"/>
        <v/>
      </c>
      <c r="M1760" s="54" t="str">
        <f t="shared" ca="1" si="586"/>
        <v/>
      </c>
      <c r="N1760" s="54" t="str">
        <f t="shared" ca="1" si="579"/>
        <v/>
      </c>
      <c r="O1760" s="55" t="str">
        <f t="shared" ca="1" si="587"/>
        <v/>
      </c>
      <c r="P1760" s="54" t="str">
        <f t="shared" ca="1" si="588"/>
        <v/>
      </c>
      <c r="Q1760" s="55" t="str">
        <f t="shared" ca="1" si="580"/>
        <v/>
      </c>
      <c r="R1760" s="54" t="str">
        <f t="shared" ca="1" si="581"/>
        <v/>
      </c>
      <c r="T1760" t="str">
        <f t="shared" ca="1" si="589"/>
        <v/>
      </c>
      <c r="U1760" t="str">
        <f t="shared" ca="1" si="582"/>
        <v/>
      </c>
      <c r="V1760" t="str">
        <f t="shared" ca="1" si="571"/>
        <v/>
      </c>
      <c r="W1760" t="e">
        <f t="shared" ca="1" si="590"/>
        <v>#VALUE!</v>
      </c>
    </row>
    <row r="1761" spans="2:23" x14ac:dyDescent="0.3">
      <c r="B1761" s="1">
        <f t="shared" si="583"/>
        <v>196</v>
      </c>
      <c r="C1761" s="1">
        <f t="shared" si="570"/>
        <v>5</v>
      </c>
      <c r="D1761" t="str">
        <f t="shared" ca="1" si="572"/>
        <v/>
      </c>
      <c r="E1761" s="55" t="str">
        <f t="shared" ca="1" si="584"/>
        <v/>
      </c>
      <c r="F1761" s="54" t="str">
        <f t="shared" ca="1" si="573"/>
        <v/>
      </c>
      <c r="G1761" s="54" t="str">
        <f t="shared" ca="1" si="574"/>
        <v/>
      </c>
      <c r="H1761" s="54" t="str">
        <f t="shared" ca="1" si="575"/>
        <v/>
      </c>
      <c r="I1761" s="54" t="str">
        <f t="shared" ca="1" si="576"/>
        <v/>
      </c>
      <c r="J1761" s="54" t="str">
        <f t="shared" ca="1" si="577"/>
        <v/>
      </c>
      <c r="K1761" s="54" t="str">
        <f t="shared" ca="1" si="578"/>
        <v/>
      </c>
      <c r="L1761" s="54" t="str">
        <f t="shared" ca="1" si="585"/>
        <v/>
      </c>
      <c r="M1761" s="54" t="str">
        <f t="shared" ca="1" si="586"/>
        <v/>
      </c>
      <c r="N1761" s="54" t="str">
        <f t="shared" ca="1" si="579"/>
        <v/>
      </c>
      <c r="O1761" s="55" t="str">
        <f t="shared" ca="1" si="587"/>
        <v/>
      </c>
      <c r="P1761" s="54" t="str">
        <f t="shared" ca="1" si="588"/>
        <v/>
      </c>
      <c r="Q1761" s="55" t="str">
        <f t="shared" ca="1" si="580"/>
        <v/>
      </c>
      <c r="R1761" s="54" t="str">
        <f t="shared" ca="1" si="581"/>
        <v/>
      </c>
      <c r="T1761" t="str">
        <f t="shared" ca="1" si="589"/>
        <v/>
      </c>
      <c r="U1761" t="str">
        <f t="shared" ca="1" si="582"/>
        <v/>
      </c>
      <c r="V1761" t="str">
        <f t="shared" ca="1" si="571"/>
        <v/>
      </c>
      <c r="W1761" t="e">
        <f t="shared" ca="1" si="590"/>
        <v>#VALUE!</v>
      </c>
    </row>
    <row r="1762" spans="2:23" x14ac:dyDescent="0.3">
      <c r="B1762" s="1">
        <f t="shared" si="583"/>
        <v>196</v>
      </c>
      <c r="C1762" s="1">
        <f t="shared" si="570"/>
        <v>6</v>
      </c>
      <c r="D1762" t="str">
        <f t="shared" ca="1" si="572"/>
        <v/>
      </c>
      <c r="E1762" s="55" t="str">
        <f t="shared" ca="1" si="584"/>
        <v/>
      </c>
      <c r="F1762" s="54" t="str">
        <f t="shared" ca="1" si="573"/>
        <v/>
      </c>
      <c r="G1762" s="54" t="str">
        <f t="shared" ca="1" si="574"/>
        <v/>
      </c>
      <c r="H1762" s="54" t="str">
        <f t="shared" ca="1" si="575"/>
        <v/>
      </c>
      <c r="I1762" s="54" t="str">
        <f t="shared" ca="1" si="576"/>
        <v/>
      </c>
      <c r="J1762" s="54" t="str">
        <f t="shared" ca="1" si="577"/>
        <v/>
      </c>
      <c r="K1762" s="54" t="str">
        <f t="shared" ca="1" si="578"/>
        <v/>
      </c>
      <c r="L1762" s="54" t="str">
        <f t="shared" ca="1" si="585"/>
        <v/>
      </c>
      <c r="M1762" s="54" t="str">
        <f t="shared" ca="1" si="586"/>
        <v/>
      </c>
      <c r="N1762" s="54" t="str">
        <f t="shared" ca="1" si="579"/>
        <v/>
      </c>
      <c r="O1762" s="55" t="str">
        <f t="shared" ca="1" si="587"/>
        <v/>
      </c>
      <c r="P1762" s="54" t="str">
        <f t="shared" ca="1" si="588"/>
        <v/>
      </c>
      <c r="Q1762" s="55" t="str">
        <f t="shared" ca="1" si="580"/>
        <v/>
      </c>
      <c r="R1762" s="54" t="str">
        <f t="shared" ca="1" si="581"/>
        <v/>
      </c>
      <c r="T1762" t="str">
        <f t="shared" ca="1" si="589"/>
        <v/>
      </c>
      <c r="U1762" t="str">
        <f t="shared" ca="1" si="582"/>
        <v/>
      </c>
      <c r="V1762" t="str">
        <f t="shared" ca="1" si="571"/>
        <v/>
      </c>
      <c r="W1762" t="e">
        <f t="shared" ca="1" si="590"/>
        <v>#VALUE!</v>
      </c>
    </row>
    <row r="1763" spans="2:23" x14ac:dyDescent="0.3">
      <c r="B1763" s="1">
        <f t="shared" si="583"/>
        <v>196</v>
      </c>
      <c r="C1763" s="1">
        <f t="shared" si="570"/>
        <v>7</v>
      </c>
      <c r="D1763" t="str">
        <f t="shared" ca="1" si="572"/>
        <v/>
      </c>
      <c r="E1763" s="55" t="str">
        <f t="shared" ca="1" si="584"/>
        <v/>
      </c>
      <c r="F1763" s="54" t="str">
        <f t="shared" ca="1" si="573"/>
        <v/>
      </c>
      <c r="G1763" s="54" t="str">
        <f t="shared" ca="1" si="574"/>
        <v/>
      </c>
      <c r="H1763" s="54" t="str">
        <f t="shared" ca="1" si="575"/>
        <v/>
      </c>
      <c r="I1763" s="54" t="str">
        <f t="shared" ca="1" si="576"/>
        <v/>
      </c>
      <c r="J1763" s="54" t="str">
        <f t="shared" ca="1" si="577"/>
        <v/>
      </c>
      <c r="K1763" s="54" t="str">
        <f t="shared" ca="1" si="578"/>
        <v/>
      </c>
      <c r="L1763" s="54" t="str">
        <f t="shared" ca="1" si="585"/>
        <v/>
      </c>
      <c r="M1763" s="54" t="str">
        <f t="shared" ca="1" si="586"/>
        <v/>
      </c>
      <c r="N1763" s="54" t="str">
        <f t="shared" ca="1" si="579"/>
        <v/>
      </c>
      <c r="O1763" s="55" t="str">
        <f t="shared" ca="1" si="587"/>
        <v/>
      </c>
      <c r="P1763" s="54" t="str">
        <f t="shared" ca="1" si="588"/>
        <v/>
      </c>
      <c r="Q1763" s="55" t="str">
        <f t="shared" ca="1" si="580"/>
        <v/>
      </c>
      <c r="R1763" s="54" t="str">
        <f t="shared" ca="1" si="581"/>
        <v/>
      </c>
      <c r="T1763" t="str">
        <f t="shared" ca="1" si="589"/>
        <v/>
      </c>
      <c r="U1763" t="str">
        <f t="shared" ca="1" si="582"/>
        <v/>
      </c>
      <c r="V1763" t="str">
        <f t="shared" ca="1" si="571"/>
        <v/>
      </c>
      <c r="W1763" t="e">
        <f t="shared" ca="1" si="590"/>
        <v>#VALUE!</v>
      </c>
    </row>
    <row r="1764" spans="2:23" x14ac:dyDescent="0.3">
      <c r="B1764" s="1">
        <f t="shared" si="583"/>
        <v>196</v>
      </c>
      <c r="C1764" s="1">
        <f t="shared" si="570"/>
        <v>8</v>
      </c>
      <c r="D1764" t="str">
        <f t="shared" ca="1" si="572"/>
        <v/>
      </c>
      <c r="E1764" s="55" t="str">
        <f t="shared" ca="1" si="584"/>
        <v/>
      </c>
      <c r="F1764" s="54" t="str">
        <f t="shared" ca="1" si="573"/>
        <v/>
      </c>
      <c r="G1764" s="54" t="str">
        <f t="shared" ca="1" si="574"/>
        <v/>
      </c>
      <c r="H1764" s="54" t="str">
        <f t="shared" ca="1" si="575"/>
        <v/>
      </c>
      <c r="I1764" s="54" t="str">
        <f t="shared" ca="1" si="576"/>
        <v/>
      </c>
      <c r="J1764" s="54" t="str">
        <f t="shared" ca="1" si="577"/>
        <v/>
      </c>
      <c r="K1764" s="54" t="str">
        <f t="shared" ca="1" si="578"/>
        <v/>
      </c>
      <c r="L1764" s="54" t="str">
        <f t="shared" ca="1" si="585"/>
        <v/>
      </c>
      <c r="M1764" s="54" t="str">
        <f t="shared" ca="1" si="586"/>
        <v/>
      </c>
      <c r="N1764" s="54" t="str">
        <f t="shared" ca="1" si="579"/>
        <v/>
      </c>
      <c r="O1764" s="55" t="str">
        <f t="shared" ca="1" si="587"/>
        <v/>
      </c>
      <c r="P1764" s="54" t="str">
        <f t="shared" ca="1" si="588"/>
        <v/>
      </c>
      <c r="Q1764" s="55" t="str">
        <f t="shared" ca="1" si="580"/>
        <v/>
      </c>
      <c r="R1764" s="54" t="str">
        <f t="shared" ca="1" si="581"/>
        <v/>
      </c>
      <c r="T1764" t="str">
        <f t="shared" ca="1" si="589"/>
        <v/>
      </c>
      <c r="U1764" t="str">
        <f t="shared" ca="1" si="582"/>
        <v/>
      </c>
      <c r="V1764" t="str">
        <f t="shared" ca="1" si="571"/>
        <v/>
      </c>
      <c r="W1764" t="e">
        <f t="shared" ca="1" si="590"/>
        <v>#VALUE!</v>
      </c>
    </row>
    <row r="1765" spans="2:23" x14ac:dyDescent="0.3">
      <c r="B1765" s="1">
        <f t="shared" si="583"/>
        <v>196</v>
      </c>
      <c r="C1765" s="1">
        <f t="shared" si="570"/>
        <v>9</v>
      </c>
      <c r="D1765" t="str">
        <f t="shared" ca="1" si="572"/>
        <v/>
      </c>
      <c r="E1765" s="55" t="str">
        <f t="shared" ca="1" si="584"/>
        <v/>
      </c>
      <c r="F1765" s="54" t="str">
        <f t="shared" ca="1" si="573"/>
        <v/>
      </c>
      <c r="G1765" s="54" t="str">
        <f t="shared" ca="1" si="574"/>
        <v/>
      </c>
      <c r="H1765" s="54" t="str">
        <f t="shared" ca="1" si="575"/>
        <v/>
      </c>
      <c r="I1765" s="54" t="str">
        <f t="shared" ca="1" si="576"/>
        <v/>
      </c>
      <c r="J1765" s="54" t="str">
        <f t="shared" ca="1" si="577"/>
        <v/>
      </c>
      <c r="K1765" s="54" t="str">
        <f t="shared" ca="1" si="578"/>
        <v/>
      </c>
      <c r="L1765" s="54" t="str">
        <f t="shared" ca="1" si="585"/>
        <v/>
      </c>
      <c r="M1765" s="54" t="str">
        <f t="shared" ca="1" si="586"/>
        <v/>
      </c>
      <c r="N1765" s="54" t="str">
        <f t="shared" ca="1" si="579"/>
        <v/>
      </c>
      <c r="O1765" s="55" t="str">
        <f t="shared" ca="1" si="587"/>
        <v/>
      </c>
      <c r="P1765" s="54" t="str">
        <f t="shared" ca="1" si="588"/>
        <v/>
      </c>
      <c r="Q1765" s="55" t="str">
        <f t="shared" ca="1" si="580"/>
        <v/>
      </c>
      <c r="R1765" s="54" t="str">
        <f t="shared" ca="1" si="581"/>
        <v/>
      </c>
      <c r="T1765" t="str">
        <f t="shared" ca="1" si="589"/>
        <v/>
      </c>
      <c r="U1765" t="str">
        <f t="shared" ca="1" si="582"/>
        <v/>
      </c>
      <c r="V1765" t="str">
        <f t="shared" ca="1" si="571"/>
        <v/>
      </c>
      <c r="W1765" t="e">
        <f t="shared" ca="1" si="590"/>
        <v>#VALUE!</v>
      </c>
    </row>
    <row r="1766" spans="2:23" x14ac:dyDescent="0.3">
      <c r="B1766" s="1">
        <f t="shared" si="583"/>
        <v>197</v>
      </c>
      <c r="C1766" s="1">
        <f t="shared" si="570"/>
        <v>1</v>
      </c>
      <c r="D1766" t="str">
        <f t="shared" ca="1" si="572"/>
        <v/>
      </c>
      <c r="E1766" s="55" t="str">
        <f t="shared" ca="1" si="584"/>
        <v/>
      </c>
      <c r="F1766" s="54" t="str">
        <f t="shared" ca="1" si="573"/>
        <v/>
      </c>
      <c r="G1766" s="54" t="str">
        <f t="shared" ca="1" si="574"/>
        <v/>
      </c>
      <c r="H1766" s="54" t="str">
        <f t="shared" ca="1" si="575"/>
        <v/>
      </c>
      <c r="I1766" s="54" t="str">
        <f t="shared" ca="1" si="576"/>
        <v/>
      </c>
      <c r="J1766" s="54" t="str">
        <f t="shared" ca="1" si="577"/>
        <v/>
      </c>
      <c r="K1766" s="54" t="str">
        <f t="shared" ca="1" si="578"/>
        <v/>
      </c>
      <c r="L1766" s="54" t="str">
        <f t="shared" ca="1" si="585"/>
        <v/>
      </c>
      <c r="M1766" s="54" t="str">
        <f t="shared" ca="1" si="586"/>
        <v/>
      </c>
      <c r="N1766" s="54" t="str">
        <f t="shared" ca="1" si="579"/>
        <v/>
      </c>
      <c r="O1766" s="55" t="str">
        <f t="shared" ca="1" si="587"/>
        <v/>
      </c>
      <c r="P1766" s="54" t="str">
        <f t="shared" ca="1" si="588"/>
        <v/>
      </c>
      <c r="Q1766" s="55" t="str">
        <f t="shared" ca="1" si="580"/>
        <v/>
      </c>
      <c r="R1766" s="54" t="str">
        <f t="shared" ca="1" si="581"/>
        <v/>
      </c>
      <c r="T1766" t="str">
        <f t="shared" ca="1" si="589"/>
        <v/>
      </c>
      <c r="U1766" t="str">
        <f t="shared" ca="1" si="582"/>
        <v/>
      </c>
      <c r="V1766" t="str">
        <f t="shared" ca="1" si="571"/>
        <v/>
      </c>
      <c r="W1766" t="e">
        <f t="shared" ca="1" si="590"/>
        <v>#VALUE!</v>
      </c>
    </row>
    <row r="1767" spans="2:23" x14ac:dyDescent="0.3">
      <c r="B1767" s="1">
        <f t="shared" si="583"/>
        <v>197</v>
      </c>
      <c r="C1767" s="1">
        <f t="shared" si="570"/>
        <v>2</v>
      </c>
      <c r="D1767" t="str">
        <f t="shared" ca="1" si="572"/>
        <v/>
      </c>
      <c r="E1767" s="55" t="str">
        <f t="shared" ca="1" si="584"/>
        <v/>
      </c>
      <c r="F1767" s="54" t="str">
        <f t="shared" ca="1" si="573"/>
        <v/>
      </c>
      <c r="G1767" s="54" t="str">
        <f t="shared" ca="1" si="574"/>
        <v/>
      </c>
      <c r="H1767" s="54" t="str">
        <f t="shared" ca="1" si="575"/>
        <v/>
      </c>
      <c r="I1767" s="54" t="str">
        <f t="shared" ca="1" si="576"/>
        <v/>
      </c>
      <c r="J1767" s="54" t="str">
        <f t="shared" ca="1" si="577"/>
        <v/>
      </c>
      <c r="K1767" s="54" t="str">
        <f t="shared" ca="1" si="578"/>
        <v/>
      </c>
      <c r="L1767" s="54" t="str">
        <f t="shared" ca="1" si="585"/>
        <v/>
      </c>
      <c r="M1767" s="54" t="str">
        <f t="shared" ca="1" si="586"/>
        <v/>
      </c>
      <c r="N1767" s="54" t="str">
        <f t="shared" ca="1" si="579"/>
        <v/>
      </c>
      <c r="O1767" s="55" t="str">
        <f t="shared" ca="1" si="587"/>
        <v/>
      </c>
      <c r="P1767" s="54" t="str">
        <f t="shared" ca="1" si="588"/>
        <v/>
      </c>
      <c r="Q1767" s="55" t="str">
        <f t="shared" ca="1" si="580"/>
        <v/>
      </c>
      <c r="R1767" s="54" t="str">
        <f t="shared" ca="1" si="581"/>
        <v/>
      </c>
      <c r="T1767" t="str">
        <f t="shared" ca="1" si="589"/>
        <v/>
      </c>
      <c r="U1767" t="str">
        <f t="shared" ca="1" si="582"/>
        <v/>
      </c>
      <c r="V1767" t="str">
        <f t="shared" ca="1" si="571"/>
        <v/>
      </c>
      <c r="W1767" t="e">
        <f t="shared" ca="1" si="590"/>
        <v>#VALUE!</v>
      </c>
    </row>
    <row r="1768" spans="2:23" x14ac:dyDescent="0.3">
      <c r="B1768" s="1">
        <f t="shared" si="583"/>
        <v>197</v>
      </c>
      <c r="C1768" s="1">
        <f t="shared" si="570"/>
        <v>3</v>
      </c>
      <c r="D1768" t="str">
        <f t="shared" ca="1" si="572"/>
        <v/>
      </c>
      <c r="E1768" s="55" t="str">
        <f t="shared" ca="1" si="584"/>
        <v/>
      </c>
      <c r="F1768" s="54" t="str">
        <f t="shared" ca="1" si="573"/>
        <v/>
      </c>
      <c r="G1768" s="54" t="str">
        <f t="shared" ca="1" si="574"/>
        <v/>
      </c>
      <c r="H1768" s="54" t="str">
        <f t="shared" ca="1" si="575"/>
        <v/>
      </c>
      <c r="I1768" s="54" t="str">
        <f t="shared" ca="1" si="576"/>
        <v/>
      </c>
      <c r="J1768" s="54" t="str">
        <f t="shared" ca="1" si="577"/>
        <v/>
      </c>
      <c r="K1768" s="54" t="str">
        <f t="shared" ca="1" si="578"/>
        <v/>
      </c>
      <c r="L1768" s="54" t="str">
        <f t="shared" ca="1" si="585"/>
        <v/>
      </c>
      <c r="M1768" s="54" t="str">
        <f t="shared" ca="1" si="586"/>
        <v/>
      </c>
      <c r="N1768" s="54" t="str">
        <f t="shared" ca="1" si="579"/>
        <v/>
      </c>
      <c r="O1768" s="55" t="str">
        <f t="shared" ca="1" si="587"/>
        <v/>
      </c>
      <c r="P1768" s="54" t="str">
        <f t="shared" ca="1" si="588"/>
        <v/>
      </c>
      <c r="Q1768" s="55" t="str">
        <f t="shared" ca="1" si="580"/>
        <v/>
      </c>
      <c r="R1768" s="54" t="str">
        <f t="shared" ca="1" si="581"/>
        <v/>
      </c>
      <c r="T1768" t="str">
        <f t="shared" ca="1" si="589"/>
        <v/>
      </c>
      <c r="U1768" t="str">
        <f t="shared" ca="1" si="582"/>
        <v/>
      </c>
      <c r="V1768" t="str">
        <f t="shared" ca="1" si="571"/>
        <v/>
      </c>
      <c r="W1768" t="e">
        <f t="shared" ca="1" si="590"/>
        <v>#VALUE!</v>
      </c>
    </row>
    <row r="1769" spans="2:23" x14ac:dyDescent="0.3">
      <c r="B1769" s="1">
        <f t="shared" si="583"/>
        <v>197</v>
      </c>
      <c r="C1769" s="1">
        <f t="shared" si="570"/>
        <v>4</v>
      </c>
      <c r="D1769" t="str">
        <f t="shared" ca="1" si="572"/>
        <v/>
      </c>
      <c r="E1769" s="55" t="str">
        <f t="shared" ca="1" si="584"/>
        <v/>
      </c>
      <c r="F1769" s="54" t="str">
        <f t="shared" ca="1" si="573"/>
        <v/>
      </c>
      <c r="G1769" s="54" t="str">
        <f t="shared" ca="1" si="574"/>
        <v/>
      </c>
      <c r="H1769" s="54" t="str">
        <f t="shared" ca="1" si="575"/>
        <v/>
      </c>
      <c r="I1769" s="54" t="str">
        <f t="shared" ca="1" si="576"/>
        <v/>
      </c>
      <c r="J1769" s="54" t="str">
        <f t="shared" ca="1" si="577"/>
        <v/>
      </c>
      <c r="K1769" s="54" t="str">
        <f t="shared" ca="1" si="578"/>
        <v/>
      </c>
      <c r="L1769" s="54" t="str">
        <f t="shared" ca="1" si="585"/>
        <v/>
      </c>
      <c r="M1769" s="54" t="str">
        <f t="shared" ca="1" si="586"/>
        <v/>
      </c>
      <c r="N1769" s="54" t="str">
        <f t="shared" ca="1" si="579"/>
        <v/>
      </c>
      <c r="O1769" s="55" t="str">
        <f t="shared" ca="1" si="587"/>
        <v/>
      </c>
      <c r="P1769" s="54" t="str">
        <f t="shared" ca="1" si="588"/>
        <v/>
      </c>
      <c r="Q1769" s="55" t="str">
        <f t="shared" ca="1" si="580"/>
        <v/>
      </c>
      <c r="R1769" s="54" t="str">
        <f t="shared" ca="1" si="581"/>
        <v/>
      </c>
      <c r="T1769" t="str">
        <f t="shared" ca="1" si="589"/>
        <v/>
      </c>
      <c r="U1769" t="str">
        <f t="shared" ca="1" si="582"/>
        <v/>
      </c>
      <c r="V1769" t="str">
        <f t="shared" ca="1" si="571"/>
        <v/>
      </c>
      <c r="W1769" t="e">
        <f t="shared" ca="1" si="590"/>
        <v>#VALUE!</v>
      </c>
    </row>
    <row r="1770" spans="2:23" x14ac:dyDescent="0.3">
      <c r="B1770" s="1">
        <f t="shared" si="583"/>
        <v>197</v>
      </c>
      <c r="C1770" s="1">
        <f t="shared" si="570"/>
        <v>5</v>
      </c>
      <c r="D1770" t="str">
        <f t="shared" ca="1" si="572"/>
        <v/>
      </c>
      <c r="E1770" s="55" t="str">
        <f t="shared" ca="1" si="584"/>
        <v/>
      </c>
      <c r="F1770" s="54" t="str">
        <f t="shared" ca="1" si="573"/>
        <v/>
      </c>
      <c r="G1770" s="54" t="str">
        <f t="shared" ca="1" si="574"/>
        <v/>
      </c>
      <c r="H1770" s="54" t="str">
        <f t="shared" ca="1" si="575"/>
        <v/>
      </c>
      <c r="I1770" s="54" t="str">
        <f t="shared" ca="1" si="576"/>
        <v/>
      </c>
      <c r="J1770" s="54" t="str">
        <f t="shared" ca="1" si="577"/>
        <v/>
      </c>
      <c r="K1770" s="54" t="str">
        <f t="shared" ca="1" si="578"/>
        <v/>
      </c>
      <c r="L1770" s="54" t="str">
        <f t="shared" ca="1" si="585"/>
        <v/>
      </c>
      <c r="M1770" s="54" t="str">
        <f t="shared" ca="1" si="586"/>
        <v/>
      </c>
      <c r="N1770" s="54" t="str">
        <f t="shared" ca="1" si="579"/>
        <v/>
      </c>
      <c r="O1770" s="55" t="str">
        <f t="shared" ca="1" si="587"/>
        <v/>
      </c>
      <c r="P1770" s="54" t="str">
        <f t="shared" ca="1" si="588"/>
        <v/>
      </c>
      <c r="Q1770" s="55" t="str">
        <f t="shared" ca="1" si="580"/>
        <v/>
      </c>
      <c r="R1770" s="54" t="str">
        <f t="shared" ca="1" si="581"/>
        <v/>
      </c>
      <c r="T1770" t="str">
        <f t="shared" ca="1" si="589"/>
        <v/>
      </c>
      <c r="U1770" t="str">
        <f t="shared" ca="1" si="582"/>
        <v/>
      </c>
      <c r="V1770" t="str">
        <f t="shared" ca="1" si="571"/>
        <v/>
      </c>
      <c r="W1770" t="e">
        <f t="shared" ca="1" si="590"/>
        <v>#VALUE!</v>
      </c>
    </row>
    <row r="1771" spans="2:23" x14ac:dyDescent="0.3">
      <c r="B1771" s="1">
        <f t="shared" si="583"/>
        <v>197</v>
      </c>
      <c r="C1771" s="1">
        <f t="shared" si="570"/>
        <v>6</v>
      </c>
      <c r="D1771" t="str">
        <f t="shared" ca="1" si="572"/>
        <v/>
      </c>
      <c r="E1771" s="55" t="str">
        <f t="shared" ca="1" si="584"/>
        <v/>
      </c>
      <c r="F1771" s="54" t="str">
        <f t="shared" ca="1" si="573"/>
        <v/>
      </c>
      <c r="G1771" s="54" t="str">
        <f t="shared" ca="1" si="574"/>
        <v/>
      </c>
      <c r="H1771" s="54" t="str">
        <f t="shared" ca="1" si="575"/>
        <v/>
      </c>
      <c r="I1771" s="54" t="str">
        <f t="shared" ca="1" si="576"/>
        <v/>
      </c>
      <c r="J1771" s="54" t="str">
        <f t="shared" ca="1" si="577"/>
        <v/>
      </c>
      <c r="K1771" s="54" t="str">
        <f t="shared" ca="1" si="578"/>
        <v/>
      </c>
      <c r="L1771" s="54" t="str">
        <f t="shared" ca="1" si="585"/>
        <v/>
      </c>
      <c r="M1771" s="54" t="str">
        <f t="shared" ca="1" si="586"/>
        <v/>
      </c>
      <c r="N1771" s="54" t="str">
        <f t="shared" ca="1" si="579"/>
        <v/>
      </c>
      <c r="O1771" s="55" t="str">
        <f t="shared" ca="1" si="587"/>
        <v/>
      </c>
      <c r="P1771" s="54" t="str">
        <f t="shared" ca="1" si="588"/>
        <v/>
      </c>
      <c r="Q1771" s="55" t="str">
        <f t="shared" ca="1" si="580"/>
        <v/>
      </c>
      <c r="R1771" s="54" t="str">
        <f t="shared" ca="1" si="581"/>
        <v/>
      </c>
      <c r="T1771" t="str">
        <f t="shared" ca="1" si="589"/>
        <v/>
      </c>
      <c r="U1771" t="str">
        <f t="shared" ca="1" si="582"/>
        <v/>
      </c>
      <c r="V1771" t="str">
        <f t="shared" ca="1" si="571"/>
        <v/>
      </c>
      <c r="W1771" t="e">
        <f t="shared" ca="1" si="590"/>
        <v>#VALUE!</v>
      </c>
    </row>
    <row r="1772" spans="2:23" x14ac:dyDescent="0.3">
      <c r="B1772" s="1">
        <f t="shared" si="583"/>
        <v>197</v>
      </c>
      <c r="C1772" s="1">
        <f t="shared" si="570"/>
        <v>7</v>
      </c>
      <c r="D1772" t="str">
        <f t="shared" ca="1" si="572"/>
        <v/>
      </c>
      <c r="E1772" s="55" t="str">
        <f t="shared" ca="1" si="584"/>
        <v/>
      </c>
      <c r="F1772" s="54" t="str">
        <f t="shared" ca="1" si="573"/>
        <v/>
      </c>
      <c r="G1772" s="54" t="str">
        <f t="shared" ca="1" si="574"/>
        <v/>
      </c>
      <c r="H1772" s="54" t="str">
        <f t="shared" ca="1" si="575"/>
        <v/>
      </c>
      <c r="I1772" s="54" t="str">
        <f t="shared" ca="1" si="576"/>
        <v/>
      </c>
      <c r="J1772" s="54" t="str">
        <f t="shared" ca="1" si="577"/>
        <v/>
      </c>
      <c r="K1772" s="54" t="str">
        <f t="shared" ca="1" si="578"/>
        <v/>
      </c>
      <c r="L1772" s="54" t="str">
        <f t="shared" ca="1" si="585"/>
        <v/>
      </c>
      <c r="M1772" s="54" t="str">
        <f t="shared" ca="1" si="586"/>
        <v/>
      </c>
      <c r="N1772" s="54" t="str">
        <f t="shared" ca="1" si="579"/>
        <v/>
      </c>
      <c r="O1772" s="55" t="str">
        <f t="shared" ca="1" si="587"/>
        <v/>
      </c>
      <c r="P1772" s="54" t="str">
        <f t="shared" ca="1" si="588"/>
        <v/>
      </c>
      <c r="Q1772" s="55" t="str">
        <f t="shared" ca="1" si="580"/>
        <v/>
      </c>
      <c r="R1772" s="54" t="str">
        <f t="shared" ca="1" si="581"/>
        <v/>
      </c>
      <c r="T1772" t="str">
        <f t="shared" ca="1" si="589"/>
        <v/>
      </c>
      <c r="U1772" t="str">
        <f t="shared" ca="1" si="582"/>
        <v/>
      </c>
      <c r="V1772" t="str">
        <f t="shared" ca="1" si="571"/>
        <v/>
      </c>
      <c r="W1772" t="e">
        <f t="shared" ca="1" si="590"/>
        <v>#VALUE!</v>
      </c>
    </row>
    <row r="1773" spans="2:23" x14ac:dyDescent="0.3">
      <c r="B1773" s="1">
        <f t="shared" si="583"/>
        <v>197</v>
      </c>
      <c r="C1773" s="1">
        <f t="shared" si="570"/>
        <v>8</v>
      </c>
      <c r="D1773" t="str">
        <f t="shared" ca="1" si="572"/>
        <v/>
      </c>
      <c r="E1773" s="55" t="str">
        <f t="shared" ca="1" si="584"/>
        <v/>
      </c>
      <c r="F1773" s="54" t="str">
        <f t="shared" ca="1" si="573"/>
        <v/>
      </c>
      <c r="G1773" s="54" t="str">
        <f t="shared" ca="1" si="574"/>
        <v/>
      </c>
      <c r="H1773" s="54" t="str">
        <f t="shared" ca="1" si="575"/>
        <v/>
      </c>
      <c r="I1773" s="54" t="str">
        <f t="shared" ca="1" si="576"/>
        <v/>
      </c>
      <c r="J1773" s="54" t="str">
        <f t="shared" ca="1" si="577"/>
        <v/>
      </c>
      <c r="K1773" s="54" t="str">
        <f t="shared" ca="1" si="578"/>
        <v/>
      </c>
      <c r="L1773" s="54" t="str">
        <f t="shared" ca="1" si="585"/>
        <v/>
      </c>
      <c r="M1773" s="54" t="str">
        <f t="shared" ca="1" si="586"/>
        <v/>
      </c>
      <c r="N1773" s="54" t="str">
        <f t="shared" ca="1" si="579"/>
        <v/>
      </c>
      <c r="O1773" s="55" t="str">
        <f t="shared" ca="1" si="587"/>
        <v/>
      </c>
      <c r="P1773" s="54" t="str">
        <f t="shared" ca="1" si="588"/>
        <v/>
      </c>
      <c r="Q1773" s="55" t="str">
        <f t="shared" ca="1" si="580"/>
        <v/>
      </c>
      <c r="R1773" s="54" t="str">
        <f t="shared" ca="1" si="581"/>
        <v/>
      </c>
      <c r="T1773" t="str">
        <f t="shared" ca="1" si="589"/>
        <v/>
      </c>
      <c r="U1773" t="str">
        <f t="shared" ca="1" si="582"/>
        <v/>
      </c>
      <c r="V1773" t="str">
        <f t="shared" ca="1" si="571"/>
        <v/>
      </c>
      <c r="W1773" t="e">
        <f t="shared" ca="1" si="590"/>
        <v>#VALUE!</v>
      </c>
    </row>
    <row r="1774" spans="2:23" x14ac:dyDescent="0.3">
      <c r="B1774" s="1">
        <f t="shared" si="583"/>
        <v>197</v>
      </c>
      <c r="C1774" s="1">
        <f t="shared" si="570"/>
        <v>9</v>
      </c>
      <c r="D1774" t="str">
        <f t="shared" ca="1" si="572"/>
        <v/>
      </c>
      <c r="E1774" s="55" t="str">
        <f t="shared" ca="1" si="584"/>
        <v/>
      </c>
      <c r="F1774" s="54" t="str">
        <f t="shared" ca="1" si="573"/>
        <v/>
      </c>
      <c r="G1774" s="54" t="str">
        <f t="shared" ca="1" si="574"/>
        <v/>
      </c>
      <c r="H1774" s="54" t="str">
        <f t="shared" ca="1" si="575"/>
        <v/>
      </c>
      <c r="I1774" s="54" t="str">
        <f t="shared" ca="1" si="576"/>
        <v/>
      </c>
      <c r="J1774" s="54" t="str">
        <f t="shared" ca="1" si="577"/>
        <v/>
      </c>
      <c r="K1774" s="54" t="str">
        <f t="shared" ca="1" si="578"/>
        <v/>
      </c>
      <c r="L1774" s="54" t="str">
        <f t="shared" ca="1" si="585"/>
        <v/>
      </c>
      <c r="M1774" s="54" t="str">
        <f t="shared" ca="1" si="586"/>
        <v/>
      </c>
      <c r="N1774" s="54" t="str">
        <f t="shared" ca="1" si="579"/>
        <v/>
      </c>
      <c r="O1774" s="55" t="str">
        <f t="shared" ca="1" si="587"/>
        <v/>
      </c>
      <c r="P1774" s="54" t="str">
        <f t="shared" ca="1" si="588"/>
        <v/>
      </c>
      <c r="Q1774" s="55" t="str">
        <f t="shared" ca="1" si="580"/>
        <v/>
      </c>
      <c r="R1774" s="54" t="str">
        <f t="shared" ca="1" si="581"/>
        <v/>
      </c>
      <c r="T1774" t="str">
        <f t="shared" ca="1" si="589"/>
        <v/>
      </c>
      <c r="U1774" t="str">
        <f t="shared" ca="1" si="582"/>
        <v/>
      </c>
      <c r="V1774" t="str">
        <f t="shared" ca="1" si="571"/>
        <v/>
      </c>
      <c r="W1774" t="e">
        <f t="shared" ca="1" si="590"/>
        <v>#VALUE!</v>
      </c>
    </row>
    <row r="1775" spans="2:23" x14ac:dyDescent="0.3">
      <c r="B1775" s="1">
        <f t="shared" si="583"/>
        <v>198</v>
      </c>
      <c r="C1775" s="1">
        <f t="shared" si="570"/>
        <v>1</v>
      </c>
      <c r="D1775" t="str">
        <f t="shared" ca="1" si="572"/>
        <v/>
      </c>
      <c r="E1775" s="55" t="str">
        <f t="shared" ca="1" si="584"/>
        <v/>
      </c>
      <c r="F1775" s="54" t="str">
        <f t="shared" ca="1" si="573"/>
        <v/>
      </c>
      <c r="G1775" s="54" t="str">
        <f t="shared" ca="1" si="574"/>
        <v/>
      </c>
      <c r="H1775" s="54" t="str">
        <f t="shared" ca="1" si="575"/>
        <v/>
      </c>
      <c r="I1775" s="54" t="str">
        <f t="shared" ca="1" si="576"/>
        <v/>
      </c>
      <c r="J1775" s="54" t="str">
        <f t="shared" ca="1" si="577"/>
        <v/>
      </c>
      <c r="K1775" s="54" t="str">
        <f t="shared" ca="1" si="578"/>
        <v/>
      </c>
      <c r="L1775" s="54" t="str">
        <f t="shared" ca="1" si="585"/>
        <v/>
      </c>
      <c r="M1775" s="54" t="str">
        <f t="shared" ca="1" si="586"/>
        <v/>
      </c>
      <c r="N1775" s="54" t="str">
        <f t="shared" ca="1" si="579"/>
        <v/>
      </c>
      <c r="O1775" s="55" t="str">
        <f t="shared" ca="1" si="587"/>
        <v/>
      </c>
      <c r="P1775" s="54" t="str">
        <f t="shared" ca="1" si="588"/>
        <v/>
      </c>
      <c r="Q1775" s="55" t="str">
        <f t="shared" ca="1" si="580"/>
        <v/>
      </c>
      <c r="R1775" s="54" t="str">
        <f t="shared" ca="1" si="581"/>
        <v/>
      </c>
      <c r="T1775" t="str">
        <f t="shared" ca="1" si="589"/>
        <v/>
      </c>
      <c r="U1775" t="str">
        <f t="shared" ca="1" si="582"/>
        <v/>
      </c>
      <c r="V1775" t="str">
        <f t="shared" ca="1" si="571"/>
        <v/>
      </c>
      <c r="W1775" t="e">
        <f t="shared" ca="1" si="590"/>
        <v>#VALUE!</v>
      </c>
    </row>
    <row r="1776" spans="2:23" x14ac:dyDescent="0.3">
      <c r="B1776" s="1">
        <f t="shared" si="583"/>
        <v>198</v>
      </c>
      <c r="C1776" s="1">
        <f t="shared" si="570"/>
        <v>2</v>
      </c>
      <c r="D1776" t="str">
        <f t="shared" ca="1" si="572"/>
        <v/>
      </c>
      <c r="E1776" s="55" t="str">
        <f t="shared" ca="1" si="584"/>
        <v/>
      </c>
      <c r="F1776" s="54" t="str">
        <f t="shared" ca="1" si="573"/>
        <v/>
      </c>
      <c r="G1776" s="54" t="str">
        <f t="shared" ca="1" si="574"/>
        <v/>
      </c>
      <c r="H1776" s="54" t="str">
        <f t="shared" ca="1" si="575"/>
        <v/>
      </c>
      <c r="I1776" s="54" t="str">
        <f t="shared" ca="1" si="576"/>
        <v/>
      </c>
      <c r="J1776" s="54" t="str">
        <f t="shared" ca="1" si="577"/>
        <v/>
      </c>
      <c r="K1776" s="54" t="str">
        <f t="shared" ca="1" si="578"/>
        <v/>
      </c>
      <c r="L1776" s="54" t="str">
        <f t="shared" ca="1" si="585"/>
        <v/>
      </c>
      <c r="M1776" s="54" t="str">
        <f t="shared" ca="1" si="586"/>
        <v/>
      </c>
      <c r="N1776" s="54" t="str">
        <f t="shared" ca="1" si="579"/>
        <v/>
      </c>
      <c r="O1776" s="55" t="str">
        <f t="shared" ca="1" si="587"/>
        <v/>
      </c>
      <c r="P1776" s="54" t="str">
        <f t="shared" ca="1" si="588"/>
        <v/>
      </c>
      <c r="Q1776" s="55" t="str">
        <f t="shared" ca="1" si="580"/>
        <v/>
      </c>
      <c r="R1776" s="54" t="str">
        <f t="shared" ca="1" si="581"/>
        <v/>
      </c>
      <c r="T1776" t="str">
        <f t="shared" ca="1" si="589"/>
        <v/>
      </c>
      <c r="U1776" t="str">
        <f t="shared" ca="1" si="582"/>
        <v/>
      </c>
      <c r="V1776" t="str">
        <f t="shared" ca="1" si="571"/>
        <v/>
      </c>
      <c r="W1776" t="e">
        <f t="shared" ca="1" si="590"/>
        <v>#VALUE!</v>
      </c>
    </row>
    <row r="1777" spans="2:23" x14ac:dyDescent="0.3">
      <c r="B1777" s="1">
        <f t="shared" si="583"/>
        <v>198</v>
      </c>
      <c r="C1777" s="1">
        <f t="shared" si="570"/>
        <v>3</v>
      </c>
      <c r="D1777" t="str">
        <f t="shared" ca="1" si="572"/>
        <v/>
      </c>
      <c r="E1777" s="55" t="str">
        <f t="shared" ca="1" si="584"/>
        <v/>
      </c>
      <c r="F1777" s="54" t="str">
        <f t="shared" ca="1" si="573"/>
        <v/>
      </c>
      <c r="G1777" s="54" t="str">
        <f t="shared" ca="1" si="574"/>
        <v/>
      </c>
      <c r="H1777" s="54" t="str">
        <f t="shared" ca="1" si="575"/>
        <v/>
      </c>
      <c r="I1777" s="54" t="str">
        <f t="shared" ca="1" si="576"/>
        <v/>
      </c>
      <c r="J1777" s="54" t="str">
        <f t="shared" ca="1" si="577"/>
        <v/>
      </c>
      <c r="K1777" s="54" t="str">
        <f t="shared" ca="1" si="578"/>
        <v/>
      </c>
      <c r="L1777" s="54" t="str">
        <f t="shared" ca="1" si="585"/>
        <v/>
      </c>
      <c r="M1777" s="54" t="str">
        <f t="shared" ca="1" si="586"/>
        <v/>
      </c>
      <c r="N1777" s="54" t="str">
        <f t="shared" ca="1" si="579"/>
        <v/>
      </c>
      <c r="O1777" s="55" t="str">
        <f t="shared" ca="1" si="587"/>
        <v/>
      </c>
      <c r="P1777" s="54" t="str">
        <f t="shared" ca="1" si="588"/>
        <v/>
      </c>
      <c r="Q1777" s="55" t="str">
        <f t="shared" ca="1" si="580"/>
        <v/>
      </c>
      <c r="R1777" s="54" t="str">
        <f t="shared" ca="1" si="581"/>
        <v/>
      </c>
      <c r="T1777" t="str">
        <f t="shared" ca="1" si="589"/>
        <v/>
      </c>
      <c r="U1777" t="str">
        <f t="shared" ca="1" si="582"/>
        <v/>
      </c>
      <c r="V1777" t="str">
        <f t="shared" ca="1" si="571"/>
        <v/>
      </c>
      <c r="W1777" t="e">
        <f t="shared" ca="1" si="590"/>
        <v>#VALUE!</v>
      </c>
    </row>
    <row r="1778" spans="2:23" x14ac:dyDescent="0.3">
      <c r="B1778" s="1">
        <f t="shared" si="583"/>
        <v>198</v>
      </c>
      <c r="C1778" s="1">
        <f t="shared" si="570"/>
        <v>4</v>
      </c>
      <c r="D1778" t="str">
        <f t="shared" ca="1" si="572"/>
        <v/>
      </c>
      <c r="E1778" s="55" t="str">
        <f t="shared" ca="1" si="584"/>
        <v/>
      </c>
      <c r="F1778" s="54" t="str">
        <f t="shared" ca="1" si="573"/>
        <v/>
      </c>
      <c r="G1778" s="54" t="str">
        <f t="shared" ca="1" si="574"/>
        <v/>
      </c>
      <c r="H1778" s="54" t="str">
        <f t="shared" ca="1" si="575"/>
        <v/>
      </c>
      <c r="I1778" s="54" t="str">
        <f t="shared" ca="1" si="576"/>
        <v/>
      </c>
      <c r="J1778" s="54" t="str">
        <f t="shared" ca="1" si="577"/>
        <v/>
      </c>
      <c r="K1778" s="54" t="str">
        <f t="shared" ca="1" si="578"/>
        <v/>
      </c>
      <c r="L1778" s="54" t="str">
        <f t="shared" ca="1" si="585"/>
        <v/>
      </c>
      <c r="M1778" s="54" t="str">
        <f t="shared" ca="1" si="586"/>
        <v/>
      </c>
      <c r="N1778" s="54" t="str">
        <f t="shared" ca="1" si="579"/>
        <v/>
      </c>
      <c r="O1778" s="55" t="str">
        <f t="shared" ca="1" si="587"/>
        <v/>
      </c>
      <c r="P1778" s="54" t="str">
        <f t="shared" ca="1" si="588"/>
        <v/>
      </c>
      <c r="Q1778" s="55" t="str">
        <f t="shared" ca="1" si="580"/>
        <v/>
      </c>
      <c r="R1778" s="54" t="str">
        <f t="shared" ca="1" si="581"/>
        <v/>
      </c>
      <c r="T1778" t="str">
        <f t="shared" ca="1" si="589"/>
        <v/>
      </c>
      <c r="U1778" t="str">
        <f t="shared" ca="1" si="582"/>
        <v/>
      </c>
      <c r="V1778" t="str">
        <f t="shared" ca="1" si="571"/>
        <v/>
      </c>
      <c r="W1778" t="e">
        <f t="shared" ca="1" si="590"/>
        <v>#VALUE!</v>
      </c>
    </row>
    <row r="1779" spans="2:23" x14ac:dyDescent="0.3">
      <c r="B1779" s="1">
        <f t="shared" si="583"/>
        <v>198</v>
      </c>
      <c r="C1779" s="1">
        <f t="shared" si="570"/>
        <v>5</v>
      </c>
      <c r="D1779" t="str">
        <f t="shared" ca="1" si="572"/>
        <v/>
      </c>
      <c r="E1779" s="55" t="str">
        <f t="shared" ca="1" si="584"/>
        <v/>
      </c>
      <c r="F1779" s="54" t="str">
        <f t="shared" ca="1" si="573"/>
        <v/>
      </c>
      <c r="G1779" s="54" t="str">
        <f t="shared" ca="1" si="574"/>
        <v/>
      </c>
      <c r="H1779" s="54" t="str">
        <f t="shared" ca="1" si="575"/>
        <v/>
      </c>
      <c r="I1779" s="54" t="str">
        <f t="shared" ca="1" si="576"/>
        <v/>
      </c>
      <c r="J1779" s="54" t="str">
        <f t="shared" ca="1" si="577"/>
        <v/>
      </c>
      <c r="K1779" s="54" t="str">
        <f t="shared" ca="1" si="578"/>
        <v/>
      </c>
      <c r="L1779" s="54" t="str">
        <f t="shared" ca="1" si="585"/>
        <v/>
      </c>
      <c r="M1779" s="54" t="str">
        <f t="shared" ca="1" si="586"/>
        <v/>
      </c>
      <c r="N1779" s="54" t="str">
        <f t="shared" ca="1" si="579"/>
        <v/>
      </c>
      <c r="O1779" s="55" t="str">
        <f t="shared" ca="1" si="587"/>
        <v/>
      </c>
      <c r="P1779" s="54" t="str">
        <f t="shared" ca="1" si="588"/>
        <v/>
      </c>
      <c r="Q1779" s="55" t="str">
        <f t="shared" ca="1" si="580"/>
        <v/>
      </c>
      <c r="R1779" s="54" t="str">
        <f t="shared" ca="1" si="581"/>
        <v/>
      </c>
      <c r="T1779" t="str">
        <f t="shared" ca="1" si="589"/>
        <v/>
      </c>
      <c r="U1779" t="str">
        <f t="shared" ca="1" si="582"/>
        <v/>
      </c>
      <c r="V1779" t="str">
        <f t="shared" ca="1" si="571"/>
        <v/>
      </c>
      <c r="W1779" t="e">
        <f t="shared" ca="1" si="590"/>
        <v>#VALUE!</v>
      </c>
    </row>
    <row r="1780" spans="2:23" x14ac:dyDescent="0.3">
      <c r="B1780" s="1">
        <f t="shared" si="583"/>
        <v>198</v>
      </c>
      <c r="C1780" s="1">
        <f t="shared" si="570"/>
        <v>6</v>
      </c>
      <c r="D1780" t="str">
        <f t="shared" ca="1" si="572"/>
        <v/>
      </c>
      <c r="E1780" s="55" t="str">
        <f t="shared" ca="1" si="584"/>
        <v/>
      </c>
      <c r="F1780" s="54" t="str">
        <f t="shared" ca="1" si="573"/>
        <v/>
      </c>
      <c r="G1780" s="54" t="str">
        <f t="shared" ca="1" si="574"/>
        <v/>
      </c>
      <c r="H1780" s="54" t="str">
        <f t="shared" ca="1" si="575"/>
        <v/>
      </c>
      <c r="I1780" s="54" t="str">
        <f t="shared" ca="1" si="576"/>
        <v/>
      </c>
      <c r="J1780" s="54" t="str">
        <f t="shared" ca="1" si="577"/>
        <v/>
      </c>
      <c r="K1780" s="54" t="str">
        <f t="shared" ca="1" si="578"/>
        <v/>
      </c>
      <c r="L1780" s="54" t="str">
        <f t="shared" ca="1" si="585"/>
        <v/>
      </c>
      <c r="M1780" s="54" t="str">
        <f t="shared" ca="1" si="586"/>
        <v/>
      </c>
      <c r="N1780" s="54" t="str">
        <f t="shared" ca="1" si="579"/>
        <v/>
      </c>
      <c r="O1780" s="55" t="str">
        <f t="shared" ca="1" si="587"/>
        <v/>
      </c>
      <c r="P1780" s="54" t="str">
        <f t="shared" ca="1" si="588"/>
        <v/>
      </c>
      <c r="Q1780" s="55" t="str">
        <f t="shared" ca="1" si="580"/>
        <v/>
      </c>
      <c r="R1780" s="54" t="str">
        <f t="shared" ca="1" si="581"/>
        <v/>
      </c>
      <c r="T1780" t="str">
        <f t="shared" ca="1" si="589"/>
        <v/>
      </c>
      <c r="U1780" t="str">
        <f t="shared" ca="1" si="582"/>
        <v/>
      </c>
      <c r="V1780" t="str">
        <f t="shared" ca="1" si="571"/>
        <v/>
      </c>
      <c r="W1780" t="e">
        <f t="shared" ca="1" si="590"/>
        <v>#VALUE!</v>
      </c>
    </row>
    <row r="1781" spans="2:23" x14ac:dyDescent="0.3">
      <c r="B1781" s="1">
        <f t="shared" si="583"/>
        <v>198</v>
      </c>
      <c r="C1781" s="1">
        <f t="shared" si="570"/>
        <v>7</v>
      </c>
      <c r="D1781" t="str">
        <f t="shared" ca="1" si="572"/>
        <v/>
      </c>
      <c r="E1781" s="55" t="str">
        <f t="shared" ca="1" si="584"/>
        <v/>
      </c>
      <c r="F1781" s="54" t="str">
        <f t="shared" ca="1" si="573"/>
        <v/>
      </c>
      <c r="G1781" s="54" t="str">
        <f t="shared" ca="1" si="574"/>
        <v/>
      </c>
      <c r="H1781" s="54" t="str">
        <f t="shared" ca="1" si="575"/>
        <v/>
      </c>
      <c r="I1781" s="54" t="str">
        <f t="shared" ca="1" si="576"/>
        <v/>
      </c>
      <c r="J1781" s="54" t="str">
        <f t="shared" ca="1" si="577"/>
        <v/>
      </c>
      <c r="K1781" s="54" t="str">
        <f t="shared" ca="1" si="578"/>
        <v/>
      </c>
      <c r="L1781" s="54" t="str">
        <f t="shared" ca="1" si="585"/>
        <v/>
      </c>
      <c r="M1781" s="54" t="str">
        <f t="shared" ca="1" si="586"/>
        <v/>
      </c>
      <c r="N1781" s="54" t="str">
        <f t="shared" ca="1" si="579"/>
        <v/>
      </c>
      <c r="O1781" s="55" t="str">
        <f t="shared" ca="1" si="587"/>
        <v/>
      </c>
      <c r="P1781" s="54" t="str">
        <f t="shared" ca="1" si="588"/>
        <v/>
      </c>
      <c r="Q1781" s="55" t="str">
        <f t="shared" ca="1" si="580"/>
        <v/>
      </c>
      <c r="R1781" s="54" t="str">
        <f t="shared" ca="1" si="581"/>
        <v/>
      </c>
      <c r="T1781" t="str">
        <f t="shared" ca="1" si="589"/>
        <v/>
      </c>
      <c r="U1781" t="str">
        <f t="shared" ca="1" si="582"/>
        <v/>
      </c>
      <c r="V1781" t="str">
        <f t="shared" ca="1" si="571"/>
        <v/>
      </c>
      <c r="W1781" t="e">
        <f t="shared" ca="1" si="590"/>
        <v>#VALUE!</v>
      </c>
    </row>
    <row r="1782" spans="2:23" x14ac:dyDescent="0.3">
      <c r="B1782" s="1">
        <f t="shared" si="583"/>
        <v>198</v>
      </c>
      <c r="C1782" s="1">
        <f t="shared" si="570"/>
        <v>8</v>
      </c>
      <c r="D1782" t="str">
        <f t="shared" ca="1" si="572"/>
        <v/>
      </c>
      <c r="E1782" s="55" t="str">
        <f t="shared" ca="1" si="584"/>
        <v/>
      </c>
      <c r="F1782" s="54" t="str">
        <f t="shared" ca="1" si="573"/>
        <v/>
      </c>
      <c r="G1782" s="54" t="str">
        <f t="shared" ca="1" si="574"/>
        <v/>
      </c>
      <c r="H1782" s="54" t="str">
        <f t="shared" ca="1" si="575"/>
        <v/>
      </c>
      <c r="I1782" s="54" t="str">
        <f t="shared" ca="1" si="576"/>
        <v/>
      </c>
      <c r="J1782" s="54" t="str">
        <f t="shared" ca="1" si="577"/>
        <v/>
      </c>
      <c r="K1782" s="54" t="str">
        <f t="shared" ca="1" si="578"/>
        <v/>
      </c>
      <c r="L1782" s="54" t="str">
        <f t="shared" ca="1" si="585"/>
        <v/>
      </c>
      <c r="M1782" s="54" t="str">
        <f t="shared" ca="1" si="586"/>
        <v/>
      </c>
      <c r="N1782" s="54" t="str">
        <f t="shared" ca="1" si="579"/>
        <v/>
      </c>
      <c r="O1782" s="55" t="str">
        <f t="shared" ca="1" si="587"/>
        <v/>
      </c>
      <c r="P1782" s="54" t="str">
        <f t="shared" ca="1" si="588"/>
        <v/>
      </c>
      <c r="Q1782" s="55" t="str">
        <f t="shared" ca="1" si="580"/>
        <v/>
      </c>
      <c r="R1782" s="54" t="str">
        <f t="shared" ca="1" si="581"/>
        <v/>
      </c>
      <c r="T1782" t="str">
        <f t="shared" ca="1" si="589"/>
        <v/>
      </c>
      <c r="U1782" t="str">
        <f t="shared" ca="1" si="582"/>
        <v/>
      </c>
      <c r="V1782" t="str">
        <f t="shared" ca="1" si="571"/>
        <v/>
      </c>
      <c r="W1782" t="e">
        <f t="shared" ca="1" si="590"/>
        <v>#VALUE!</v>
      </c>
    </row>
    <row r="1783" spans="2:23" x14ac:dyDescent="0.3">
      <c r="B1783" s="1">
        <f t="shared" si="583"/>
        <v>198</v>
      </c>
      <c r="C1783" s="1">
        <f t="shared" si="570"/>
        <v>9</v>
      </c>
      <c r="D1783" t="str">
        <f t="shared" ca="1" si="572"/>
        <v/>
      </c>
      <c r="E1783" s="55" t="str">
        <f t="shared" ca="1" si="584"/>
        <v/>
      </c>
      <c r="F1783" s="54" t="str">
        <f t="shared" ca="1" si="573"/>
        <v/>
      </c>
      <c r="G1783" s="54" t="str">
        <f t="shared" ca="1" si="574"/>
        <v/>
      </c>
      <c r="H1783" s="54" t="str">
        <f t="shared" ca="1" si="575"/>
        <v/>
      </c>
      <c r="I1783" s="54" t="str">
        <f t="shared" ca="1" si="576"/>
        <v/>
      </c>
      <c r="J1783" s="54" t="str">
        <f t="shared" ca="1" si="577"/>
        <v/>
      </c>
      <c r="K1783" s="54" t="str">
        <f t="shared" ca="1" si="578"/>
        <v/>
      </c>
      <c r="L1783" s="54" t="str">
        <f t="shared" ca="1" si="585"/>
        <v/>
      </c>
      <c r="M1783" s="54" t="str">
        <f t="shared" ca="1" si="586"/>
        <v/>
      </c>
      <c r="N1783" s="54" t="str">
        <f t="shared" ca="1" si="579"/>
        <v/>
      </c>
      <c r="O1783" s="55" t="str">
        <f t="shared" ca="1" si="587"/>
        <v/>
      </c>
      <c r="P1783" s="54" t="str">
        <f t="shared" ca="1" si="588"/>
        <v/>
      </c>
      <c r="Q1783" s="55" t="str">
        <f t="shared" ca="1" si="580"/>
        <v/>
      </c>
      <c r="R1783" s="54" t="str">
        <f t="shared" ca="1" si="581"/>
        <v/>
      </c>
      <c r="T1783" t="str">
        <f t="shared" ca="1" si="589"/>
        <v/>
      </c>
      <c r="U1783" t="str">
        <f t="shared" ca="1" si="582"/>
        <v/>
      </c>
      <c r="V1783" t="str">
        <f t="shared" ca="1" si="571"/>
        <v/>
      </c>
      <c r="W1783" t="e">
        <f t="shared" ca="1" si="590"/>
        <v>#VALUE!</v>
      </c>
    </row>
    <row r="1784" spans="2:23" x14ac:dyDescent="0.3">
      <c r="B1784" s="1">
        <f t="shared" si="583"/>
        <v>199</v>
      </c>
      <c r="C1784" s="1">
        <f t="shared" si="570"/>
        <v>1</v>
      </c>
      <c r="D1784" t="str">
        <f t="shared" ca="1" si="572"/>
        <v/>
      </c>
      <c r="E1784" s="55" t="str">
        <f t="shared" ca="1" si="584"/>
        <v/>
      </c>
      <c r="F1784" s="54" t="str">
        <f t="shared" ca="1" si="573"/>
        <v/>
      </c>
      <c r="G1784" s="54" t="str">
        <f t="shared" ca="1" si="574"/>
        <v/>
      </c>
      <c r="H1784" s="54" t="str">
        <f t="shared" ca="1" si="575"/>
        <v/>
      </c>
      <c r="I1784" s="54" t="str">
        <f t="shared" ca="1" si="576"/>
        <v/>
      </c>
      <c r="J1784" s="54" t="str">
        <f t="shared" ca="1" si="577"/>
        <v/>
      </c>
      <c r="K1784" s="54" t="str">
        <f t="shared" ca="1" si="578"/>
        <v/>
      </c>
      <c r="L1784" s="54" t="str">
        <f t="shared" ca="1" si="585"/>
        <v/>
      </c>
      <c r="M1784" s="54" t="str">
        <f t="shared" ca="1" si="586"/>
        <v/>
      </c>
      <c r="N1784" s="54" t="str">
        <f t="shared" ca="1" si="579"/>
        <v/>
      </c>
      <c r="O1784" s="55" t="str">
        <f t="shared" ca="1" si="587"/>
        <v/>
      </c>
      <c r="P1784" s="54" t="str">
        <f t="shared" ca="1" si="588"/>
        <v/>
      </c>
      <c r="Q1784" s="55" t="str">
        <f t="shared" ca="1" si="580"/>
        <v/>
      </c>
      <c r="R1784" s="54" t="str">
        <f t="shared" ca="1" si="581"/>
        <v/>
      </c>
      <c r="T1784" t="str">
        <f t="shared" ca="1" si="589"/>
        <v/>
      </c>
      <c r="U1784" t="str">
        <f t="shared" ca="1" si="582"/>
        <v/>
      </c>
      <c r="V1784" t="str">
        <f t="shared" ca="1" si="571"/>
        <v/>
      </c>
      <c r="W1784" t="e">
        <f t="shared" ca="1" si="590"/>
        <v>#VALUE!</v>
      </c>
    </row>
    <row r="1785" spans="2:23" x14ac:dyDescent="0.3">
      <c r="B1785" s="1">
        <f t="shared" si="583"/>
        <v>199</v>
      </c>
      <c r="C1785" s="1">
        <f t="shared" si="570"/>
        <v>2</v>
      </c>
      <c r="D1785" t="str">
        <f t="shared" ca="1" si="572"/>
        <v/>
      </c>
      <c r="E1785" s="55" t="str">
        <f t="shared" ca="1" si="584"/>
        <v/>
      </c>
      <c r="F1785" s="54" t="str">
        <f t="shared" ca="1" si="573"/>
        <v/>
      </c>
      <c r="G1785" s="54" t="str">
        <f t="shared" ca="1" si="574"/>
        <v/>
      </c>
      <c r="H1785" s="54" t="str">
        <f t="shared" ca="1" si="575"/>
        <v/>
      </c>
      <c r="I1785" s="54" t="str">
        <f t="shared" ca="1" si="576"/>
        <v/>
      </c>
      <c r="J1785" s="54" t="str">
        <f t="shared" ca="1" si="577"/>
        <v/>
      </c>
      <c r="K1785" s="54" t="str">
        <f t="shared" ca="1" si="578"/>
        <v/>
      </c>
      <c r="L1785" s="54" t="str">
        <f t="shared" ca="1" si="585"/>
        <v/>
      </c>
      <c r="M1785" s="54" t="str">
        <f t="shared" ca="1" si="586"/>
        <v/>
      </c>
      <c r="N1785" s="54" t="str">
        <f t="shared" ca="1" si="579"/>
        <v/>
      </c>
      <c r="O1785" s="55" t="str">
        <f t="shared" ca="1" si="587"/>
        <v/>
      </c>
      <c r="P1785" s="54" t="str">
        <f t="shared" ca="1" si="588"/>
        <v/>
      </c>
      <c r="Q1785" s="55" t="str">
        <f t="shared" ca="1" si="580"/>
        <v/>
      </c>
      <c r="R1785" s="54" t="str">
        <f t="shared" ca="1" si="581"/>
        <v/>
      </c>
      <c r="T1785" t="str">
        <f t="shared" ca="1" si="589"/>
        <v/>
      </c>
      <c r="U1785" t="str">
        <f t="shared" ca="1" si="582"/>
        <v/>
      </c>
      <c r="V1785" t="str">
        <f t="shared" ca="1" si="571"/>
        <v/>
      </c>
      <c r="W1785" t="e">
        <f t="shared" ca="1" si="590"/>
        <v>#VALUE!</v>
      </c>
    </row>
    <row r="1786" spans="2:23" x14ac:dyDescent="0.3">
      <c r="B1786" s="1">
        <f t="shared" si="583"/>
        <v>199</v>
      </c>
      <c r="C1786" s="1">
        <f t="shared" si="570"/>
        <v>3</v>
      </c>
      <c r="D1786" t="str">
        <f t="shared" ca="1" si="572"/>
        <v/>
      </c>
      <c r="E1786" s="55" t="str">
        <f t="shared" ca="1" si="584"/>
        <v/>
      </c>
      <c r="F1786" s="54" t="str">
        <f t="shared" ca="1" si="573"/>
        <v/>
      </c>
      <c r="G1786" s="54" t="str">
        <f t="shared" ca="1" si="574"/>
        <v/>
      </c>
      <c r="H1786" s="54" t="str">
        <f t="shared" ca="1" si="575"/>
        <v/>
      </c>
      <c r="I1786" s="54" t="str">
        <f t="shared" ca="1" si="576"/>
        <v/>
      </c>
      <c r="J1786" s="54" t="str">
        <f t="shared" ca="1" si="577"/>
        <v/>
      </c>
      <c r="K1786" s="54" t="str">
        <f t="shared" ca="1" si="578"/>
        <v/>
      </c>
      <c r="L1786" s="54" t="str">
        <f t="shared" ca="1" si="585"/>
        <v/>
      </c>
      <c r="M1786" s="54" t="str">
        <f t="shared" ca="1" si="586"/>
        <v/>
      </c>
      <c r="N1786" s="54" t="str">
        <f t="shared" ca="1" si="579"/>
        <v/>
      </c>
      <c r="O1786" s="55" t="str">
        <f t="shared" ca="1" si="587"/>
        <v/>
      </c>
      <c r="P1786" s="54" t="str">
        <f t="shared" ca="1" si="588"/>
        <v/>
      </c>
      <c r="Q1786" s="55" t="str">
        <f t="shared" ca="1" si="580"/>
        <v/>
      </c>
      <c r="R1786" s="54" t="str">
        <f t="shared" ca="1" si="581"/>
        <v/>
      </c>
      <c r="T1786" t="str">
        <f t="shared" ca="1" si="589"/>
        <v/>
      </c>
      <c r="U1786" t="str">
        <f t="shared" ca="1" si="582"/>
        <v/>
      </c>
      <c r="V1786" t="str">
        <f t="shared" ca="1" si="571"/>
        <v/>
      </c>
      <c r="W1786" t="e">
        <f t="shared" ca="1" si="590"/>
        <v>#VALUE!</v>
      </c>
    </row>
    <row r="1787" spans="2:23" x14ac:dyDescent="0.3">
      <c r="B1787" s="1">
        <f t="shared" si="583"/>
        <v>199</v>
      </c>
      <c r="C1787" s="1">
        <f t="shared" si="570"/>
        <v>4</v>
      </c>
      <c r="D1787" t="str">
        <f t="shared" ca="1" si="572"/>
        <v/>
      </c>
      <c r="E1787" s="55" t="str">
        <f t="shared" ca="1" si="584"/>
        <v/>
      </c>
      <c r="F1787" s="54" t="str">
        <f t="shared" ca="1" si="573"/>
        <v/>
      </c>
      <c r="G1787" s="54" t="str">
        <f t="shared" ca="1" si="574"/>
        <v/>
      </c>
      <c r="H1787" s="54" t="str">
        <f t="shared" ca="1" si="575"/>
        <v/>
      </c>
      <c r="I1787" s="54" t="str">
        <f t="shared" ca="1" si="576"/>
        <v/>
      </c>
      <c r="J1787" s="54" t="str">
        <f t="shared" ca="1" si="577"/>
        <v/>
      </c>
      <c r="K1787" s="54" t="str">
        <f t="shared" ca="1" si="578"/>
        <v/>
      </c>
      <c r="L1787" s="54" t="str">
        <f t="shared" ca="1" si="585"/>
        <v/>
      </c>
      <c r="M1787" s="54" t="str">
        <f t="shared" ca="1" si="586"/>
        <v/>
      </c>
      <c r="N1787" s="54" t="str">
        <f t="shared" ca="1" si="579"/>
        <v/>
      </c>
      <c r="O1787" s="55" t="str">
        <f t="shared" ca="1" si="587"/>
        <v/>
      </c>
      <c r="P1787" s="54" t="str">
        <f t="shared" ca="1" si="588"/>
        <v/>
      </c>
      <c r="Q1787" s="55" t="str">
        <f t="shared" ca="1" si="580"/>
        <v/>
      </c>
      <c r="R1787" s="54" t="str">
        <f t="shared" ca="1" si="581"/>
        <v/>
      </c>
      <c r="T1787" t="str">
        <f t="shared" ca="1" si="589"/>
        <v/>
      </c>
      <c r="U1787" t="str">
        <f t="shared" ca="1" si="582"/>
        <v/>
      </c>
      <c r="V1787" t="str">
        <f t="shared" ca="1" si="571"/>
        <v/>
      </c>
      <c r="W1787" t="e">
        <f t="shared" ca="1" si="590"/>
        <v>#VALUE!</v>
      </c>
    </row>
    <row r="1788" spans="2:23" x14ac:dyDescent="0.3">
      <c r="B1788" s="1">
        <f t="shared" si="583"/>
        <v>199</v>
      </c>
      <c r="C1788" s="1">
        <f t="shared" si="570"/>
        <v>5</v>
      </c>
      <c r="D1788" t="str">
        <f t="shared" ca="1" si="572"/>
        <v/>
      </c>
      <c r="E1788" s="55" t="str">
        <f t="shared" ca="1" si="584"/>
        <v/>
      </c>
      <c r="F1788" s="54" t="str">
        <f t="shared" ca="1" si="573"/>
        <v/>
      </c>
      <c r="G1788" s="54" t="str">
        <f t="shared" ca="1" si="574"/>
        <v/>
      </c>
      <c r="H1788" s="54" t="str">
        <f t="shared" ca="1" si="575"/>
        <v/>
      </c>
      <c r="I1788" s="54" t="str">
        <f t="shared" ca="1" si="576"/>
        <v/>
      </c>
      <c r="J1788" s="54" t="str">
        <f t="shared" ca="1" si="577"/>
        <v/>
      </c>
      <c r="K1788" s="54" t="str">
        <f t="shared" ca="1" si="578"/>
        <v/>
      </c>
      <c r="L1788" s="54" t="str">
        <f t="shared" ca="1" si="585"/>
        <v/>
      </c>
      <c r="M1788" s="54" t="str">
        <f t="shared" ca="1" si="586"/>
        <v/>
      </c>
      <c r="N1788" s="54" t="str">
        <f t="shared" ca="1" si="579"/>
        <v/>
      </c>
      <c r="O1788" s="55" t="str">
        <f t="shared" ca="1" si="587"/>
        <v/>
      </c>
      <c r="P1788" s="54" t="str">
        <f t="shared" ca="1" si="588"/>
        <v/>
      </c>
      <c r="Q1788" s="55" t="str">
        <f t="shared" ca="1" si="580"/>
        <v/>
      </c>
      <c r="R1788" s="54" t="str">
        <f t="shared" ca="1" si="581"/>
        <v/>
      </c>
      <c r="T1788" t="str">
        <f t="shared" ca="1" si="589"/>
        <v/>
      </c>
      <c r="U1788" t="str">
        <f t="shared" ca="1" si="582"/>
        <v/>
      </c>
      <c r="V1788" t="str">
        <f t="shared" ca="1" si="571"/>
        <v/>
      </c>
      <c r="W1788" t="e">
        <f t="shared" ca="1" si="590"/>
        <v>#VALUE!</v>
      </c>
    </row>
    <row r="1789" spans="2:23" x14ac:dyDescent="0.3">
      <c r="B1789" s="1">
        <f t="shared" si="583"/>
        <v>199</v>
      </c>
      <c r="C1789" s="1">
        <f t="shared" ref="C1789:C1801" si="591">C1780</f>
        <v>6</v>
      </c>
      <c r="D1789" t="str">
        <f t="shared" ca="1" si="572"/>
        <v/>
      </c>
      <c r="E1789" s="55" t="str">
        <f t="shared" ca="1" si="584"/>
        <v/>
      </c>
      <c r="F1789" s="54" t="str">
        <f t="shared" ca="1" si="573"/>
        <v/>
      </c>
      <c r="G1789" s="54" t="str">
        <f t="shared" ca="1" si="574"/>
        <v/>
      </c>
      <c r="H1789" s="54" t="str">
        <f t="shared" ca="1" si="575"/>
        <v/>
      </c>
      <c r="I1789" s="54" t="str">
        <f t="shared" ca="1" si="576"/>
        <v/>
      </c>
      <c r="J1789" s="54" t="str">
        <f t="shared" ca="1" si="577"/>
        <v/>
      </c>
      <c r="K1789" s="54" t="str">
        <f t="shared" ca="1" si="578"/>
        <v/>
      </c>
      <c r="L1789" s="54" t="str">
        <f t="shared" ca="1" si="585"/>
        <v/>
      </c>
      <c r="M1789" s="54" t="str">
        <f t="shared" ca="1" si="586"/>
        <v/>
      </c>
      <c r="N1789" s="54" t="str">
        <f t="shared" ca="1" si="579"/>
        <v/>
      </c>
      <c r="O1789" s="55" t="str">
        <f t="shared" ca="1" si="587"/>
        <v/>
      </c>
      <c r="P1789" s="54" t="str">
        <f t="shared" ca="1" si="588"/>
        <v/>
      </c>
      <c r="Q1789" s="55" t="str">
        <f t="shared" ca="1" si="580"/>
        <v/>
      </c>
      <c r="R1789" s="54" t="str">
        <f t="shared" ca="1" si="581"/>
        <v/>
      </c>
      <c r="T1789" t="str">
        <f t="shared" ca="1" si="589"/>
        <v/>
      </c>
      <c r="U1789" t="str">
        <f t="shared" ca="1" si="582"/>
        <v/>
      </c>
      <c r="V1789" t="str">
        <f t="shared" ref="V1789:V1801" ca="1" si="592">IF($E1789="","",OFFSET(EventBase,$B1789,2+C1789))</f>
        <v/>
      </c>
      <c r="W1789" t="e">
        <f t="shared" ca="1" si="590"/>
        <v>#VALUE!</v>
      </c>
    </row>
    <row r="1790" spans="2:23" x14ac:dyDescent="0.3">
      <c r="B1790" s="1">
        <f t="shared" si="583"/>
        <v>199</v>
      </c>
      <c r="C1790" s="1">
        <f t="shared" si="591"/>
        <v>7</v>
      </c>
      <c r="D1790" t="str">
        <f t="shared" ca="1" si="572"/>
        <v/>
      </c>
      <c r="E1790" s="55" t="str">
        <f t="shared" ca="1" si="584"/>
        <v/>
      </c>
      <c r="F1790" s="54" t="str">
        <f t="shared" ca="1" si="573"/>
        <v/>
      </c>
      <c r="G1790" s="54" t="str">
        <f t="shared" ca="1" si="574"/>
        <v/>
      </c>
      <c r="H1790" s="54" t="str">
        <f t="shared" ca="1" si="575"/>
        <v/>
      </c>
      <c r="I1790" s="54" t="str">
        <f t="shared" ca="1" si="576"/>
        <v/>
      </c>
      <c r="J1790" s="54" t="str">
        <f t="shared" ca="1" si="577"/>
        <v/>
      </c>
      <c r="K1790" s="54" t="str">
        <f t="shared" ca="1" si="578"/>
        <v/>
      </c>
      <c r="L1790" s="54" t="str">
        <f t="shared" ca="1" si="585"/>
        <v/>
      </c>
      <c r="M1790" s="54" t="str">
        <f t="shared" ca="1" si="586"/>
        <v/>
      </c>
      <c r="N1790" s="54" t="str">
        <f t="shared" ca="1" si="579"/>
        <v/>
      </c>
      <c r="O1790" s="55" t="str">
        <f t="shared" ca="1" si="587"/>
        <v/>
      </c>
      <c r="P1790" s="54" t="str">
        <f t="shared" ca="1" si="588"/>
        <v/>
      </c>
      <c r="Q1790" s="55" t="str">
        <f t="shared" ca="1" si="580"/>
        <v/>
      </c>
      <c r="R1790" s="54" t="str">
        <f t="shared" ca="1" si="581"/>
        <v/>
      </c>
      <c r="T1790" t="str">
        <f t="shared" ca="1" si="589"/>
        <v/>
      </c>
      <c r="U1790" t="str">
        <f t="shared" ca="1" si="582"/>
        <v/>
      </c>
      <c r="V1790" t="str">
        <f t="shared" ca="1" si="592"/>
        <v/>
      </c>
      <c r="W1790" t="e">
        <f t="shared" ca="1" si="590"/>
        <v>#VALUE!</v>
      </c>
    </row>
    <row r="1791" spans="2:23" x14ac:dyDescent="0.3">
      <c r="B1791" s="1">
        <f t="shared" si="583"/>
        <v>199</v>
      </c>
      <c r="C1791" s="1">
        <f t="shared" si="591"/>
        <v>8</v>
      </c>
      <c r="D1791" t="str">
        <f t="shared" ca="1" si="572"/>
        <v/>
      </c>
      <c r="E1791" s="55" t="str">
        <f t="shared" ca="1" si="584"/>
        <v/>
      </c>
      <c r="F1791" s="54" t="str">
        <f t="shared" ca="1" si="573"/>
        <v/>
      </c>
      <c r="G1791" s="54" t="str">
        <f t="shared" ca="1" si="574"/>
        <v/>
      </c>
      <c r="H1791" s="54" t="str">
        <f t="shared" ca="1" si="575"/>
        <v/>
      </c>
      <c r="I1791" s="54" t="str">
        <f t="shared" ca="1" si="576"/>
        <v/>
      </c>
      <c r="J1791" s="54" t="str">
        <f t="shared" ca="1" si="577"/>
        <v/>
      </c>
      <c r="K1791" s="54" t="str">
        <f t="shared" ca="1" si="578"/>
        <v/>
      </c>
      <c r="L1791" s="54" t="str">
        <f t="shared" ca="1" si="585"/>
        <v/>
      </c>
      <c r="M1791" s="54" t="str">
        <f t="shared" ca="1" si="586"/>
        <v/>
      </c>
      <c r="N1791" s="54" t="str">
        <f t="shared" ca="1" si="579"/>
        <v/>
      </c>
      <c r="O1791" s="55" t="str">
        <f t="shared" ca="1" si="587"/>
        <v/>
      </c>
      <c r="P1791" s="54" t="str">
        <f t="shared" ca="1" si="588"/>
        <v/>
      </c>
      <c r="Q1791" s="55" t="str">
        <f t="shared" ca="1" si="580"/>
        <v/>
      </c>
      <c r="R1791" s="54" t="str">
        <f t="shared" ca="1" si="581"/>
        <v/>
      </c>
      <c r="T1791" t="str">
        <f t="shared" ca="1" si="589"/>
        <v/>
      </c>
      <c r="U1791" t="str">
        <f t="shared" ca="1" si="582"/>
        <v/>
      </c>
      <c r="V1791" t="str">
        <f t="shared" ca="1" si="592"/>
        <v/>
      </c>
      <c r="W1791" t="e">
        <f t="shared" ca="1" si="590"/>
        <v>#VALUE!</v>
      </c>
    </row>
    <row r="1792" spans="2:23" x14ac:dyDescent="0.3">
      <c r="B1792" s="1">
        <f t="shared" si="583"/>
        <v>199</v>
      </c>
      <c r="C1792" s="1">
        <f t="shared" si="591"/>
        <v>9</v>
      </c>
      <c r="D1792" t="str">
        <f t="shared" ca="1" si="572"/>
        <v/>
      </c>
      <c r="E1792" s="55" t="str">
        <f t="shared" ca="1" si="584"/>
        <v/>
      </c>
      <c r="F1792" s="54" t="str">
        <f t="shared" ca="1" si="573"/>
        <v/>
      </c>
      <c r="G1792" s="54" t="str">
        <f t="shared" ca="1" si="574"/>
        <v/>
      </c>
      <c r="H1792" s="54" t="str">
        <f t="shared" ca="1" si="575"/>
        <v/>
      </c>
      <c r="I1792" s="54" t="str">
        <f t="shared" ca="1" si="576"/>
        <v/>
      </c>
      <c r="J1792" s="54" t="str">
        <f t="shared" ca="1" si="577"/>
        <v/>
      </c>
      <c r="K1792" s="54" t="str">
        <f t="shared" ca="1" si="578"/>
        <v/>
      </c>
      <c r="L1792" s="54" t="str">
        <f t="shared" ca="1" si="585"/>
        <v/>
      </c>
      <c r="M1792" s="54" t="str">
        <f t="shared" ca="1" si="586"/>
        <v/>
      </c>
      <c r="N1792" s="54" t="str">
        <f t="shared" ca="1" si="579"/>
        <v/>
      </c>
      <c r="O1792" s="55" t="str">
        <f t="shared" ca="1" si="587"/>
        <v/>
      </c>
      <c r="P1792" s="54" t="str">
        <f t="shared" ca="1" si="588"/>
        <v/>
      </c>
      <c r="Q1792" s="55" t="str">
        <f t="shared" ca="1" si="580"/>
        <v/>
      </c>
      <c r="R1792" s="54" t="str">
        <f t="shared" ca="1" si="581"/>
        <v/>
      </c>
      <c r="T1792" t="str">
        <f t="shared" ca="1" si="589"/>
        <v/>
      </c>
      <c r="U1792" t="str">
        <f t="shared" ca="1" si="582"/>
        <v/>
      </c>
      <c r="V1792" t="str">
        <f t="shared" ca="1" si="592"/>
        <v/>
      </c>
      <c r="W1792" t="e">
        <f t="shared" ca="1" si="590"/>
        <v>#VALUE!</v>
      </c>
    </row>
    <row r="1793" spans="2:23" x14ac:dyDescent="0.3">
      <c r="B1793" s="1">
        <f t="shared" si="583"/>
        <v>200</v>
      </c>
      <c r="C1793" s="1">
        <f t="shared" si="591"/>
        <v>1</v>
      </c>
      <c r="D1793" t="str">
        <f t="shared" ca="1" si="572"/>
        <v/>
      </c>
      <c r="E1793" s="55" t="str">
        <f t="shared" ca="1" si="584"/>
        <v/>
      </c>
      <c r="F1793" s="54" t="str">
        <f t="shared" ca="1" si="573"/>
        <v/>
      </c>
      <c r="G1793" s="54" t="str">
        <f t="shared" ca="1" si="574"/>
        <v/>
      </c>
      <c r="H1793" s="54" t="str">
        <f t="shared" ca="1" si="575"/>
        <v/>
      </c>
      <c r="I1793" s="54" t="str">
        <f t="shared" ca="1" si="576"/>
        <v/>
      </c>
      <c r="J1793" s="54" t="str">
        <f t="shared" ca="1" si="577"/>
        <v/>
      </c>
      <c r="K1793" s="54" t="str">
        <f t="shared" ca="1" si="578"/>
        <v/>
      </c>
      <c r="L1793" s="54" t="str">
        <f t="shared" ca="1" si="585"/>
        <v/>
      </c>
      <c r="M1793" s="54" t="str">
        <f t="shared" ca="1" si="586"/>
        <v/>
      </c>
      <c r="N1793" s="54" t="str">
        <f t="shared" ca="1" si="579"/>
        <v/>
      </c>
      <c r="O1793" s="55" t="str">
        <f t="shared" ca="1" si="587"/>
        <v/>
      </c>
      <c r="P1793" s="54" t="str">
        <f t="shared" ca="1" si="588"/>
        <v/>
      </c>
      <c r="Q1793" s="55" t="str">
        <f t="shared" ca="1" si="580"/>
        <v/>
      </c>
      <c r="R1793" s="54" t="str">
        <f t="shared" ca="1" si="581"/>
        <v/>
      </c>
      <c r="T1793" t="str">
        <f t="shared" ca="1" si="589"/>
        <v/>
      </c>
      <c r="U1793" t="str">
        <f t="shared" ca="1" si="582"/>
        <v/>
      </c>
      <c r="V1793" t="str">
        <f t="shared" ca="1" si="592"/>
        <v/>
      </c>
      <c r="W1793" t="e">
        <f t="shared" ca="1" si="590"/>
        <v>#VALUE!</v>
      </c>
    </row>
    <row r="1794" spans="2:23" x14ac:dyDescent="0.3">
      <c r="B1794" s="1">
        <f t="shared" si="583"/>
        <v>200</v>
      </c>
      <c r="C1794" s="1">
        <f t="shared" si="591"/>
        <v>2</v>
      </c>
      <c r="D1794" t="str">
        <f t="shared" ref="D1794:D1801" ca="1" si="593">IF($E1794="","",OFFSET(EventBase,$B1794,-1))</f>
        <v/>
      </c>
      <c r="E1794" s="55" t="str">
        <f t="shared" ca="1" si="584"/>
        <v/>
      </c>
      <c r="F1794" s="54" t="str">
        <f t="shared" ref="F1794:F1801" ca="1" si="594">IF($E1794="","",OFFSET(Selectbase,$B1794,0))</f>
        <v/>
      </c>
      <c r="G1794" s="54" t="str">
        <f t="shared" ref="G1794:G1801" ca="1" si="595">IF($E1794="","",OFFSET(EventBase,$B1794,T1794+2))</f>
        <v/>
      </c>
      <c r="H1794" s="54" t="str">
        <f t="shared" ref="H1794:H1801" ca="1" si="596">IF($E1794="","",OFFSET(EventBase,$B1794,19+C1794))</f>
        <v/>
      </c>
      <c r="I1794" s="54" t="str">
        <f t="shared" ref="I1794:I1801" ca="1" si="597">IF($E1794="","",OFFSET(EventBase,$B1794,19))</f>
        <v/>
      </c>
      <c r="J1794" s="54" t="str">
        <f t="shared" ref="J1794:J1801" ca="1" si="598">IF($E1794="","",OFFSET(EventBase,$B1794,2))</f>
        <v/>
      </c>
      <c r="K1794" s="54" t="str">
        <f t="shared" ref="K1794:K1801" ca="1" si="599">IF($E1794="","",OFFSET(EventBase,$B1794,59))</f>
        <v/>
      </c>
      <c r="L1794" s="54" t="str">
        <f t="shared" ca="1" si="585"/>
        <v/>
      </c>
      <c r="M1794" s="54" t="str">
        <f t="shared" ca="1" si="586"/>
        <v/>
      </c>
      <c r="N1794" s="54" t="str">
        <f t="shared" ref="N1794:N1801" ca="1" si="600">IF($E1794="","",OFFSET(EventBase,$B1794,48+C1794))</f>
        <v/>
      </c>
      <c r="O1794" s="55" t="str">
        <f t="shared" ca="1" si="587"/>
        <v/>
      </c>
      <c r="P1794" s="54" t="str">
        <f t="shared" ca="1" si="588"/>
        <v/>
      </c>
      <c r="Q1794" s="55" t="str">
        <f t="shared" ref="Q1794:Q1801" ca="1" si="601">IF($E1794="","",OFFSET(EventBase,$B1794,58))</f>
        <v/>
      </c>
      <c r="R1794" s="54" t="str">
        <f t="shared" ref="R1794:R1801" ca="1" si="602">IF($E1794="","",IF(OR(C1794=U1794,C1794&gt;T1794),IF(OFFSET(EventBase,$B1794,14)="","",OFFSET(EventBase,$B1794,14)),""))</f>
        <v/>
      </c>
      <c r="T1794" t="str">
        <f t="shared" ca="1" si="589"/>
        <v/>
      </c>
      <c r="U1794" t="str">
        <f t="shared" ref="U1794:U1801" ca="1" si="603">OFFSET(EventBase,$B1794,17)</f>
        <v/>
      </c>
      <c r="V1794" t="str">
        <f t="shared" ca="1" si="592"/>
        <v/>
      </c>
      <c r="W1794" t="e">
        <f t="shared" ca="1" si="590"/>
        <v>#VALUE!</v>
      </c>
    </row>
    <row r="1795" spans="2:23" x14ac:dyDescent="0.3">
      <c r="B1795" s="1">
        <f t="shared" ref="B1795:B1801" si="604">TRUNC((7+ROW())/9)</f>
        <v>200</v>
      </c>
      <c r="C1795" s="1">
        <f t="shared" si="591"/>
        <v>3</v>
      </c>
      <c r="D1795" t="str">
        <f t="shared" ca="1" si="593"/>
        <v/>
      </c>
      <c r="E1795" s="55" t="str">
        <f t="shared" ref="E1795:E1801" ca="1" si="605">IF(OR(C1795&lt;=T1795,AND(C1795=9,U1795&gt;T1795)),OFFSET(EventBase,$B1795,0),"")</f>
        <v/>
      </c>
      <c r="F1795" s="54" t="str">
        <f t="shared" ca="1" si="594"/>
        <v/>
      </c>
      <c r="G1795" s="54" t="str">
        <f t="shared" ca="1" si="595"/>
        <v/>
      </c>
      <c r="H1795" s="54" t="str">
        <f t="shared" ca="1" si="596"/>
        <v/>
      </c>
      <c r="I1795" s="54" t="str">
        <f t="shared" ca="1" si="597"/>
        <v/>
      </c>
      <c r="J1795" s="54" t="str">
        <f t="shared" ca="1" si="598"/>
        <v/>
      </c>
      <c r="K1795" s="54" t="str">
        <f t="shared" ca="1" si="599"/>
        <v/>
      </c>
      <c r="L1795" s="54" t="str">
        <f t="shared" ref="L1795:L1801" ca="1" si="606">IF(ISNUMBER(W1795),LEFT(V1795,W1795-1),"")</f>
        <v/>
      </c>
      <c r="M1795" s="54" t="str">
        <f t="shared" ref="M1795:M1801" ca="1" si="607">IF(ISNUMBER(W1795),RIGHT(V1795,LEN(V1795)-W1795),V1795)</f>
        <v/>
      </c>
      <c r="N1795" s="54" t="str">
        <f t="shared" ca="1" si="600"/>
        <v/>
      </c>
      <c r="O1795" s="55" t="str">
        <f t="shared" ref="O1795:O1801" ca="1" si="608">IF($E1795="","",IF(C1795=9,"C",C1795))</f>
        <v/>
      </c>
      <c r="P1795" s="54" t="str">
        <f t="shared" ref="P1795:P1801" ca="1" si="609">IF($E1795="","",OFFSET(M1795,T1795-C1795,0))</f>
        <v/>
      </c>
      <c r="Q1795" s="55" t="str">
        <f t="shared" ca="1" si="601"/>
        <v/>
      </c>
      <c r="R1795" s="54" t="str">
        <f t="shared" ca="1" si="602"/>
        <v/>
      </c>
      <c r="T1795" t="str">
        <f t="shared" ref="T1795:T1801" ca="1" si="610">IF(OR(U1795=1,U1795=2,U1795=4,U1795=""),U1795,U1795-1)</f>
        <v/>
      </c>
      <c r="U1795" t="str">
        <f t="shared" ca="1" si="603"/>
        <v/>
      </c>
      <c r="V1795" t="str">
        <f t="shared" ca="1" si="592"/>
        <v/>
      </c>
      <c r="W1795" t="e">
        <f t="shared" ref="W1795:W1801" ca="1" si="611">FIND(" ",V1795,1)</f>
        <v>#VALUE!</v>
      </c>
    </row>
    <row r="1796" spans="2:23" x14ac:dyDescent="0.3">
      <c r="B1796" s="1">
        <f t="shared" si="604"/>
        <v>200</v>
      </c>
      <c r="C1796" s="1">
        <f t="shared" si="591"/>
        <v>4</v>
      </c>
      <c r="D1796" t="str">
        <f t="shared" ca="1" si="593"/>
        <v/>
      </c>
      <c r="E1796" s="55" t="str">
        <f t="shared" ca="1" si="605"/>
        <v/>
      </c>
      <c r="F1796" s="54" t="str">
        <f t="shared" ca="1" si="594"/>
        <v/>
      </c>
      <c r="G1796" s="54" t="str">
        <f t="shared" ca="1" si="595"/>
        <v/>
      </c>
      <c r="H1796" s="54" t="str">
        <f t="shared" ca="1" si="596"/>
        <v/>
      </c>
      <c r="I1796" s="54" t="str">
        <f t="shared" ca="1" si="597"/>
        <v/>
      </c>
      <c r="J1796" s="54" t="str">
        <f t="shared" ca="1" si="598"/>
        <v/>
      </c>
      <c r="K1796" s="54" t="str">
        <f t="shared" ca="1" si="599"/>
        <v/>
      </c>
      <c r="L1796" s="54" t="str">
        <f t="shared" ca="1" si="606"/>
        <v/>
      </c>
      <c r="M1796" s="54" t="str">
        <f t="shared" ca="1" si="607"/>
        <v/>
      </c>
      <c r="N1796" s="54" t="str">
        <f t="shared" ca="1" si="600"/>
        <v/>
      </c>
      <c r="O1796" s="55" t="str">
        <f t="shared" ca="1" si="608"/>
        <v/>
      </c>
      <c r="P1796" s="54" t="str">
        <f t="shared" ca="1" si="609"/>
        <v/>
      </c>
      <c r="Q1796" s="55" t="str">
        <f t="shared" ca="1" si="601"/>
        <v/>
      </c>
      <c r="R1796" s="54" t="str">
        <f t="shared" ca="1" si="602"/>
        <v/>
      </c>
      <c r="T1796" t="str">
        <f t="shared" ca="1" si="610"/>
        <v/>
      </c>
      <c r="U1796" t="str">
        <f t="shared" ca="1" si="603"/>
        <v/>
      </c>
      <c r="V1796" t="str">
        <f t="shared" ca="1" si="592"/>
        <v/>
      </c>
      <c r="W1796" t="e">
        <f t="shared" ca="1" si="611"/>
        <v>#VALUE!</v>
      </c>
    </row>
    <row r="1797" spans="2:23" x14ac:dyDescent="0.3">
      <c r="B1797" s="1">
        <f t="shared" si="604"/>
        <v>200</v>
      </c>
      <c r="C1797" s="1">
        <f t="shared" si="591"/>
        <v>5</v>
      </c>
      <c r="D1797" t="str">
        <f t="shared" ca="1" si="593"/>
        <v/>
      </c>
      <c r="E1797" s="55" t="str">
        <f t="shared" ca="1" si="605"/>
        <v/>
      </c>
      <c r="F1797" s="54" t="str">
        <f t="shared" ca="1" si="594"/>
        <v/>
      </c>
      <c r="G1797" s="54" t="str">
        <f t="shared" ca="1" si="595"/>
        <v/>
      </c>
      <c r="H1797" s="54" t="str">
        <f t="shared" ca="1" si="596"/>
        <v/>
      </c>
      <c r="I1797" s="54" t="str">
        <f t="shared" ca="1" si="597"/>
        <v/>
      </c>
      <c r="J1797" s="54" t="str">
        <f t="shared" ca="1" si="598"/>
        <v/>
      </c>
      <c r="K1797" s="54" t="str">
        <f t="shared" ca="1" si="599"/>
        <v/>
      </c>
      <c r="L1797" s="54" t="str">
        <f t="shared" ca="1" si="606"/>
        <v/>
      </c>
      <c r="M1797" s="54" t="str">
        <f t="shared" ca="1" si="607"/>
        <v/>
      </c>
      <c r="N1797" s="54" t="str">
        <f t="shared" ca="1" si="600"/>
        <v/>
      </c>
      <c r="O1797" s="55" t="str">
        <f t="shared" ca="1" si="608"/>
        <v/>
      </c>
      <c r="P1797" s="54" t="str">
        <f t="shared" ca="1" si="609"/>
        <v/>
      </c>
      <c r="Q1797" s="55" t="str">
        <f t="shared" ca="1" si="601"/>
        <v/>
      </c>
      <c r="R1797" s="54" t="str">
        <f t="shared" ca="1" si="602"/>
        <v/>
      </c>
      <c r="T1797" t="str">
        <f t="shared" ca="1" si="610"/>
        <v/>
      </c>
      <c r="U1797" t="str">
        <f t="shared" ca="1" si="603"/>
        <v/>
      </c>
      <c r="V1797" t="str">
        <f t="shared" ca="1" si="592"/>
        <v/>
      </c>
      <c r="W1797" t="e">
        <f t="shared" ca="1" si="611"/>
        <v>#VALUE!</v>
      </c>
    </row>
    <row r="1798" spans="2:23" x14ac:dyDescent="0.3">
      <c r="B1798" s="1">
        <f t="shared" si="604"/>
        <v>200</v>
      </c>
      <c r="C1798" s="1">
        <f t="shared" si="591"/>
        <v>6</v>
      </c>
      <c r="D1798" t="str">
        <f t="shared" ca="1" si="593"/>
        <v/>
      </c>
      <c r="E1798" s="55" t="str">
        <f t="shared" ca="1" si="605"/>
        <v/>
      </c>
      <c r="F1798" s="54" t="str">
        <f t="shared" ca="1" si="594"/>
        <v/>
      </c>
      <c r="G1798" s="54" t="str">
        <f t="shared" ca="1" si="595"/>
        <v/>
      </c>
      <c r="H1798" s="54" t="str">
        <f t="shared" ca="1" si="596"/>
        <v/>
      </c>
      <c r="I1798" s="54" t="str">
        <f t="shared" ca="1" si="597"/>
        <v/>
      </c>
      <c r="J1798" s="54" t="str">
        <f t="shared" ca="1" si="598"/>
        <v/>
      </c>
      <c r="K1798" s="54" t="str">
        <f t="shared" ca="1" si="599"/>
        <v/>
      </c>
      <c r="L1798" s="54" t="str">
        <f t="shared" ca="1" si="606"/>
        <v/>
      </c>
      <c r="M1798" s="54" t="str">
        <f t="shared" ca="1" si="607"/>
        <v/>
      </c>
      <c r="N1798" s="54" t="str">
        <f t="shared" ca="1" si="600"/>
        <v/>
      </c>
      <c r="O1798" s="55" t="str">
        <f t="shared" ca="1" si="608"/>
        <v/>
      </c>
      <c r="P1798" s="54" t="str">
        <f t="shared" ca="1" si="609"/>
        <v/>
      </c>
      <c r="Q1798" s="55" t="str">
        <f t="shared" ca="1" si="601"/>
        <v/>
      </c>
      <c r="R1798" s="54" t="str">
        <f t="shared" ca="1" si="602"/>
        <v/>
      </c>
      <c r="T1798" t="str">
        <f t="shared" ca="1" si="610"/>
        <v/>
      </c>
      <c r="U1798" t="str">
        <f t="shared" ca="1" si="603"/>
        <v/>
      </c>
      <c r="V1798" t="str">
        <f t="shared" ca="1" si="592"/>
        <v/>
      </c>
      <c r="W1798" t="e">
        <f t="shared" ca="1" si="611"/>
        <v>#VALUE!</v>
      </c>
    </row>
    <row r="1799" spans="2:23" x14ac:dyDescent="0.3">
      <c r="B1799" s="1">
        <f t="shared" si="604"/>
        <v>200</v>
      </c>
      <c r="C1799" s="1">
        <f t="shared" si="591"/>
        <v>7</v>
      </c>
      <c r="D1799" t="str">
        <f t="shared" ca="1" si="593"/>
        <v/>
      </c>
      <c r="E1799" s="55" t="str">
        <f t="shared" ca="1" si="605"/>
        <v/>
      </c>
      <c r="F1799" s="54" t="str">
        <f t="shared" ca="1" si="594"/>
        <v/>
      </c>
      <c r="G1799" s="54" t="str">
        <f t="shared" ca="1" si="595"/>
        <v/>
      </c>
      <c r="H1799" s="54" t="str">
        <f t="shared" ca="1" si="596"/>
        <v/>
      </c>
      <c r="I1799" s="54" t="str">
        <f t="shared" ca="1" si="597"/>
        <v/>
      </c>
      <c r="J1799" s="54" t="str">
        <f t="shared" ca="1" si="598"/>
        <v/>
      </c>
      <c r="K1799" s="54" t="str">
        <f t="shared" ca="1" si="599"/>
        <v/>
      </c>
      <c r="L1799" s="54" t="str">
        <f t="shared" ca="1" si="606"/>
        <v/>
      </c>
      <c r="M1799" s="54" t="str">
        <f t="shared" ca="1" si="607"/>
        <v/>
      </c>
      <c r="N1799" s="54" t="str">
        <f t="shared" ca="1" si="600"/>
        <v/>
      </c>
      <c r="O1799" s="55" t="str">
        <f t="shared" ca="1" si="608"/>
        <v/>
      </c>
      <c r="P1799" s="54" t="str">
        <f t="shared" ca="1" si="609"/>
        <v/>
      </c>
      <c r="Q1799" s="55" t="str">
        <f t="shared" ca="1" si="601"/>
        <v/>
      </c>
      <c r="R1799" s="54" t="str">
        <f t="shared" ca="1" si="602"/>
        <v/>
      </c>
      <c r="T1799" t="str">
        <f t="shared" ca="1" si="610"/>
        <v/>
      </c>
      <c r="U1799" t="str">
        <f t="shared" ca="1" si="603"/>
        <v/>
      </c>
      <c r="V1799" t="str">
        <f t="shared" ca="1" si="592"/>
        <v/>
      </c>
      <c r="W1799" t="e">
        <f t="shared" ca="1" si="611"/>
        <v>#VALUE!</v>
      </c>
    </row>
    <row r="1800" spans="2:23" x14ac:dyDescent="0.3">
      <c r="B1800" s="1">
        <f t="shared" si="604"/>
        <v>200</v>
      </c>
      <c r="C1800" s="1">
        <f t="shared" si="591"/>
        <v>8</v>
      </c>
      <c r="D1800" t="str">
        <f t="shared" ca="1" si="593"/>
        <v/>
      </c>
      <c r="E1800" s="55" t="str">
        <f t="shared" ca="1" si="605"/>
        <v/>
      </c>
      <c r="F1800" s="54" t="str">
        <f t="shared" ca="1" si="594"/>
        <v/>
      </c>
      <c r="G1800" s="54" t="str">
        <f t="shared" ca="1" si="595"/>
        <v/>
      </c>
      <c r="H1800" s="54" t="str">
        <f t="shared" ca="1" si="596"/>
        <v/>
      </c>
      <c r="I1800" s="54" t="str">
        <f t="shared" ca="1" si="597"/>
        <v/>
      </c>
      <c r="J1800" s="54" t="str">
        <f t="shared" ca="1" si="598"/>
        <v/>
      </c>
      <c r="K1800" s="54" t="str">
        <f t="shared" ca="1" si="599"/>
        <v/>
      </c>
      <c r="L1800" s="54" t="str">
        <f t="shared" ca="1" si="606"/>
        <v/>
      </c>
      <c r="M1800" s="54" t="str">
        <f t="shared" ca="1" si="607"/>
        <v/>
      </c>
      <c r="N1800" s="54" t="str">
        <f t="shared" ca="1" si="600"/>
        <v/>
      </c>
      <c r="O1800" s="55" t="str">
        <f t="shared" ca="1" si="608"/>
        <v/>
      </c>
      <c r="P1800" s="54" t="str">
        <f t="shared" ca="1" si="609"/>
        <v/>
      </c>
      <c r="Q1800" s="55" t="str">
        <f t="shared" ca="1" si="601"/>
        <v/>
      </c>
      <c r="R1800" s="54" t="str">
        <f t="shared" ca="1" si="602"/>
        <v/>
      </c>
      <c r="T1800" t="str">
        <f t="shared" ca="1" si="610"/>
        <v/>
      </c>
      <c r="U1800" t="str">
        <f t="shared" ca="1" si="603"/>
        <v/>
      </c>
      <c r="V1800" t="str">
        <f t="shared" ca="1" si="592"/>
        <v/>
      </c>
      <c r="W1800" t="e">
        <f t="shared" ca="1" si="611"/>
        <v>#VALUE!</v>
      </c>
    </row>
    <row r="1801" spans="2:23" x14ac:dyDescent="0.3">
      <c r="B1801" s="1">
        <f t="shared" si="604"/>
        <v>200</v>
      </c>
      <c r="C1801" s="1">
        <f t="shared" si="591"/>
        <v>9</v>
      </c>
      <c r="D1801" t="str">
        <f t="shared" ca="1" si="593"/>
        <v/>
      </c>
      <c r="E1801" s="55" t="str">
        <f t="shared" ca="1" si="605"/>
        <v/>
      </c>
      <c r="F1801" s="54" t="str">
        <f t="shared" ca="1" si="594"/>
        <v/>
      </c>
      <c r="G1801" s="54" t="str">
        <f t="shared" ca="1" si="595"/>
        <v/>
      </c>
      <c r="H1801" s="54" t="str">
        <f t="shared" ca="1" si="596"/>
        <v/>
      </c>
      <c r="I1801" s="54" t="str">
        <f t="shared" ca="1" si="597"/>
        <v/>
      </c>
      <c r="J1801" s="54" t="str">
        <f t="shared" ca="1" si="598"/>
        <v/>
      </c>
      <c r="K1801" s="54" t="str">
        <f t="shared" ca="1" si="599"/>
        <v/>
      </c>
      <c r="L1801" s="54" t="str">
        <f t="shared" ca="1" si="606"/>
        <v/>
      </c>
      <c r="M1801" s="54" t="str">
        <f t="shared" ca="1" si="607"/>
        <v/>
      </c>
      <c r="N1801" s="54" t="str">
        <f t="shared" ca="1" si="600"/>
        <v/>
      </c>
      <c r="O1801" s="55" t="str">
        <f t="shared" ca="1" si="608"/>
        <v/>
      </c>
      <c r="P1801" s="54" t="str">
        <f t="shared" ca="1" si="609"/>
        <v/>
      </c>
      <c r="Q1801" s="55" t="str">
        <f t="shared" ca="1" si="601"/>
        <v/>
      </c>
      <c r="R1801" s="54" t="str">
        <f t="shared" ca="1" si="602"/>
        <v/>
      </c>
      <c r="T1801" t="str">
        <f t="shared" ca="1" si="610"/>
        <v/>
      </c>
      <c r="U1801" t="str">
        <f t="shared" ca="1" si="603"/>
        <v/>
      </c>
      <c r="V1801" t="str">
        <f t="shared" ca="1" si="592"/>
        <v/>
      </c>
      <c r="W1801" t="e">
        <f t="shared" ca="1" si="611"/>
        <v>#VALUE!</v>
      </c>
    </row>
    <row r="1802" spans="2:23" s="85" customFormat="1" x14ac:dyDescent="0.3">
      <c r="B1802" s="84"/>
      <c r="C1802" s="84"/>
      <c r="D1802" s="84"/>
      <c r="E1802" s="84"/>
      <c r="O1802" s="84"/>
      <c r="Q1802" s="84"/>
    </row>
  </sheetData>
  <autoFilter ref="B1:R1801" xr:uid="{1B87E2A4-F4F4-4C74-AF5A-2F56E6C784A0}"/>
  <conditionalFormatting sqref="E2:R1801">
    <cfRule type="expression" dxfId="1" priority="1">
      <formula>MOD($B2,2)=1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F96E6-47A7-48A8-9312-0C0E1CEA212F}">
  <sheetPr codeName="Sheet4"/>
  <dimension ref="A1:N20"/>
  <sheetViews>
    <sheetView workbookViewId="0">
      <selection activeCell="F14" sqref="F14"/>
    </sheetView>
  </sheetViews>
  <sheetFormatPr defaultRowHeight="14.4" x14ac:dyDescent="0.3"/>
  <cols>
    <col min="1" max="1" width="9.109375" style="55"/>
    <col min="2" max="2" width="18.88671875" style="54" bestFit="1" customWidth="1"/>
    <col min="3" max="10" width="9.109375" style="54"/>
    <col min="11" max="11" width="9.109375" style="55"/>
    <col min="12" max="12" width="9.109375" style="54"/>
    <col min="13" max="13" width="9.109375" style="55"/>
    <col min="14" max="14" width="26.109375" style="54" customWidth="1"/>
  </cols>
  <sheetData>
    <row r="1" spans="1:14" ht="54.75" customHeight="1" x14ac:dyDescent="0.3">
      <c r="A1" s="53" t="s">
        <v>41</v>
      </c>
      <c r="B1" s="53" t="s">
        <v>42</v>
      </c>
      <c r="C1" s="53" t="s">
        <v>43</v>
      </c>
      <c r="D1" s="53" t="s">
        <v>44</v>
      </c>
      <c r="E1" s="53" t="s">
        <v>45</v>
      </c>
      <c r="F1" s="53" t="s">
        <v>46</v>
      </c>
      <c r="G1" s="53" t="s">
        <v>47</v>
      </c>
      <c r="H1" s="53" t="s">
        <v>48</v>
      </c>
      <c r="I1" s="53" t="s">
        <v>49</v>
      </c>
      <c r="J1" s="53" t="s">
        <v>50</v>
      </c>
      <c r="K1" s="53" t="s">
        <v>51</v>
      </c>
      <c r="L1" s="53" t="s">
        <v>52</v>
      </c>
      <c r="M1" s="53" t="s">
        <v>53</v>
      </c>
      <c r="N1" s="53" t="s">
        <v>22</v>
      </c>
    </row>
    <row r="2" spans="1:14" x14ac:dyDescent="0.3">
      <c r="N2" s="54" t="s">
        <v>95</v>
      </c>
    </row>
    <row r="3" spans="1:14" x14ac:dyDescent="0.3">
      <c r="N3" s="54" t="s">
        <v>95</v>
      </c>
    </row>
    <row r="4" spans="1:14" x14ac:dyDescent="0.3">
      <c r="N4" s="54" t="s">
        <v>95</v>
      </c>
    </row>
    <row r="5" spans="1:14" x14ac:dyDescent="0.3">
      <c r="N5" s="54" t="s">
        <v>95</v>
      </c>
    </row>
    <row r="6" spans="1:14" x14ac:dyDescent="0.3">
      <c r="N6" s="54" t="s">
        <v>95</v>
      </c>
    </row>
    <row r="7" spans="1:14" x14ac:dyDescent="0.3">
      <c r="N7" s="54" t="s">
        <v>95</v>
      </c>
    </row>
    <row r="8" spans="1:14" x14ac:dyDescent="0.3">
      <c r="N8" s="54" t="s">
        <v>95</v>
      </c>
    </row>
    <row r="9" spans="1:14" x14ac:dyDescent="0.3">
      <c r="N9" s="54" t="s">
        <v>95</v>
      </c>
    </row>
    <row r="10" spans="1:14" x14ac:dyDescent="0.3">
      <c r="N10" s="54" t="s">
        <v>95</v>
      </c>
    </row>
    <row r="11" spans="1:14" x14ac:dyDescent="0.3">
      <c r="N11" s="54" t="s">
        <v>95</v>
      </c>
    </row>
    <row r="12" spans="1:14" x14ac:dyDescent="0.3">
      <c r="N12" s="54" t="s">
        <v>95</v>
      </c>
    </row>
    <row r="13" spans="1:14" x14ac:dyDescent="0.3">
      <c r="N13" s="54" t="s">
        <v>95</v>
      </c>
    </row>
    <row r="14" spans="1:14" x14ac:dyDescent="0.3">
      <c r="N14" s="54" t="s">
        <v>95</v>
      </c>
    </row>
    <row r="15" spans="1:14" x14ac:dyDescent="0.3">
      <c r="N15" s="54" t="s">
        <v>95</v>
      </c>
    </row>
    <row r="16" spans="1:14" x14ac:dyDescent="0.3">
      <c r="N16" s="54" t="s">
        <v>95</v>
      </c>
    </row>
    <row r="17" spans="14:14" x14ac:dyDescent="0.3">
      <c r="N17" s="54" t="s">
        <v>95</v>
      </c>
    </row>
    <row r="18" spans="14:14" x14ac:dyDescent="0.3">
      <c r="N18" s="54" t="s">
        <v>95</v>
      </c>
    </row>
    <row r="19" spans="14:14" x14ac:dyDescent="0.3">
      <c r="N19" s="54" t="s">
        <v>95</v>
      </c>
    </row>
    <row r="20" spans="14:14" x14ac:dyDescent="0.3">
      <c r="N20" s="54" t="s">
        <v>95</v>
      </c>
    </row>
  </sheetData>
  <autoFilter ref="A1:O252" xr:uid="{CEAF96E6-47A7-48A8-9312-0C0E1CEA212F}"/>
  <conditionalFormatting sqref="A2:N253">
    <cfRule type="expression" dxfId="0" priority="53">
      <formula>MOD(#REF!,2)=1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C8994-D0E6-4AD6-B7B9-56C8CDC97186}">
  <sheetPr codeName="Sheet5"/>
  <dimension ref="A5:AF205"/>
  <sheetViews>
    <sheetView topLeftCell="A4" zoomScale="124" zoomScaleNormal="124" workbookViewId="0">
      <pane xSplit="1" ySplit="2" topLeftCell="B6" activePane="bottomRight" state="frozen"/>
      <selection activeCell="A4" sqref="A4"/>
      <selection pane="topRight" activeCell="B4" sqref="B4"/>
      <selection pane="bottomLeft" activeCell="A6" sqref="A6"/>
      <selection pane="bottomRight" activeCell="D14" sqref="D14"/>
    </sheetView>
  </sheetViews>
  <sheetFormatPr defaultColWidth="9.109375" defaultRowHeight="14.4" x14ac:dyDescent="0.3"/>
  <cols>
    <col min="1" max="1" width="11.109375" style="2" bestFit="1" customWidth="1"/>
    <col min="2" max="2" width="9.109375" style="3"/>
    <col min="3" max="3" width="9.109375" style="2"/>
    <col min="4" max="4" width="9.109375" style="3"/>
    <col min="5" max="5" width="20" style="2" bestFit="1" customWidth="1"/>
    <col min="6" max="6" width="15.5546875" style="2" bestFit="1" customWidth="1"/>
    <col min="7" max="7" width="9.109375" style="2"/>
    <col min="8" max="8" width="26.6640625" style="2" bestFit="1" customWidth="1"/>
    <col min="9" max="9" width="120.109375" style="2" bestFit="1" customWidth="1"/>
    <col min="10" max="10" width="22.44140625" style="2" bestFit="1" customWidth="1"/>
    <col min="11" max="16384" width="9.109375" style="2"/>
  </cols>
  <sheetData>
    <row r="5" spans="1:32" ht="28.8" x14ac:dyDescent="0.3">
      <c r="A5" s="70" t="s">
        <v>47</v>
      </c>
      <c r="B5" s="71" t="s">
        <v>64</v>
      </c>
      <c r="C5" s="72" t="s">
        <v>65</v>
      </c>
      <c r="D5" s="71" t="s">
        <v>66</v>
      </c>
      <c r="E5" s="72" t="s">
        <v>67</v>
      </c>
      <c r="F5" s="72" t="s">
        <v>23</v>
      </c>
      <c r="G5" s="72" t="s">
        <v>68</v>
      </c>
      <c r="H5" s="72" t="s">
        <v>20</v>
      </c>
      <c r="I5" s="72" t="s">
        <v>69</v>
      </c>
      <c r="J5" s="70" t="s">
        <v>22</v>
      </c>
    </row>
    <row r="6" spans="1:32" x14ac:dyDescent="0.3">
      <c r="A6" s="66" t="str">
        <f>IF($W6,Entries!BK6,"")</f>
        <v/>
      </c>
      <c r="B6" s="69"/>
      <c r="C6" s="66" t="str">
        <f>IF($W6,Entries!C6,"")</f>
        <v/>
      </c>
      <c r="D6" s="69" t="str">
        <f>IF($W6,Entries!D6,"")</f>
        <v/>
      </c>
      <c r="E6" s="66" t="str">
        <f>IF($W6,Entries!E6,"")</f>
        <v/>
      </c>
      <c r="F6" s="66" t="str">
        <f>IF($W6,VLOOKUP(Entries!B6,EventTable,1,FALSE),"")</f>
        <v/>
      </c>
      <c r="G6" s="66" t="str">
        <f>IF($W6,Entries!W6,"")</f>
        <v/>
      </c>
      <c r="H6" s="66" t="str">
        <f>IF($W6,Entries!F6,"")</f>
        <v/>
      </c>
      <c r="I6" s="66" t="str">
        <f>_xlfn.CONCAT(X6:AF6)</f>
        <v/>
      </c>
      <c r="J6" s="73" t="str">
        <f>IF(D6=0,"",IF(ISTEXT(Entries!R6),Entries!R6, ""))</f>
        <v/>
      </c>
      <c r="W6" s="2" t="b">
        <f>Entries!D6&lt;&gt;""</f>
        <v>0</v>
      </c>
      <c r="X6" s="2" t="str">
        <f>IF(Entries!G6="","",Entries!G6)</f>
        <v/>
      </c>
      <c r="Y6" s="2" t="str">
        <f>IF(Entries!H6="","",_xlfn.CONCAT(", ",Entries!H6))</f>
        <v/>
      </c>
      <c r="Z6" s="2" t="str">
        <f>IF(Entries!I6="","",_xlfn.CONCAT(", ",Entries!I6))</f>
        <v/>
      </c>
      <c r="AA6" s="2" t="str">
        <f>IF(Entries!J6="","",_xlfn.CONCAT(", ",Entries!J6))</f>
        <v/>
      </c>
      <c r="AB6" s="2" t="str">
        <f>IF(Entries!K6="","",_xlfn.CONCAT(", ",Entries!K6))</f>
        <v/>
      </c>
      <c r="AC6" s="2" t="str">
        <f>IF(Entries!L6="","",_xlfn.CONCAT(", ",Entries!L6))</f>
        <v/>
      </c>
      <c r="AD6" s="2" t="str">
        <f>IF(Entries!M6="","",_xlfn.CONCAT(", ",Entries!M6))</f>
        <v/>
      </c>
      <c r="AE6" s="2" t="str">
        <f>IF(Entries!N6="","",_xlfn.CONCAT(", ",Entries!N6))</f>
        <v/>
      </c>
      <c r="AF6" s="2" t="str">
        <f>IF(Entries!O6="","",_xlfn.CONCAT(", (C=",Entries!O6,")"))</f>
        <v/>
      </c>
    </row>
    <row r="7" spans="1:32" x14ac:dyDescent="0.3">
      <c r="A7" s="66" t="str">
        <f>IF($W7,Entries!BK7,"")</f>
        <v/>
      </c>
      <c r="B7" s="69"/>
      <c r="C7" s="66" t="str">
        <f>IF($W7,Entries!C7,"")</f>
        <v/>
      </c>
      <c r="D7" s="69" t="str">
        <f>IF($W7,Entries!D7,"")</f>
        <v/>
      </c>
      <c r="E7" s="66" t="str">
        <f>IF($W7,Entries!E7,"")</f>
        <v/>
      </c>
      <c r="F7" s="66" t="str">
        <f>IF($W7,VLOOKUP(Entries!B7,EventTable,1,FALSE),"")</f>
        <v/>
      </c>
      <c r="G7" s="66" t="str">
        <f>IF($W7,Entries!W7,"")</f>
        <v/>
      </c>
      <c r="H7" s="66" t="str">
        <f>IF($W7,Entries!F7,"")</f>
        <v/>
      </c>
      <c r="I7" s="66" t="str">
        <f t="shared" ref="I7:I70" si="0">_xlfn.CONCAT(X7:AF7)</f>
        <v/>
      </c>
      <c r="J7" s="73" t="str">
        <f>IF(D7=0,"",IF(ISTEXT(Entries!R7),Entries!R7, ""))</f>
        <v/>
      </c>
      <c r="W7" s="2" t="b">
        <f>Entries!D7&lt;&gt;""</f>
        <v>0</v>
      </c>
      <c r="X7" s="2" t="str">
        <f>IF(Entries!G7="","",Entries!G7)</f>
        <v/>
      </c>
      <c r="Y7" s="2" t="str">
        <f>IF(Entries!H7="","",_xlfn.CONCAT(", ",Entries!H7))</f>
        <v/>
      </c>
      <c r="Z7" s="2" t="str">
        <f>IF(Entries!I7="","",_xlfn.CONCAT(", ",Entries!I7))</f>
        <v/>
      </c>
      <c r="AA7" s="2" t="str">
        <f>IF(Entries!J7="","",_xlfn.CONCAT(", ",Entries!J7))</f>
        <v/>
      </c>
      <c r="AB7" s="2" t="str">
        <f>IF(Entries!K7="","",_xlfn.CONCAT(", ",Entries!K7))</f>
        <v/>
      </c>
      <c r="AC7" s="2" t="str">
        <f>IF(Entries!L7="","",_xlfn.CONCAT(", ",Entries!L7))</f>
        <v/>
      </c>
      <c r="AD7" s="2" t="str">
        <f>IF(Entries!M7="","",_xlfn.CONCAT(", ",Entries!M7))</f>
        <v/>
      </c>
      <c r="AE7" s="2" t="str">
        <f>IF(Entries!N7="","",_xlfn.CONCAT(", ",Entries!N7))</f>
        <v/>
      </c>
      <c r="AF7" s="2" t="str">
        <f>IF(Entries!O7="","",_xlfn.CONCAT(", (C=",Entries!O7,")"))</f>
        <v/>
      </c>
    </row>
    <row r="8" spans="1:32" x14ac:dyDescent="0.3">
      <c r="A8" s="66" t="str">
        <f>IF($W8,Entries!BK8,"")</f>
        <v/>
      </c>
      <c r="B8" s="69"/>
      <c r="C8" s="66" t="str">
        <f>IF($W8,Entries!C8,"")</f>
        <v/>
      </c>
      <c r="D8" s="69" t="str">
        <f>IF($W8,Entries!D8,"")</f>
        <v/>
      </c>
      <c r="E8" s="66" t="str">
        <f>IF($W8,Entries!E8,"")</f>
        <v/>
      </c>
      <c r="F8" s="66" t="str">
        <f>IF($W8,VLOOKUP(Entries!B8,EventTable,1,FALSE),"")</f>
        <v/>
      </c>
      <c r="G8" s="66" t="str">
        <f>IF($W8,Entries!W8,"")</f>
        <v/>
      </c>
      <c r="H8" s="66" t="str">
        <f>IF($W8,Entries!F8,"")</f>
        <v/>
      </c>
      <c r="I8" s="66" t="str">
        <f t="shared" si="0"/>
        <v/>
      </c>
      <c r="J8" s="73" t="str">
        <f>IF(D8=0,"",IF(ISTEXT(Entries!R8),Entries!R8, ""))</f>
        <v/>
      </c>
      <c r="W8" s="2" t="b">
        <f>Entries!D8&lt;&gt;""</f>
        <v>0</v>
      </c>
      <c r="X8" s="2" t="str">
        <f>IF(Entries!G8="","",Entries!G8)</f>
        <v/>
      </c>
      <c r="Y8" s="2" t="str">
        <f>IF(Entries!H8="","",_xlfn.CONCAT(", ",Entries!H8))</f>
        <v/>
      </c>
      <c r="Z8" s="2" t="str">
        <f>IF(Entries!I8="","",_xlfn.CONCAT(", ",Entries!I8))</f>
        <v/>
      </c>
      <c r="AA8" s="2" t="str">
        <f>IF(Entries!J8="","",_xlfn.CONCAT(", ",Entries!J8))</f>
        <v/>
      </c>
      <c r="AB8" s="2" t="str">
        <f>IF(Entries!K8="","",_xlfn.CONCAT(", ",Entries!K8))</f>
        <v/>
      </c>
      <c r="AC8" s="2" t="str">
        <f>IF(Entries!L8="","",_xlfn.CONCAT(", ",Entries!L8))</f>
        <v/>
      </c>
      <c r="AD8" s="2" t="str">
        <f>IF(Entries!M8="","",_xlfn.CONCAT(", ",Entries!M8))</f>
        <v/>
      </c>
      <c r="AE8" s="2" t="str">
        <f>IF(Entries!N8="","",_xlfn.CONCAT(", ",Entries!N8))</f>
        <v/>
      </c>
      <c r="AF8" s="2" t="str">
        <f>IF(Entries!O8="","",_xlfn.CONCAT(", (C=",Entries!O8,")"))</f>
        <v/>
      </c>
    </row>
    <row r="9" spans="1:32" x14ac:dyDescent="0.3">
      <c r="A9" s="66" t="str">
        <f>IF($W9,Entries!BK9,"")</f>
        <v/>
      </c>
      <c r="B9" s="69"/>
      <c r="C9" s="66" t="str">
        <f>IF($W9,Entries!C9,"")</f>
        <v/>
      </c>
      <c r="D9" s="69" t="str">
        <f>IF($W9,Entries!D9,"")</f>
        <v/>
      </c>
      <c r="E9" s="66" t="str">
        <f>IF($W9,Entries!E9,"")</f>
        <v/>
      </c>
      <c r="F9" s="66" t="str">
        <f>IF($W9,VLOOKUP(Entries!B9,EventTable,1,FALSE),"")</f>
        <v/>
      </c>
      <c r="G9" s="66" t="str">
        <f>IF($W9,Entries!W9,"")</f>
        <v/>
      </c>
      <c r="H9" s="66" t="str">
        <f>IF($W9,Entries!F9,"")</f>
        <v/>
      </c>
      <c r="I9" s="66" t="str">
        <f t="shared" si="0"/>
        <v/>
      </c>
      <c r="J9" s="73" t="str">
        <f>IF(D9=0,"",IF(ISTEXT(Entries!R9),Entries!R9, ""))</f>
        <v/>
      </c>
      <c r="W9" s="2" t="b">
        <f>Entries!D9&lt;&gt;""</f>
        <v>0</v>
      </c>
      <c r="X9" s="2" t="str">
        <f>IF(Entries!G9="","",Entries!G9)</f>
        <v/>
      </c>
      <c r="Y9" s="2" t="str">
        <f>IF(Entries!H9="","",_xlfn.CONCAT(", ",Entries!H9))</f>
        <v/>
      </c>
      <c r="Z9" s="2" t="str">
        <f>IF(Entries!I9="","",_xlfn.CONCAT(", ",Entries!I9))</f>
        <v/>
      </c>
      <c r="AA9" s="2" t="str">
        <f>IF(Entries!J9="","",_xlfn.CONCAT(", ",Entries!J9))</f>
        <v/>
      </c>
      <c r="AB9" s="2" t="str">
        <f>IF(Entries!K9="","",_xlfn.CONCAT(", ",Entries!K9))</f>
        <v/>
      </c>
      <c r="AC9" s="2" t="str">
        <f>IF(Entries!L9="","",_xlfn.CONCAT(", ",Entries!L9))</f>
        <v/>
      </c>
      <c r="AD9" s="2" t="str">
        <f>IF(Entries!M9="","",_xlfn.CONCAT(", ",Entries!M9))</f>
        <v/>
      </c>
      <c r="AE9" s="2" t="str">
        <f>IF(Entries!N9="","",_xlfn.CONCAT(", ",Entries!N9))</f>
        <v/>
      </c>
      <c r="AF9" s="2" t="str">
        <f>IF(Entries!O9="","",_xlfn.CONCAT(", (C=",Entries!O9,")"))</f>
        <v/>
      </c>
    </row>
    <row r="10" spans="1:32" x14ac:dyDescent="0.3">
      <c r="A10" s="66" t="str">
        <f>IF($W10,Entries!BK10,"")</f>
        <v/>
      </c>
      <c r="B10" s="69"/>
      <c r="C10" s="66" t="str">
        <f>IF($W10,Entries!C10,"")</f>
        <v/>
      </c>
      <c r="D10" s="69" t="str">
        <f>IF($W10,Entries!D10,"")</f>
        <v/>
      </c>
      <c r="E10" s="66" t="str">
        <f>IF($W10,Entries!E10,"")</f>
        <v/>
      </c>
      <c r="F10" s="66" t="str">
        <f>IF($W10,VLOOKUP(Entries!B10,EventTable,1,FALSE),"")</f>
        <v/>
      </c>
      <c r="G10" s="66" t="str">
        <f>IF($W10,Entries!W10,"")</f>
        <v/>
      </c>
      <c r="H10" s="66" t="str">
        <f>IF($W10,Entries!F10,"")</f>
        <v/>
      </c>
      <c r="I10" s="66" t="str">
        <f t="shared" si="0"/>
        <v/>
      </c>
      <c r="J10" s="73" t="str">
        <f>IF(D10=0,"",IF(ISTEXT(Entries!R10),Entries!R10, ""))</f>
        <v/>
      </c>
      <c r="W10" s="2" t="b">
        <f>Entries!D10&lt;&gt;""</f>
        <v>0</v>
      </c>
      <c r="X10" s="2" t="str">
        <f>IF(Entries!G10="","",Entries!G10)</f>
        <v/>
      </c>
      <c r="Y10" s="2" t="str">
        <f>IF(Entries!H10="","",_xlfn.CONCAT(", ",Entries!H10))</f>
        <v/>
      </c>
      <c r="Z10" s="2" t="str">
        <f>IF(Entries!I10="","",_xlfn.CONCAT(", ",Entries!I10))</f>
        <v/>
      </c>
      <c r="AA10" s="2" t="str">
        <f>IF(Entries!J10="","",_xlfn.CONCAT(", ",Entries!J10))</f>
        <v/>
      </c>
      <c r="AB10" s="2" t="str">
        <f>IF(Entries!K10="","",_xlfn.CONCAT(", ",Entries!K10))</f>
        <v/>
      </c>
      <c r="AC10" s="2" t="str">
        <f>IF(Entries!L10="","",_xlfn.CONCAT(", ",Entries!L10))</f>
        <v/>
      </c>
      <c r="AD10" s="2" t="str">
        <f>IF(Entries!M10="","",_xlfn.CONCAT(", ",Entries!M10))</f>
        <v/>
      </c>
      <c r="AE10" s="2" t="str">
        <f>IF(Entries!N10="","",_xlfn.CONCAT(", ",Entries!N10))</f>
        <v/>
      </c>
      <c r="AF10" s="2" t="str">
        <f>IF(Entries!O10="","",_xlfn.CONCAT(", (C=",Entries!O10,")"))</f>
        <v/>
      </c>
    </row>
    <row r="11" spans="1:32" x14ac:dyDescent="0.3">
      <c r="A11" s="66" t="str">
        <f>IF($W11,Entries!BK11,"")</f>
        <v/>
      </c>
      <c r="B11" s="69"/>
      <c r="C11" s="66" t="str">
        <f>IF($W11,Entries!C11,"")</f>
        <v/>
      </c>
      <c r="D11" s="69" t="str">
        <f>IF($W11,Entries!D11,"")</f>
        <v/>
      </c>
      <c r="E11" s="66" t="str">
        <f>IF($W11,Entries!E11,"")</f>
        <v/>
      </c>
      <c r="F11" s="66" t="str">
        <f>IF($W11,VLOOKUP(Entries!B11,EventTable,1,FALSE),"")</f>
        <v/>
      </c>
      <c r="G11" s="66" t="str">
        <f>IF($W11,Entries!W11,"")</f>
        <v/>
      </c>
      <c r="H11" s="66" t="str">
        <f>IF($W11,Entries!F11,"")</f>
        <v/>
      </c>
      <c r="I11" s="66" t="str">
        <f t="shared" si="0"/>
        <v/>
      </c>
      <c r="J11" s="73" t="str">
        <f>IF(D11=0,"",IF(ISTEXT(Entries!R11),Entries!R11, ""))</f>
        <v/>
      </c>
      <c r="W11" s="2" t="b">
        <f>Entries!D11&lt;&gt;""</f>
        <v>0</v>
      </c>
      <c r="X11" s="2" t="str">
        <f>IF(Entries!G11="","",Entries!G11)</f>
        <v/>
      </c>
      <c r="Y11" s="2" t="str">
        <f>IF(Entries!H11="","",_xlfn.CONCAT(", ",Entries!H11))</f>
        <v/>
      </c>
      <c r="Z11" s="2" t="str">
        <f>IF(Entries!I11="","",_xlfn.CONCAT(", ",Entries!I11))</f>
        <v/>
      </c>
      <c r="AA11" s="2" t="str">
        <f>IF(Entries!J11="","",_xlfn.CONCAT(", ",Entries!J11))</f>
        <v/>
      </c>
      <c r="AB11" s="2" t="str">
        <f>IF(Entries!K11="","",_xlfn.CONCAT(", ",Entries!K11))</f>
        <v/>
      </c>
      <c r="AC11" s="2" t="str">
        <f>IF(Entries!L11="","",_xlfn.CONCAT(", ",Entries!L11))</f>
        <v/>
      </c>
      <c r="AD11" s="2" t="str">
        <f>IF(Entries!M11="","",_xlfn.CONCAT(", ",Entries!M11))</f>
        <v/>
      </c>
      <c r="AE11" s="2" t="str">
        <f>IF(Entries!N11="","",_xlfn.CONCAT(", ",Entries!N11))</f>
        <v/>
      </c>
      <c r="AF11" s="2" t="str">
        <f>IF(Entries!O11="","",_xlfn.CONCAT(", (C=",Entries!O11,")"))</f>
        <v/>
      </c>
    </row>
    <row r="12" spans="1:32" x14ac:dyDescent="0.3">
      <c r="A12" s="66" t="str">
        <f>IF($W12,Entries!BK12,"")</f>
        <v/>
      </c>
      <c r="B12" s="69"/>
      <c r="C12" s="66" t="str">
        <f>IF($W12,Entries!C12,"")</f>
        <v/>
      </c>
      <c r="D12" s="69" t="str">
        <f>IF($W12,Entries!D12,"")</f>
        <v/>
      </c>
      <c r="E12" s="66" t="str">
        <f>IF($W12,Entries!E12,"")</f>
        <v/>
      </c>
      <c r="F12" s="66" t="str">
        <f>IF($W12,VLOOKUP(Entries!B12,EventTable,1,FALSE),"")</f>
        <v/>
      </c>
      <c r="G12" s="66" t="str">
        <f>IF($W12,Entries!W12,"")</f>
        <v/>
      </c>
      <c r="H12" s="66" t="str">
        <f>IF($W12,Entries!F12,"")</f>
        <v/>
      </c>
      <c r="I12" s="66" t="str">
        <f t="shared" si="0"/>
        <v/>
      </c>
      <c r="J12" s="73" t="str">
        <f>IF(D12=0,"",IF(ISTEXT(Entries!R12),Entries!R12, ""))</f>
        <v/>
      </c>
      <c r="W12" s="2" t="b">
        <f>Entries!D12&lt;&gt;""</f>
        <v>0</v>
      </c>
      <c r="X12" s="2" t="str">
        <f>IF(Entries!G12="","",Entries!G12)</f>
        <v/>
      </c>
      <c r="Y12" s="2" t="str">
        <f>IF(Entries!H12="","",_xlfn.CONCAT(", ",Entries!H12))</f>
        <v/>
      </c>
      <c r="Z12" s="2" t="str">
        <f>IF(Entries!I12="","",_xlfn.CONCAT(", ",Entries!I12))</f>
        <v/>
      </c>
      <c r="AA12" s="2" t="str">
        <f>IF(Entries!J12="","",_xlfn.CONCAT(", ",Entries!J12))</f>
        <v/>
      </c>
      <c r="AB12" s="2" t="str">
        <f>IF(Entries!K12="","",_xlfn.CONCAT(", ",Entries!K12))</f>
        <v/>
      </c>
      <c r="AC12" s="2" t="str">
        <f>IF(Entries!L12="","",_xlfn.CONCAT(", ",Entries!L12))</f>
        <v/>
      </c>
      <c r="AD12" s="2" t="str">
        <f>IF(Entries!M12="","",_xlfn.CONCAT(", ",Entries!M12))</f>
        <v/>
      </c>
      <c r="AE12" s="2" t="str">
        <f>IF(Entries!N12="","",_xlfn.CONCAT(", ",Entries!N12))</f>
        <v/>
      </c>
      <c r="AF12" s="2" t="str">
        <f>IF(Entries!O12="","",_xlfn.CONCAT(", (C=",Entries!O12,")"))</f>
        <v/>
      </c>
    </row>
    <row r="13" spans="1:32" x14ac:dyDescent="0.3">
      <c r="A13" s="66" t="str">
        <f>IF($W13,Entries!BK13,"")</f>
        <v/>
      </c>
      <c r="B13" s="69"/>
      <c r="C13" s="66" t="str">
        <f>IF($W13,Entries!C13,"")</f>
        <v/>
      </c>
      <c r="D13" s="69" t="str">
        <f>IF($W13,Entries!D13,"")</f>
        <v/>
      </c>
      <c r="E13" s="66" t="str">
        <f>IF($W13,Entries!E13,"")</f>
        <v/>
      </c>
      <c r="F13" s="66" t="str">
        <f>IF($W13,VLOOKUP(Entries!B13,EventTable,1,FALSE),"")</f>
        <v/>
      </c>
      <c r="G13" s="66" t="str">
        <f>IF($W13,Entries!W13,"")</f>
        <v/>
      </c>
      <c r="H13" s="66" t="str">
        <f>IF($W13,Entries!F13,"")</f>
        <v/>
      </c>
      <c r="I13" s="66" t="str">
        <f t="shared" si="0"/>
        <v/>
      </c>
      <c r="J13" s="73" t="str">
        <f>IF(D13=0,"",IF(ISTEXT(Entries!R13),Entries!R13, ""))</f>
        <v/>
      </c>
      <c r="W13" s="2" t="b">
        <f>Entries!D13&lt;&gt;""</f>
        <v>0</v>
      </c>
      <c r="X13" s="2" t="str">
        <f>IF(Entries!G13="","",Entries!G13)</f>
        <v/>
      </c>
      <c r="Y13" s="2" t="str">
        <f>IF(Entries!H13="","",_xlfn.CONCAT(", ",Entries!H13))</f>
        <v/>
      </c>
      <c r="Z13" s="2" t="str">
        <f>IF(Entries!I13="","",_xlfn.CONCAT(", ",Entries!I13))</f>
        <v/>
      </c>
      <c r="AA13" s="2" t="str">
        <f>IF(Entries!J13="","",_xlfn.CONCAT(", ",Entries!J13))</f>
        <v/>
      </c>
      <c r="AB13" s="2" t="str">
        <f>IF(Entries!K13="","",_xlfn.CONCAT(", ",Entries!K13))</f>
        <v/>
      </c>
      <c r="AC13" s="2" t="str">
        <f>IF(Entries!L13="","",_xlfn.CONCAT(", ",Entries!L13))</f>
        <v/>
      </c>
      <c r="AD13" s="2" t="str">
        <f>IF(Entries!M13="","",_xlfn.CONCAT(", ",Entries!M13))</f>
        <v/>
      </c>
      <c r="AE13" s="2" t="str">
        <f>IF(Entries!N13="","",_xlfn.CONCAT(", ",Entries!N13))</f>
        <v/>
      </c>
      <c r="AF13" s="2" t="str">
        <f>IF(Entries!O13="","",_xlfn.CONCAT(", (C=",Entries!O13,")"))</f>
        <v/>
      </c>
    </row>
    <row r="14" spans="1:32" x14ac:dyDescent="0.3">
      <c r="A14" s="66" t="str">
        <f>IF($W14,Entries!BK14,"")</f>
        <v/>
      </c>
      <c r="B14" s="69"/>
      <c r="C14" s="66" t="str">
        <f>IF($W14,Entries!C14,"")</f>
        <v/>
      </c>
      <c r="D14" s="69" t="str">
        <f>IF($W14,Entries!D14,"")</f>
        <v/>
      </c>
      <c r="E14" s="66" t="str">
        <f>IF($W14,Entries!E14,"")</f>
        <v/>
      </c>
      <c r="F14" s="66" t="str">
        <f>IF($W14,VLOOKUP(Entries!B14,EventTable,1,FALSE),"")</f>
        <v/>
      </c>
      <c r="G14" s="66" t="str">
        <f>IF($W14,Entries!W14,"")</f>
        <v/>
      </c>
      <c r="H14" s="66" t="str">
        <f>IF($W14,Entries!F14,"")</f>
        <v/>
      </c>
      <c r="I14" s="66" t="str">
        <f t="shared" si="0"/>
        <v/>
      </c>
      <c r="J14" s="73" t="str">
        <f>IF(D14=0,"",IF(ISTEXT(Entries!R14),Entries!R14, ""))</f>
        <v/>
      </c>
      <c r="W14" s="2" t="b">
        <f>Entries!D14&lt;&gt;""</f>
        <v>0</v>
      </c>
      <c r="X14" s="2" t="str">
        <f>IF(Entries!G14="","",Entries!G14)</f>
        <v/>
      </c>
      <c r="Y14" s="2" t="str">
        <f>IF(Entries!H14="","",_xlfn.CONCAT(", ",Entries!H14))</f>
        <v/>
      </c>
      <c r="Z14" s="2" t="str">
        <f>IF(Entries!I14="","",_xlfn.CONCAT(", ",Entries!I14))</f>
        <v/>
      </c>
      <c r="AA14" s="2" t="str">
        <f>IF(Entries!J14="","",_xlfn.CONCAT(", ",Entries!J14))</f>
        <v/>
      </c>
      <c r="AB14" s="2" t="str">
        <f>IF(Entries!K14="","",_xlfn.CONCAT(", ",Entries!K14))</f>
        <v/>
      </c>
      <c r="AC14" s="2" t="str">
        <f>IF(Entries!L14="","",_xlfn.CONCAT(", ",Entries!L14))</f>
        <v/>
      </c>
      <c r="AD14" s="2" t="str">
        <f>IF(Entries!M14="","",_xlfn.CONCAT(", ",Entries!M14))</f>
        <v/>
      </c>
      <c r="AE14" s="2" t="str">
        <f>IF(Entries!N14="","",_xlfn.CONCAT(", ",Entries!N14))</f>
        <v/>
      </c>
      <c r="AF14" s="2" t="str">
        <f>IF(Entries!O14="","",_xlfn.CONCAT(", (C=",Entries!O14,")"))</f>
        <v/>
      </c>
    </row>
    <row r="15" spans="1:32" x14ac:dyDescent="0.3">
      <c r="A15" s="66" t="str">
        <f>IF($W15,Entries!BK15,"")</f>
        <v/>
      </c>
      <c r="B15" s="69"/>
      <c r="C15" s="66" t="str">
        <f>IF($W15,Entries!C15,"")</f>
        <v/>
      </c>
      <c r="D15" s="69" t="str">
        <f>IF($W15,Entries!D15,"")</f>
        <v/>
      </c>
      <c r="E15" s="66" t="str">
        <f>IF($W15,Entries!E15,"")</f>
        <v/>
      </c>
      <c r="F15" s="66" t="str">
        <f>IF($W15,VLOOKUP(Entries!B15,EventTable,1,FALSE),"")</f>
        <v/>
      </c>
      <c r="G15" s="66" t="str">
        <f>IF($W15,Entries!W15,"")</f>
        <v/>
      </c>
      <c r="H15" s="66" t="str">
        <f>IF($W15,Entries!F15,"")</f>
        <v/>
      </c>
      <c r="I15" s="66" t="str">
        <f t="shared" si="0"/>
        <v/>
      </c>
      <c r="J15" s="73" t="str">
        <f>IF(D15=0,"",IF(ISTEXT(Entries!R15),Entries!R15, ""))</f>
        <v/>
      </c>
      <c r="W15" s="2" t="b">
        <f>Entries!D15&lt;&gt;""</f>
        <v>0</v>
      </c>
      <c r="X15" s="2" t="str">
        <f>IF(Entries!G15="","",Entries!G15)</f>
        <v/>
      </c>
      <c r="Y15" s="2" t="str">
        <f>IF(Entries!H15="","",_xlfn.CONCAT(", ",Entries!H15))</f>
        <v/>
      </c>
      <c r="Z15" s="2" t="str">
        <f>IF(Entries!I15="","",_xlfn.CONCAT(", ",Entries!I15))</f>
        <v/>
      </c>
      <c r="AA15" s="2" t="str">
        <f>IF(Entries!J15="","",_xlfn.CONCAT(", ",Entries!J15))</f>
        <v/>
      </c>
      <c r="AB15" s="2" t="str">
        <f>IF(Entries!K15="","",_xlfn.CONCAT(", ",Entries!K15))</f>
        <v/>
      </c>
      <c r="AC15" s="2" t="str">
        <f>IF(Entries!L15="","",_xlfn.CONCAT(", ",Entries!L15))</f>
        <v/>
      </c>
      <c r="AD15" s="2" t="str">
        <f>IF(Entries!M15="","",_xlfn.CONCAT(", ",Entries!M15))</f>
        <v/>
      </c>
      <c r="AE15" s="2" t="str">
        <f>IF(Entries!N15="","",_xlfn.CONCAT(", ",Entries!N15))</f>
        <v/>
      </c>
      <c r="AF15" s="2" t="str">
        <f>IF(Entries!O15="","",_xlfn.CONCAT(", (C=",Entries!O15,")"))</f>
        <v/>
      </c>
    </row>
    <row r="16" spans="1:32" x14ac:dyDescent="0.3">
      <c r="A16" s="66" t="str">
        <f>IF($W16,Entries!BK16,"")</f>
        <v/>
      </c>
      <c r="B16" s="69"/>
      <c r="C16" s="66" t="str">
        <f>IF($W16,Entries!C16,"")</f>
        <v/>
      </c>
      <c r="D16" s="69" t="str">
        <f>IF($W16,Entries!D16,"")</f>
        <v/>
      </c>
      <c r="E16" s="66" t="str">
        <f>IF($W16,Entries!E16,"")</f>
        <v/>
      </c>
      <c r="F16" s="66" t="str">
        <f>IF($W16,VLOOKUP(Entries!B16,EventTable,1,FALSE),"")</f>
        <v/>
      </c>
      <c r="G16" s="66" t="str">
        <f>IF($W16,Entries!W16,"")</f>
        <v/>
      </c>
      <c r="H16" s="66" t="str">
        <f>IF($W16,Entries!F16,"")</f>
        <v/>
      </c>
      <c r="I16" s="66" t="str">
        <f t="shared" si="0"/>
        <v/>
      </c>
      <c r="J16" s="73" t="str">
        <f>IF(D16=0,"",IF(ISTEXT(Entries!R16),Entries!R16, ""))</f>
        <v/>
      </c>
      <c r="W16" s="2" t="b">
        <f>Entries!D16&lt;&gt;""</f>
        <v>0</v>
      </c>
      <c r="X16" s="2" t="str">
        <f>IF(Entries!G16="","",Entries!G16)</f>
        <v/>
      </c>
      <c r="Y16" s="2" t="str">
        <f>IF(Entries!H16="","",_xlfn.CONCAT(", ",Entries!H16))</f>
        <v/>
      </c>
      <c r="Z16" s="2" t="str">
        <f>IF(Entries!I16="","",_xlfn.CONCAT(", ",Entries!I16))</f>
        <v/>
      </c>
      <c r="AA16" s="2" t="str">
        <f>IF(Entries!J16="","",_xlfn.CONCAT(", ",Entries!J16))</f>
        <v/>
      </c>
      <c r="AB16" s="2" t="str">
        <f>IF(Entries!K16="","",_xlfn.CONCAT(", ",Entries!K16))</f>
        <v/>
      </c>
      <c r="AC16" s="2" t="str">
        <f>IF(Entries!L16="","",_xlfn.CONCAT(", ",Entries!L16))</f>
        <v/>
      </c>
      <c r="AD16" s="2" t="str">
        <f>IF(Entries!M16="","",_xlfn.CONCAT(", ",Entries!M16))</f>
        <v/>
      </c>
      <c r="AE16" s="2" t="str">
        <f>IF(Entries!N16="","",_xlfn.CONCAT(", ",Entries!N16))</f>
        <v/>
      </c>
      <c r="AF16" s="2" t="str">
        <f>IF(Entries!O16="","",_xlfn.CONCAT(", (C=",Entries!O16,")"))</f>
        <v/>
      </c>
    </row>
    <row r="17" spans="1:32" x14ac:dyDescent="0.3">
      <c r="A17" s="66" t="str">
        <f>IF($W17,Entries!BK17,"")</f>
        <v/>
      </c>
      <c r="B17" s="69"/>
      <c r="C17" s="66" t="str">
        <f>IF($W17,Entries!C17,"")</f>
        <v/>
      </c>
      <c r="D17" s="69" t="str">
        <f>IF($W17,Entries!D17,"")</f>
        <v/>
      </c>
      <c r="E17" s="66" t="str">
        <f>IF($W17,Entries!E17,"")</f>
        <v/>
      </c>
      <c r="F17" s="66" t="str">
        <f>IF($W17,VLOOKUP(Entries!B17,EventTable,1,FALSE),"")</f>
        <v/>
      </c>
      <c r="G17" s="66" t="str">
        <f>IF($W17,Entries!W17,"")</f>
        <v/>
      </c>
      <c r="H17" s="66" t="str">
        <f>IF($W17,Entries!F17,"")</f>
        <v/>
      </c>
      <c r="I17" s="66" t="str">
        <f t="shared" si="0"/>
        <v/>
      </c>
      <c r="J17" s="73" t="str">
        <f>IF(D17=0,"",IF(ISTEXT(Entries!R17),Entries!R17, ""))</f>
        <v/>
      </c>
      <c r="W17" s="2" t="b">
        <f>Entries!D17&lt;&gt;""</f>
        <v>0</v>
      </c>
      <c r="X17" s="2" t="str">
        <f>IF(Entries!G17="","",Entries!G17)</f>
        <v/>
      </c>
      <c r="Y17" s="2" t="str">
        <f>IF(Entries!H17="","",_xlfn.CONCAT(", ",Entries!H17))</f>
        <v/>
      </c>
      <c r="Z17" s="2" t="str">
        <f>IF(Entries!I17="","",_xlfn.CONCAT(", ",Entries!I17))</f>
        <v/>
      </c>
      <c r="AA17" s="2" t="str">
        <f>IF(Entries!J17="","",_xlfn.CONCAT(", ",Entries!J17))</f>
        <v/>
      </c>
      <c r="AB17" s="2" t="str">
        <f>IF(Entries!K17="","",_xlfn.CONCAT(", ",Entries!K17))</f>
        <v/>
      </c>
      <c r="AC17" s="2" t="str">
        <f>IF(Entries!L17="","",_xlfn.CONCAT(", ",Entries!L17))</f>
        <v/>
      </c>
      <c r="AD17" s="2" t="str">
        <f>IF(Entries!M17="","",_xlfn.CONCAT(", ",Entries!M17))</f>
        <v/>
      </c>
      <c r="AE17" s="2" t="str">
        <f>IF(Entries!N17="","",_xlfn.CONCAT(", ",Entries!N17))</f>
        <v/>
      </c>
      <c r="AF17" s="2" t="str">
        <f>IF(Entries!O17="","",_xlfn.CONCAT(", (C=",Entries!O17,")"))</f>
        <v/>
      </c>
    </row>
    <row r="18" spans="1:32" x14ac:dyDescent="0.3">
      <c r="A18" s="66" t="str">
        <f>IF($W18,Entries!BK18,"")</f>
        <v/>
      </c>
      <c r="B18" s="69"/>
      <c r="C18" s="66" t="str">
        <f>IF($W18,Entries!C18,"")</f>
        <v/>
      </c>
      <c r="D18" s="69" t="str">
        <f>IF($W18,Entries!D18,"")</f>
        <v/>
      </c>
      <c r="E18" s="66" t="str">
        <f>IF($W18,Entries!E18,"")</f>
        <v/>
      </c>
      <c r="F18" s="66" t="str">
        <f>IF($W18,VLOOKUP(Entries!B18,EventTable,1,FALSE),"")</f>
        <v/>
      </c>
      <c r="G18" s="66" t="str">
        <f>IF($W18,Entries!W18,"")</f>
        <v/>
      </c>
      <c r="H18" s="66" t="str">
        <f>IF($W18,Entries!F18,"")</f>
        <v/>
      </c>
      <c r="I18" s="66" t="str">
        <f t="shared" si="0"/>
        <v/>
      </c>
      <c r="J18" s="73" t="str">
        <f>IF(D18=0,"",IF(ISTEXT(Entries!R18),Entries!R18, ""))</f>
        <v/>
      </c>
      <c r="W18" s="2" t="b">
        <f>Entries!D18&lt;&gt;""</f>
        <v>0</v>
      </c>
      <c r="X18" s="2" t="str">
        <f>IF(Entries!G18="","",Entries!G18)</f>
        <v/>
      </c>
      <c r="Y18" s="2" t="str">
        <f>IF(Entries!H18="","",_xlfn.CONCAT(", ",Entries!H18))</f>
        <v/>
      </c>
      <c r="Z18" s="2" t="str">
        <f>IF(Entries!I18="","",_xlfn.CONCAT(", ",Entries!I18))</f>
        <v/>
      </c>
      <c r="AA18" s="2" t="str">
        <f>IF(Entries!J18="","",_xlfn.CONCAT(", ",Entries!J18))</f>
        <v/>
      </c>
      <c r="AB18" s="2" t="str">
        <f>IF(Entries!K18="","",_xlfn.CONCAT(", ",Entries!K18))</f>
        <v/>
      </c>
      <c r="AC18" s="2" t="str">
        <f>IF(Entries!L18="","",_xlfn.CONCAT(", ",Entries!L18))</f>
        <v/>
      </c>
      <c r="AD18" s="2" t="str">
        <f>IF(Entries!M18="","",_xlfn.CONCAT(", ",Entries!M18))</f>
        <v/>
      </c>
      <c r="AE18" s="2" t="str">
        <f>IF(Entries!N18="","",_xlfn.CONCAT(", ",Entries!N18))</f>
        <v/>
      </c>
      <c r="AF18" s="2" t="str">
        <f>IF(Entries!O18="","",_xlfn.CONCAT(", (C=",Entries!O18,")"))</f>
        <v/>
      </c>
    </row>
    <row r="19" spans="1:32" x14ac:dyDescent="0.3">
      <c r="A19" s="66" t="str">
        <f>IF($W19,Entries!BK19,"")</f>
        <v/>
      </c>
      <c r="B19" s="69"/>
      <c r="C19" s="66" t="str">
        <f>IF($W19,Entries!C19,"")</f>
        <v/>
      </c>
      <c r="D19" s="69" t="str">
        <f>IF($W19,Entries!D19,"")</f>
        <v/>
      </c>
      <c r="E19" s="66" t="str">
        <f>IF($W19,Entries!E19,"")</f>
        <v/>
      </c>
      <c r="F19" s="66" t="str">
        <f>IF($W19,VLOOKUP(Entries!B19,EventTable,1,FALSE),"")</f>
        <v/>
      </c>
      <c r="G19" s="66" t="str">
        <f>IF($W19,Entries!W19,"")</f>
        <v/>
      </c>
      <c r="H19" s="66" t="str">
        <f>IF($W19,Entries!F19,"")</f>
        <v/>
      </c>
      <c r="I19" s="66" t="str">
        <f t="shared" si="0"/>
        <v/>
      </c>
      <c r="J19" s="73" t="str">
        <f>IF(D19=0,"",IF(ISTEXT(Entries!R19),Entries!R19, ""))</f>
        <v/>
      </c>
      <c r="W19" s="2" t="b">
        <f>Entries!D19&lt;&gt;""</f>
        <v>0</v>
      </c>
      <c r="X19" s="2" t="str">
        <f>IF(Entries!G19="","",Entries!G19)</f>
        <v/>
      </c>
      <c r="Y19" s="2" t="str">
        <f>IF(Entries!H19="","",_xlfn.CONCAT(", ",Entries!H19))</f>
        <v/>
      </c>
      <c r="Z19" s="2" t="str">
        <f>IF(Entries!I19="","",_xlfn.CONCAT(", ",Entries!I19))</f>
        <v/>
      </c>
      <c r="AA19" s="2" t="str">
        <f>IF(Entries!J19="","",_xlfn.CONCAT(", ",Entries!J19))</f>
        <v/>
      </c>
      <c r="AB19" s="2" t="str">
        <f>IF(Entries!K19="","",_xlfn.CONCAT(", ",Entries!K19))</f>
        <v/>
      </c>
      <c r="AC19" s="2" t="str">
        <f>IF(Entries!L19="","",_xlfn.CONCAT(", ",Entries!L19))</f>
        <v/>
      </c>
      <c r="AD19" s="2" t="str">
        <f>IF(Entries!M19="","",_xlfn.CONCAT(", ",Entries!M19))</f>
        <v/>
      </c>
      <c r="AE19" s="2" t="str">
        <f>IF(Entries!N19="","",_xlfn.CONCAT(", ",Entries!N19))</f>
        <v/>
      </c>
      <c r="AF19" s="2" t="str">
        <f>IF(Entries!O19="","",_xlfn.CONCAT(", (C=",Entries!O19,")"))</f>
        <v/>
      </c>
    </row>
    <row r="20" spans="1:32" x14ac:dyDescent="0.3">
      <c r="A20" s="66" t="str">
        <f>IF($W20,Entries!BK20,"")</f>
        <v/>
      </c>
      <c r="B20" s="69"/>
      <c r="C20" s="66" t="str">
        <f>IF($W20,Entries!C20,"")</f>
        <v/>
      </c>
      <c r="D20" s="69" t="str">
        <f>IF($W20,Entries!D20,"")</f>
        <v/>
      </c>
      <c r="E20" s="66" t="str">
        <f>IF($W20,Entries!E20,"")</f>
        <v/>
      </c>
      <c r="F20" s="66" t="str">
        <f>IF($W20,VLOOKUP(Entries!B20,EventTable,1,FALSE),"")</f>
        <v/>
      </c>
      <c r="G20" s="66" t="str">
        <f>IF($W20,Entries!W20,"")</f>
        <v/>
      </c>
      <c r="H20" s="66" t="str">
        <f>IF($W20,Entries!F20,"")</f>
        <v/>
      </c>
      <c r="I20" s="66" t="str">
        <f t="shared" si="0"/>
        <v/>
      </c>
      <c r="J20" s="73" t="str">
        <f>IF(D20=0,"",IF(ISTEXT(Entries!R20),Entries!R20, ""))</f>
        <v/>
      </c>
      <c r="W20" s="2" t="b">
        <f>Entries!D20&lt;&gt;""</f>
        <v>0</v>
      </c>
      <c r="X20" s="2" t="str">
        <f>IF(Entries!G20="","",Entries!G20)</f>
        <v/>
      </c>
      <c r="Y20" s="2" t="str">
        <f>IF(Entries!H20="","",_xlfn.CONCAT(", ",Entries!H20))</f>
        <v/>
      </c>
      <c r="Z20" s="2" t="str">
        <f>IF(Entries!I20="","",_xlfn.CONCAT(", ",Entries!I20))</f>
        <v/>
      </c>
      <c r="AA20" s="2" t="str">
        <f>IF(Entries!J20="","",_xlfn.CONCAT(", ",Entries!J20))</f>
        <v/>
      </c>
      <c r="AB20" s="2" t="str">
        <f>IF(Entries!K20="","",_xlfn.CONCAT(", ",Entries!K20))</f>
        <v/>
      </c>
      <c r="AC20" s="2" t="str">
        <f>IF(Entries!L20="","",_xlfn.CONCAT(", ",Entries!L20))</f>
        <v/>
      </c>
      <c r="AD20" s="2" t="str">
        <f>IF(Entries!M20="","",_xlfn.CONCAT(", ",Entries!M20))</f>
        <v/>
      </c>
      <c r="AE20" s="2" t="str">
        <f>IF(Entries!N20="","",_xlfn.CONCAT(", ",Entries!N20))</f>
        <v/>
      </c>
      <c r="AF20" s="2" t="str">
        <f>IF(Entries!O20="","",_xlfn.CONCAT(", (C=",Entries!O20,")"))</f>
        <v/>
      </c>
    </row>
    <row r="21" spans="1:32" x14ac:dyDescent="0.3">
      <c r="A21" s="66" t="str">
        <f>IF($W21,Entries!BK21,"")</f>
        <v/>
      </c>
      <c r="B21" s="69"/>
      <c r="C21" s="66" t="str">
        <f>IF($W21,Entries!C21,"")</f>
        <v/>
      </c>
      <c r="D21" s="69" t="str">
        <f>IF($W21,Entries!D21,"")</f>
        <v/>
      </c>
      <c r="E21" s="66" t="str">
        <f>IF($W21,Entries!E21,"")</f>
        <v/>
      </c>
      <c r="F21" s="66" t="str">
        <f>IF($W21,VLOOKUP(Entries!B21,EventTable,1,FALSE),"")</f>
        <v/>
      </c>
      <c r="G21" s="66" t="str">
        <f>IF($W21,Entries!W21,"")</f>
        <v/>
      </c>
      <c r="H21" s="66" t="str">
        <f>IF($W21,Entries!F21,"")</f>
        <v/>
      </c>
      <c r="I21" s="66" t="str">
        <f t="shared" si="0"/>
        <v/>
      </c>
      <c r="J21" s="73" t="str">
        <f>IF(D21=0,"",IF(ISTEXT(Entries!R21),Entries!R21, ""))</f>
        <v/>
      </c>
      <c r="W21" s="2" t="b">
        <f>Entries!D21&lt;&gt;""</f>
        <v>0</v>
      </c>
      <c r="X21" s="2" t="str">
        <f>IF(Entries!G21="","",Entries!G21)</f>
        <v/>
      </c>
      <c r="Y21" s="2" t="str">
        <f>IF(Entries!H21="","",_xlfn.CONCAT(", ",Entries!H21))</f>
        <v/>
      </c>
      <c r="Z21" s="2" t="str">
        <f>IF(Entries!I21="","",_xlfn.CONCAT(", ",Entries!I21))</f>
        <v/>
      </c>
      <c r="AA21" s="2" t="str">
        <f>IF(Entries!J21="","",_xlfn.CONCAT(", ",Entries!J21))</f>
        <v/>
      </c>
      <c r="AB21" s="2" t="str">
        <f>IF(Entries!K21="","",_xlfn.CONCAT(", ",Entries!K21))</f>
        <v/>
      </c>
      <c r="AC21" s="2" t="str">
        <f>IF(Entries!L21="","",_xlfn.CONCAT(", ",Entries!L21))</f>
        <v/>
      </c>
      <c r="AD21" s="2" t="str">
        <f>IF(Entries!M21="","",_xlfn.CONCAT(", ",Entries!M21))</f>
        <v/>
      </c>
      <c r="AE21" s="2" t="str">
        <f>IF(Entries!N21="","",_xlfn.CONCAT(", ",Entries!N21))</f>
        <v/>
      </c>
      <c r="AF21" s="2" t="str">
        <f>IF(Entries!O21="","",_xlfn.CONCAT(", (C=",Entries!O21,")"))</f>
        <v/>
      </c>
    </row>
    <row r="22" spans="1:32" x14ac:dyDescent="0.3">
      <c r="A22" s="66" t="str">
        <f>IF($W22,Entries!BK22,"")</f>
        <v/>
      </c>
      <c r="B22" s="69"/>
      <c r="C22" s="66" t="str">
        <f>IF($W22,Entries!C22,"")</f>
        <v/>
      </c>
      <c r="D22" s="69" t="str">
        <f>IF($W22,Entries!D22,"")</f>
        <v/>
      </c>
      <c r="E22" s="66" t="str">
        <f>IF($W22,Entries!E22,"")</f>
        <v/>
      </c>
      <c r="F22" s="66" t="str">
        <f>IF($W22,VLOOKUP(Entries!B22,EventTable,1,FALSE),"")</f>
        <v/>
      </c>
      <c r="G22" s="66" t="str">
        <f>IF($W22,Entries!W22,"")</f>
        <v/>
      </c>
      <c r="H22" s="66" t="str">
        <f>IF($W22,Entries!F22,"")</f>
        <v/>
      </c>
      <c r="I22" s="66" t="str">
        <f t="shared" si="0"/>
        <v/>
      </c>
      <c r="J22" s="73" t="str">
        <f>IF(D22=0,"",IF(ISTEXT(Entries!R22),Entries!R22, ""))</f>
        <v/>
      </c>
      <c r="W22" s="2" t="b">
        <f>Entries!D22&lt;&gt;""</f>
        <v>0</v>
      </c>
      <c r="X22" s="2" t="str">
        <f>IF(Entries!G22="","",Entries!G22)</f>
        <v/>
      </c>
      <c r="Y22" s="2" t="str">
        <f>IF(Entries!H22="","",_xlfn.CONCAT(", ",Entries!H22))</f>
        <v/>
      </c>
      <c r="Z22" s="2" t="str">
        <f>IF(Entries!I22="","",_xlfn.CONCAT(", ",Entries!I22))</f>
        <v/>
      </c>
      <c r="AA22" s="2" t="str">
        <f>IF(Entries!J22="","",_xlfn.CONCAT(", ",Entries!J22))</f>
        <v/>
      </c>
      <c r="AB22" s="2" t="str">
        <f>IF(Entries!K22="","",_xlfn.CONCAT(", ",Entries!K22))</f>
        <v/>
      </c>
      <c r="AC22" s="2" t="str">
        <f>IF(Entries!L22="","",_xlfn.CONCAT(", ",Entries!L22))</f>
        <v/>
      </c>
      <c r="AD22" s="2" t="str">
        <f>IF(Entries!M22="","",_xlfn.CONCAT(", ",Entries!M22))</f>
        <v/>
      </c>
      <c r="AE22" s="2" t="str">
        <f>IF(Entries!N22="","",_xlfn.CONCAT(", ",Entries!N22))</f>
        <v/>
      </c>
      <c r="AF22" s="2" t="str">
        <f>IF(Entries!O22="","",_xlfn.CONCAT(", (C=",Entries!O22,")"))</f>
        <v/>
      </c>
    </row>
    <row r="23" spans="1:32" x14ac:dyDescent="0.3">
      <c r="A23" s="66" t="str">
        <f>IF($W23,Entries!BK23,"")</f>
        <v/>
      </c>
      <c r="B23" s="69"/>
      <c r="C23" s="66" t="str">
        <f>IF($W23,Entries!C23,"")</f>
        <v/>
      </c>
      <c r="D23" s="69" t="str">
        <f>IF($W23,Entries!D23,"")</f>
        <v/>
      </c>
      <c r="E23" s="66" t="str">
        <f>IF($W23,Entries!E23,"")</f>
        <v/>
      </c>
      <c r="F23" s="66" t="str">
        <f>IF($W23,VLOOKUP(Entries!B23,EventTable,1,FALSE),"")</f>
        <v/>
      </c>
      <c r="G23" s="66" t="str">
        <f>IF($W23,Entries!W23,"")</f>
        <v/>
      </c>
      <c r="H23" s="66" t="str">
        <f>IF($W23,Entries!F23,"")</f>
        <v/>
      </c>
      <c r="I23" s="66" t="str">
        <f t="shared" si="0"/>
        <v/>
      </c>
      <c r="J23" s="73" t="str">
        <f>IF(D23=0,"",IF(ISTEXT(Entries!R23),Entries!R23, ""))</f>
        <v/>
      </c>
      <c r="W23" s="2" t="b">
        <f>Entries!D23&lt;&gt;""</f>
        <v>0</v>
      </c>
      <c r="X23" s="2" t="str">
        <f>IF(Entries!G23="","",Entries!G23)</f>
        <v/>
      </c>
      <c r="Y23" s="2" t="str">
        <f>IF(Entries!H23="","",_xlfn.CONCAT(", ",Entries!H23))</f>
        <v/>
      </c>
      <c r="Z23" s="2" t="str">
        <f>IF(Entries!I23="","",_xlfn.CONCAT(", ",Entries!I23))</f>
        <v/>
      </c>
      <c r="AA23" s="2" t="str">
        <f>IF(Entries!J23="","",_xlfn.CONCAT(", ",Entries!J23))</f>
        <v/>
      </c>
      <c r="AB23" s="2" t="str">
        <f>IF(Entries!K23="","",_xlfn.CONCAT(", ",Entries!K23))</f>
        <v/>
      </c>
      <c r="AC23" s="2" t="str">
        <f>IF(Entries!L23="","",_xlfn.CONCAT(", ",Entries!L23))</f>
        <v/>
      </c>
      <c r="AD23" s="2" t="str">
        <f>IF(Entries!M23="","",_xlfn.CONCAT(", ",Entries!M23))</f>
        <v/>
      </c>
      <c r="AE23" s="2" t="str">
        <f>IF(Entries!N23="","",_xlfn.CONCAT(", ",Entries!N23))</f>
        <v/>
      </c>
      <c r="AF23" s="2" t="str">
        <f>IF(Entries!O23="","",_xlfn.CONCAT(", (C=",Entries!O23,")"))</f>
        <v/>
      </c>
    </row>
    <row r="24" spans="1:32" x14ac:dyDescent="0.3">
      <c r="A24" s="66" t="str">
        <f>IF($W24,Entries!BK24,"")</f>
        <v/>
      </c>
      <c r="B24" s="69"/>
      <c r="C24" s="66" t="str">
        <f>IF($W24,Entries!C24,"")</f>
        <v/>
      </c>
      <c r="D24" s="69" t="str">
        <f>IF($W24,Entries!D24,"")</f>
        <v/>
      </c>
      <c r="E24" s="66" t="str">
        <f>IF($W24,Entries!E24,"")</f>
        <v/>
      </c>
      <c r="F24" s="66" t="str">
        <f>IF($W24,VLOOKUP(Entries!B24,EventTable,1,FALSE),"")</f>
        <v/>
      </c>
      <c r="G24" s="66" t="str">
        <f>IF($W24,Entries!W24,"")</f>
        <v/>
      </c>
      <c r="H24" s="66" t="str">
        <f>IF($W24,Entries!F24,"")</f>
        <v/>
      </c>
      <c r="I24" s="66" t="str">
        <f t="shared" si="0"/>
        <v/>
      </c>
      <c r="J24" s="73" t="str">
        <f>IF(D24=0,"",IF(ISTEXT(Entries!R24),Entries!R24, ""))</f>
        <v/>
      </c>
      <c r="W24" s="2" t="b">
        <f>Entries!D24&lt;&gt;""</f>
        <v>0</v>
      </c>
      <c r="X24" s="2" t="str">
        <f>IF(Entries!G24="","",Entries!G24)</f>
        <v/>
      </c>
      <c r="Y24" s="2" t="str">
        <f>IF(Entries!H24="","",_xlfn.CONCAT(", ",Entries!H24))</f>
        <v/>
      </c>
      <c r="Z24" s="2" t="str">
        <f>IF(Entries!I24="","",_xlfn.CONCAT(", ",Entries!I24))</f>
        <v/>
      </c>
      <c r="AA24" s="2" t="str">
        <f>IF(Entries!J24="","",_xlfn.CONCAT(", ",Entries!J24))</f>
        <v/>
      </c>
      <c r="AB24" s="2" t="str">
        <f>IF(Entries!K24="","",_xlfn.CONCAT(", ",Entries!K24))</f>
        <v/>
      </c>
      <c r="AC24" s="2" t="str">
        <f>IF(Entries!L24="","",_xlfn.CONCAT(", ",Entries!L24))</f>
        <v/>
      </c>
      <c r="AD24" s="2" t="str">
        <f>IF(Entries!M24="","",_xlfn.CONCAT(", ",Entries!M24))</f>
        <v/>
      </c>
      <c r="AE24" s="2" t="str">
        <f>IF(Entries!N24="","",_xlfn.CONCAT(", ",Entries!N24))</f>
        <v/>
      </c>
      <c r="AF24" s="2" t="str">
        <f>IF(Entries!O24="","",_xlfn.CONCAT(", (C=",Entries!O24,")"))</f>
        <v/>
      </c>
    </row>
    <row r="25" spans="1:32" x14ac:dyDescent="0.3">
      <c r="A25" s="66" t="str">
        <f>IF($W25,Entries!BK25,"")</f>
        <v/>
      </c>
      <c r="B25" s="69"/>
      <c r="C25" s="66" t="str">
        <f>IF($W25,Entries!C25,"")</f>
        <v/>
      </c>
      <c r="D25" s="69" t="str">
        <f>IF($W25,Entries!D25,"")</f>
        <v/>
      </c>
      <c r="E25" s="66" t="str">
        <f>IF($W25,Entries!E25,"")</f>
        <v/>
      </c>
      <c r="F25" s="66" t="str">
        <f>IF($W25,VLOOKUP(Entries!B25,EventTable,1,FALSE),"")</f>
        <v/>
      </c>
      <c r="G25" s="66" t="str">
        <f>IF($W25,Entries!W25,"")</f>
        <v/>
      </c>
      <c r="H25" s="66" t="str">
        <f>IF($W25,Entries!F25,"")</f>
        <v/>
      </c>
      <c r="I25" s="66" t="str">
        <f t="shared" si="0"/>
        <v/>
      </c>
      <c r="J25" s="73" t="str">
        <f>IF(D25=0,"",IF(ISTEXT(Entries!R25),Entries!R25, ""))</f>
        <v/>
      </c>
      <c r="W25" s="2" t="b">
        <f>Entries!D25&lt;&gt;""</f>
        <v>0</v>
      </c>
      <c r="X25" s="2" t="str">
        <f>IF(Entries!G25="","",Entries!G25)</f>
        <v/>
      </c>
      <c r="Y25" s="2" t="str">
        <f>IF(Entries!H25="","",_xlfn.CONCAT(", ",Entries!H25))</f>
        <v/>
      </c>
      <c r="Z25" s="2" t="str">
        <f>IF(Entries!I25="","",_xlfn.CONCAT(", ",Entries!I25))</f>
        <v/>
      </c>
      <c r="AA25" s="2" t="str">
        <f>IF(Entries!J25="","",_xlfn.CONCAT(", ",Entries!J25))</f>
        <v/>
      </c>
      <c r="AB25" s="2" t="str">
        <f>IF(Entries!K25="","",_xlfn.CONCAT(", ",Entries!K25))</f>
        <v/>
      </c>
      <c r="AC25" s="2" t="str">
        <f>IF(Entries!L25="","",_xlfn.CONCAT(", ",Entries!L25))</f>
        <v/>
      </c>
      <c r="AD25" s="2" t="str">
        <f>IF(Entries!M25="","",_xlfn.CONCAT(", ",Entries!M25))</f>
        <v/>
      </c>
      <c r="AE25" s="2" t="str">
        <f>IF(Entries!N25="","",_xlfn.CONCAT(", ",Entries!N25))</f>
        <v/>
      </c>
      <c r="AF25" s="2" t="str">
        <f>IF(Entries!O25="","",_xlfn.CONCAT(", (C=",Entries!O25,")"))</f>
        <v/>
      </c>
    </row>
    <row r="26" spans="1:32" x14ac:dyDescent="0.3">
      <c r="A26" s="66" t="str">
        <f>IF($W26,Entries!BK26,"")</f>
        <v/>
      </c>
      <c r="B26" s="69"/>
      <c r="C26" s="66" t="str">
        <f>IF($W26,Entries!C26,"")</f>
        <v/>
      </c>
      <c r="D26" s="69" t="str">
        <f>IF($W26,Entries!D26,"")</f>
        <v/>
      </c>
      <c r="E26" s="66" t="str">
        <f>IF($W26,Entries!E26,"")</f>
        <v/>
      </c>
      <c r="F26" s="66" t="str">
        <f>IF($W26,VLOOKUP(Entries!B26,EventTable,1,FALSE),"")</f>
        <v/>
      </c>
      <c r="G26" s="66" t="str">
        <f>IF($W26,Entries!W26,"")</f>
        <v/>
      </c>
      <c r="H26" s="66" t="str">
        <f>IF($W26,Entries!F26,"")</f>
        <v/>
      </c>
      <c r="I26" s="66" t="str">
        <f t="shared" si="0"/>
        <v/>
      </c>
      <c r="J26" s="73" t="str">
        <f>IF(D26=0,"",IF(ISTEXT(Entries!R26),Entries!R26, ""))</f>
        <v/>
      </c>
      <c r="W26" s="2" t="b">
        <f>Entries!D26&lt;&gt;""</f>
        <v>0</v>
      </c>
      <c r="X26" s="2" t="str">
        <f>IF(Entries!G26="","",Entries!G26)</f>
        <v/>
      </c>
      <c r="Y26" s="2" t="str">
        <f>IF(Entries!H26="","",_xlfn.CONCAT(", ",Entries!H26))</f>
        <v/>
      </c>
      <c r="Z26" s="2" t="str">
        <f>IF(Entries!I26="","",_xlfn.CONCAT(", ",Entries!I26))</f>
        <v/>
      </c>
      <c r="AA26" s="2" t="str">
        <f>IF(Entries!J26="","",_xlfn.CONCAT(", ",Entries!J26))</f>
        <v/>
      </c>
      <c r="AB26" s="2" t="str">
        <f>IF(Entries!K26="","",_xlfn.CONCAT(", ",Entries!K26))</f>
        <v/>
      </c>
      <c r="AC26" s="2" t="str">
        <f>IF(Entries!L26="","",_xlfn.CONCAT(", ",Entries!L26))</f>
        <v/>
      </c>
      <c r="AD26" s="2" t="str">
        <f>IF(Entries!M26="","",_xlfn.CONCAT(", ",Entries!M26))</f>
        <v/>
      </c>
      <c r="AE26" s="2" t="str">
        <f>IF(Entries!N26="","",_xlfn.CONCAT(", ",Entries!N26))</f>
        <v/>
      </c>
      <c r="AF26" s="2" t="str">
        <f>IF(Entries!O26="","",_xlfn.CONCAT(", (C=",Entries!O26,")"))</f>
        <v/>
      </c>
    </row>
    <row r="27" spans="1:32" x14ac:dyDescent="0.3">
      <c r="A27" s="66" t="str">
        <f>IF($W27,Entries!BK27,"")</f>
        <v/>
      </c>
      <c r="B27" s="69"/>
      <c r="C27" s="66" t="str">
        <f>IF($W27,Entries!C27,"")</f>
        <v/>
      </c>
      <c r="D27" s="69" t="str">
        <f>IF($W27,Entries!D27,"")</f>
        <v/>
      </c>
      <c r="E27" s="66" t="str">
        <f>IF($W27,Entries!E27,"")</f>
        <v/>
      </c>
      <c r="F27" s="66" t="str">
        <f>IF($W27,VLOOKUP(Entries!B27,EventTable,1,FALSE),"")</f>
        <v/>
      </c>
      <c r="G27" s="66" t="str">
        <f>IF($W27,Entries!W27,"")</f>
        <v/>
      </c>
      <c r="H27" s="66" t="str">
        <f>IF($W27,Entries!F27,"")</f>
        <v/>
      </c>
      <c r="I27" s="66" t="str">
        <f t="shared" si="0"/>
        <v/>
      </c>
      <c r="J27" s="73" t="str">
        <f>IF(D27=0,"",IF(ISTEXT(Entries!R27),Entries!R27, ""))</f>
        <v/>
      </c>
      <c r="W27" s="2" t="b">
        <f>Entries!D27&lt;&gt;""</f>
        <v>0</v>
      </c>
      <c r="X27" s="2" t="str">
        <f>IF(Entries!G27="","",Entries!G27)</f>
        <v/>
      </c>
      <c r="Y27" s="2" t="str">
        <f>IF(Entries!H27="","",_xlfn.CONCAT(", ",Entries!H27))</f>
        <v/>
      </c>
      <c r="Z27" s="2" t="str">
        <f>IF(Entries!I27="","",_xlfn.CONCAT(", ",Entries!I27))</f>
        <v/>
      </c>
      <c r="AA27" s="2" t="str">
        <f>IF(Entries!J27="","",_xlfn.CONCAT(", ",Entries!J27))</f>
        <v/>
      </c>
      <c r="AB27" s="2" t="str">
        <f>IF(Entries!K27="","",_xlfn.CONCAT(", ",Entries!K27))</f>
        <v/>
      </c>
      <c r="AC27" s="2" t="str">
        <f>IF(Entries!L27="","",_xlfn.CONCAT(", ",Entries!L27))</f>
        <v/>
      </c>
      <c r="AD27" s="2" t="str">
        <f>IF(Entries!M27="","",_xlfn.CONCAT(", ",Entries!M27))</f>
        <v/>
      </c>
      <c r="AE27" s="2" t="str">
        <f>IF(Entries!N27="","",_xlfn.CONCAT(", ",Entries!N27))</f>
        <v/>
      </c>
      <c r="AF27" s="2" t="str">
        <f>IF(Entries!O27="","",_xlfn.CONCAT(", (C=",Entries!O27,")"))</f>
        <v/>
      </c>
    </row>
    <row r="28" spans="1:32" x14ac:dyDescent="0.3">
      <c r="A28" s="66" t="str">
        <f>IF($W28,Entries!BK28,"")</f>
        <v/>
      </c>
      <c r="B28" s="69"/>
      <c r="C28" s="66" t="str">
        <f>IF($W28,Entries!C28,"")</f>
        <v/>
      </c>
      <c r="D28" s="69" t="str">
        <f>IF($W28,Entries!D28,"")</f>
        <v/>
      </c>
      <c r="E28" s="66" t="str">
        <f>IF($W28,Entries!E28,"")</f>
        <v/>
      </c>
      <c r="F28" s="66" t="str">
        <f>IF($W28,VLOOKUP(Entries!B28,EventTable,1,FALSE),"")</f>
        <v/>
      </c>
      <c r="G28" s="66" t="str">
        <f>IF($W28,Entries!W28,"")</f>
        <v/>
      </c>
      <c r="H28" s="66" t="str">
        <f>IF($W28,Entries!F28,"")</f>
        <v/>
      </c>
      <c r="I28" s="66" t="str">
        <f t="shared" si="0"/>
        <v/>
      </c>
      <c r="J28" s="73" t="str">
        <f>IF(D28=0,"",IF(ISTEXT(Entries!R28),Entries!R28, ""))</f>
        <v/>
      </c>
      <c r="W28" s="2" t="b">
        <f>Entries!D28&lt;&gt;""</f>
        <v>0</v>
      </c>
      <c r="X28" s="2" t="str">
        <f>IF(Entries!G28="","",Entries!G28)</f>
        <v/>
      </c>
      <c r="Y28" s="2" t="str">
        <f>IF(Entries!H28="","",_xlfn.CONCAT(", ",Entries!H28))</f>
        <v/>
      </c>
      <c r="Z28" s="2" t="str">
        <f>IF(Entries!I28="","",_xlfn.CONCAT(", ",Entries!I28))</f>
        <v/>
      </c>
      <c r="AA28" s="2" t="str">
        <f>IF(Entries!J28="","",_xlfn.CONCAT(", ",Entries!J28))</f>
        <v/>
      </c>
      <c r="AB28" s="2" t="str">
        <f>IF(Entries!K28="","",_xlfn.CONCAT(", ",Entries!K28))</f>
        <v/>
      </c>
      <c r="AC28" s="2" t="str">
        <f>IF(Entries!L28="","",_xlfn.CONCAT(", ",Entries!L28))</f>
        <v/>
      </c>
      <c r="AD28" s="2" t="str">
        <f>IF(Entries!M28="","",_xlfn.CONCAT(", ",Entries!M28))</f>
        <v/>
      </c>
      <c r="AE28" s="2" t="str">
        <f>IF(Entries!N28="","",_xlfn.CONCAT(", ",Entries!N28))</f>
        <v/>
      </c>
      <c r="AF28" s="2" t="str">
        <f>IF(Entries!O28="","",_xlfn.CONCAT(", (C=",Entries!O28,")"))</f>
        <v/>
      </c>
    </row>
    <row r="29" spans="1:32" x14ac:dyDescent="0.3">
      <c r="A29" s="66" t="str">
        <f>IF($W29,Entries!BK29,"")</f>
        <v/>
      </c>
      <c r="B29" s="69"/>
      <c r="C29" s="66" t="str">
        <f>IF($W29,Entries!C29,"")</f>
        <v/>
      </c>
      <c r="D29" s="69" t="str">
        <f>IF($W29,Entries!D29,"")</f>
        <v/>
      </c>
      <c r="E29" s="66" t="str">
        <f>IF($W29,Entries!E29,"")</f>
        <v/>
      </c>
      <c r="F29" s="66" t="str">
        <f>IF($W29,VLOOKUP(Entries!B29,EventTable,1,FALSE),"")</f>
        <v/>
      </c>
      <c r="G29" s="66" t="str">
        <f>IF($W29,Entries!W29,"")</f>
        <v/>
      </c>
      <c r="H29" s="66" t="str">
        <f>IF($W29,Entries!F29,"")</f>
        <v/>
      </c>
      <c r="I29" s="66" t="str">
        <f t="shared" si="0"/>
        <v/>
      </c>
      <c r="J29" s="73" t="str">
        <f>IF(D29=0,"",IF(ISTEXT(Entries!R29),Entries!R29, ""))</f>
        <v/>
      </c>
      <c r="W29" s="2" t="b">
        <f>Entries!D29&lt;&gt;""</f>
        <v>0</v>
      </c>
      <c r="X29" s="2" t="str">
        <f>IF(Entries!G29="","",Entries!G29)</f>
        <v/>
      </c>
      <c r="Y29" s="2" t="str">
        <f>IF(Entries!H29="","",_xlfn.CONCAT(", ",Entries!H29))</f>
        <v/>
      </c>
      <c r="Z29" s="2" t="str">
        <f>IF(Entries!I29="","",_xlfn.CONCAT(", ",Entries!I29))</f>
        <v/>
      </c>
      <c r="AA29" s="2" t="str">
        <f>IF(Entries!J29="","",_xlfn.CONCAT(", ",Entries!J29))</f>
        <v/>
      </c>
      <c r="AB29" s="2" t="str">
        <f>IF(Entries!K29="","",_xlfn.CONCAT(", ",Entries!K29))</f>
        <v/>
      </c>
      <c r="AC29" s="2" t="str">
        <f>IF(Entries!L29="","",_xlfn.CONCAT(", ",Entries!L29))</f>
        <v/>
      </c>
      <c r="AD29" s="2" t="str">
        <f>IF(Entries!M29="","",_xlfn.CONCAT(", ",Entries!M29))</f>
        <v/>
      </c>
      <c r="AE29" s="2" t="str">
        <f>IF(Entries!N29="","",_xlfn.CONCAT(", ",Entries!N29))</f>
        <v/>
      </c>
      <c r="AF29" s="2" t="str">
        <f>IF(Entries!O29="","",_xlfn.CONCAT(", (C=",Entries!O29,")"))</f>
        <v/>
      </c>
    </row>
    <row r="30" spans="1:32" x14ac:dyDescent="0.3">
      <c r="A30" s="66" t="str">
        <f>IF($W30,Entries!BK30,"")</f>
        <v/>
      </c>
      <c r="B30" s="69"/>
      <c r="C30" s="66" t="str">
        <f>IF($W30,Entries!C30,"")</f>
        <v/>
      </c>
      <c r="D30" s="69" t="str">
        <f>IF($W30,Entries!D30,"")</f>
        <v/>
      </c>
      <c r="E30" s="66" t="str">
        <f>IF($W30,Entries!E30,"")</f>
        <v/>
      </c>
      <c r="F30" s="66" t="str">
        <f>IF($W30,VLOOKUP(Entries!B30,EventTable,1,FALSE),"")</f>
        <v/>
      </c>
      <c r="G30" s="66" t="str">
        <f>IF($W30,Entries!W30,"")</f>
        <v/>
      </c>
      <c r="H30" s="66" t="str">
        <f>IF($W30,Entries!F30,"")</f>
        <v/>
      </c>
      <c r="I30" s="66" t="str">
        <f t="shared" si="0"/>
        <v/>
      </c>
      <c r="J30" s="73" t="str">
        <f>IF(D30=0,"",IF(ISTEXT(Entries!R30),Entries!R30, ""))</f>
        <v/>
      </c>
      <c r="W30" s="2" t="b">
        <f>Entries!D30&lt;&gt;""</f>
        <v>0</v>
      </c>
      <c r="X30" s="2" t="str">
        <f>IF(Entries!G30="","",Entries!G30)</f>
        <v/>
      </c>
      <c r="Y30" s="2" t="str">
        <f>IF(Entries!H30="","",_xlfn.CONCAT(", ",Entries!H30))</f>
        <v/>
      </c>
      <c r="Z30" s="2" t="str">
        <f>IF(Entries!I30="","",_xlfn.CONCAT(", ",Entries!I30))</f>
        <v/>
      </c>
      <c r="AA30" s="2" t="str">
        <f>IF(Entries!J30="","",_xlfn.CONCAT(", ",Entries!J30))</f>
        <v/>
      </c>
      <c r="AB30" s="2" t="str">
        <f>IF(Entries!K30="","",_xlfn.CONCAT(", ",Entries!K30))</f>
        <v/>
      </c>
      <c r="AC30" s="2" t="str">
        <f>IF(Entries!L30="","",_xlfn.CONCAT(", ",Entries!L30))</f>
        <v/>
      </c>
      <c r="AD30" s="2" t="str">
        <f>IF(Entries!M30="","",_xlfn.CONCAT(", ",Entries!M30))</f>
        <v/>
      </c>
      <c r="AE30" s="2" t="str">
        <f>IF(Entries!N30="","",_xlfn.CONCAT(", ",Entries!N30))</f>
        <v/>
      </c>
      <c r="AF30" s="2" t="str">
        <f>IF(Entries!O30="","",_xlfn.CONCAT(", (C=",Entries!O30,")"))</f>
        <v/>
      </c>
    </row>
    <row r="31" spans="1:32" x14ac:dyDescent="0.3">
      <c r="A31" s="66" t="str">
        <f>IF($W31,Entries!BK31,"")</f>
        <v/>
      </c>
      <c r="B31" s="69"/>
      <c r="C31" s="66" t="str">
        <f>IF($W31,Entries!C31,"")</f>
        <v/>
      </c>
      <c r="D31" s="69" t="str">
        <f>IF($W31,Entries!D31,"")</f>
        <v/>
      </c>
      <c r="E31" s="66" t="str">
        <f>IF($W31,Entries!E31,"")</f>
        <v/>
      </c>
      <c r="F31" s="66" t="str">
        <f>IF($W31,VLOOKUP(Entries!B31,EventTable,1,FALSE),"")</f>
        <v/>
      </c>
      <c r="G31" s="66" t="str">
        <f>IF($W31,Entries!W31,"")</f>
        <v/>
      </c>
      <c r="H31" s="66" t="str">
        <f>IF($W31,Entries!F31,"")</f>
        <v/>
      </c>
      <c r="I31" s="66" t="str">
        <f t="shared" si="0"/>
        <v/>
      </c>
      <c r="J31" s="73" t="str">
        <f>IF(D31=0,"",IF(ISTEXT(Entries!R31),Entries!R31, ""))</f>
        <v/>
      </c>
      <c r="W31" s="2" t="b">
        <f>Entries!D31&lt;&gt;""</f>
        <v>0</v>
      </c>
      <c r="X31" s="2" t="str">
        <f>IF(Entries!G31="","",Entries!G31)</f>
        <v/>
      </c>
      <c r="Y31" s="2" t="str">
        <f>IF(Entries!H31="","",_xlfn.CONCAT(", ",Entries!H31))</f>
        <v/>
      </c>
      <c r="Z31" s="2" t="str">
        <f>IF(Entries!I31="","",_xlfn.CONCAT(", ",Entries!I31))</f>
        <v/>
      </c>
      <c r="AA31" s="2" t="str">
        <f>IF(Entries!J31="","",_xlfn.CONCAT(", ",Entries!J31))</f>
        <v/>
      </c>
      <c r="AB31" s="2" t="str">
        <f>IF(Entries!K31="","",_xlfn.CONCAT(", ",Entries!K31))</f>
        <v/>
      </c>
      <c r="AC31" s="2" t="str">
        <f>IF(Entries!L31="","",_xlfn.CONCAT(", ",Entries!L31))</f>
        <v/>
      </c>
      <c r="AD31" s="2" t="str">
        <f>IF(Entries!M31="","",_xlfn.CONCAT(", ",Entries!M31))</f>
        <v/>
      </c>
      <c r="AE31" s="2" t="str">
        <f>IF(Entries!N31="","",_xlfn.CONCAT(", ",Entries!N31))</f>
        <v/>
      </c>
      <c r="AF31" s="2" t="str">
        <f>IF(Entries!O31="","",_xlfn.CONCAT(", (C=",Entries!O31,")"))</f>
        <v/>
      </c>
    </row>
    <row r="32" spans="1:32" x14ac:dyDescent="0.3">
      <c r="A32" s="66" t="str">
        <f>IF($W32,Entries!BK32,"")</f>
        <v/>
      </c>
      <c r="B32" s="69"/>
      <c r="C32" s="66" t="str">
        <f>IF($W32,Entries!C32,"")</f>
        <v/>
      </c>
      <c r="D32" s="69" t="str">
        <f>IF($W32,Entries!D32,"")</f>
        <v/>
      </c>
      <c r="E32" s="66" t="str">
        <f>IF($W32,Entries!E32,"")</f>
        <v/>
      </c>
      <c r="F32" s="66" t="str">
        <f>IF($W32,VLOOKUP(Entries!B32,EventTable,1,FALSE),"")</f>
        <v/>
      </c>
      <c r="G32" s="66" t="str">
        <f>IF($W32,Entries!W32,"")</f>
        <v/>
      </c>
      <c r="H32" s="66" t="str">
        <f>IF($W32,Entries!F32,"")</f>
        <v/>
      </c>
      <c r="I32" s="66" t="str">
        <f t="shared" si="0"/>
        <v/>
      </c>
      <c r="J32" s="73" t="str">
        <f>IF(D32=0,"",IF(ISTEXT(Entries!R32),Entries!R32, ""))</f>
        <v/>
      </c>
      <c r="W32" s="2" t="b">
        <f>Entries!D32&lt;&gt;""</f>
        <v>0</v>
      </c>
      <c r="X32" s="2" t="str">
        <f>IF(Entries!G32="","",Entries!G32)</f>
        <v/>
      </c>
      <c r="Y32" s="2" t="str">
        <f>IF(Entries!H32="","",_xlfn.CONCAT(", ",Entries!H32))</f>
        <v/>
      </c>
      <c r="Z32" s="2" t="str">
        <f>IF(Entries!I32="","",_xlfn.CONCAT(", ",Entries!I32))</f>
        <v/>
      </c>
      <c r="AA32" s="2" t="str">
        <f>IF(Entries!J32="","",_xlfn.CONCAT(", ",Entries!J32))</f>
        <v/>
      </c>
      <c r="AB32" s="2" t="str">
        <f>IF(Entries!K32="","",_xlfn.CONCAT(", ",Entries!K32))</f>
        <v/>
      </c>
      <c r="AC32" s="2" t="str">
        <f>IF(Entries!L32="","",_xlfn.CONCAT(", ",Entries!L32))</f>
        <v/>
      </c>
      <c r="AD32" s="2" t="str">
        <f>IF(Entries!M32="","",_xlfn.CONCAT(", ",Entries!M32))</f>
        <v/>
      </c>
      <c r="AE32" s="2" t="str">
        <f>IF(Entries!N32="","",_xlfn.CONCAT(", ",Entries!N32))</f>
        <v/>
      </c>
      <c r="AF32" s="2" t="str">
        <f>IF(Entries!O32="","",_xlfn.CONCAT(", (C=",Entries!O32,")"))</f>
        <v/>
      </c>
    </row>
    <row r="33" spans="1:32" x14ac:dyDescent="0.3">
      <c r="A33" s="66" t="str">
        <f>IF($W33,Entries!BK33,"")</f>
        <v/>
      </c>
      <c r="B33" s="69"/>
      <c r="C33" s="66" t="str">
        <f>IF($W33,Entries!C33,"")</f>
        <v/>
      </c>
      <c r="D33" s="69" t="str">
        <f>IF($W33,Entries!D33,"")</f>
        <v/>
      </c>
      <c r="E33" s="66" t="str">
        <f>IF($W33,Entries!E33,"")</f>
        <v/>
      </c>
      <c r="F33" s="66" t="str">
        <f>IF($W33,VLOOKUP(Entries!B33,EventTable,1,FALSE),"")</f>
        <v/>
      </c>
      <c r="G33" s="66" t="str">
        <f>IF($W33,Entries!W33,"")</f>
        <v/>
      </c>
      <c r="H33" s="66" t="str">
        <f>IF($W33,Entries!F33,"")</f>
        <v/>
      </c>
      <c r="I33" s="66" t="str">
        <f t="shared" si="0"/>
        <v/>
      </c>
      <c r="J33" s="73" t="str">
        <f>IF(D33=0,"",IF(ISTEXT(Entries!R33),Entries!R33, ""))</f>
        <v/>
      </c>
      <c r="W33" s="2" t="b">
        <f>Entries!D33&lt;&gt;""</f>
        <v>0</v>
      </c>
      <c r="X33" s="2" t="str">
        <f>IF(Entries!G33="","",Entries!G33)</f>
        <v/>
      </c>
      <c r="Y33" s="2" t="str">
        <f>IF(Entries!H33="","",_xlfn.CONCAT(", ",Entries!H33))</f>
        <v/>
      </c>
      <c r="Z33" s="2" t="str">
        <f>IF(Entries!I33="","",_xlfn.CONCAT(", ",Entries!I33))</f>
        <v/>
      </c>
      <c r="AA33" s="2" t="str">
        <f>IF(Entries!J33="","",_xlfn.CONCAT(", ",Entries!J33))</f>
        <v/>
      </c>
      <c r="AB33" s="2" t="str">
        <f>IF(Entries!K33="","",_xlfn.CONCAT(", ",Entries!K33))</f>
        <v/>
      </c>
      <c r="AC33" s="2" t="str">
        <f>IF(Entries!L33="","",_xlfn.CONCAT(", ",Entries!L33))</f>
        <v/>
      </c>
      <c r="AD33" s="2" t="str">
        <f>IF(Entries!M33="","",_xlfn.CONCAT(", ",Entries!M33))</f>
        <v/>
      </c>
      <c r="AE33" s="2" t="str">
        <f>IF(Entries!N33="","",_xlfn.CONCAT(", ",Entries!N33))</f>
        <v/>
      </c>
      <c r="AF33" s="2" t="str">
        <f>IF(Entries!O33="","",_xlfn.CONCAT(", (C=",Entries!O33,")"))</f>
        <v/>
      </c>
    </row>
    <row r="34" spans="1:32" x14ac:dyDescent="0.3">
      <c r="A34" s="66" t="str">
        <f>IF($W34,Entries!BK34,"")</f>
        <v/>
      </c>
      <c r="B34" s="69"/>
      <c r="C34" s="66" t="str">
        <f>IF($W34,Entries!C34,"")</f>
        <v/>
      </c>
      <c r="D34" s="69" t="str">
        <f>IF($W34,Entries!D34,"")</f>
        <v/>
      </c>
      <c r="E34" s="66" t="str">
        <f>IF($W34,Entries!E34,"")</f>
        <v/>
      </c>
      <c r="F34" s="66" t="str">
        <f>IF($W34,VLOOKUP(Entries!B34,EventTable,1,FALSE),"")</f>
        <v/>
      </c>
      <c r="G34" s="66" t="str">
        <f>IF($W34,Entries!W34,"")</f>
        <v/>
      </c>
      <c r="H34" s="66" t="str">
        <f>IF($W34,Entries!F34,"")</f>
        <v/>
      </c>
      <c r="I34" s="66" t="str">
        <f t="shared" si="0"/>
        <v/>
      </c>
      <c r="J34" s="73" t="str">
        <f>IF(D34=0,"",IF(ISTEXT(Entries!R34),Entries!R34, ""))</f>
        <v/>
      </c>
      <c r="W34" s="2" t="b">
        <f>Entries!D34&lt;&gt;""</f>
        <v>0</v>
      </c>
      <c r="X34" s="2" t="str">
        <f>IF(Entries!G34="","",Entries!G34)</f>
        <v/>
      </c>
      <c r="Y34" s="2" t="str">
        <f>IF(Entries!H34="","",_xlfn.CONCAT(", ",Entries!H34))</f>
        <v/>
      </c>
      <c r="Z34" s="2" t="str">
        <f>IF(Entries!I34="","",_xlfn.CONCAT(", ",Entries!I34))</f>
        <v/>
      </c>
      <c r="AA34" s="2" t="str">
        <f>IF(Entries!J34="","",_xlfn.CONCAT(", ",Entries!J34))</f>
        <v/>
      </c>
      <c r="AB34" s="2" t="str">
        <f>IF(Entries!K34="","",_xlfn.CONCAT(", ",Entries!K34))</f>
        <v/>
      </c>
      <c r="AC34" s="2" t="str">
        <f>IF(Entries!L34="","",_xlfn.CONCAT(", ",Entries!L34))</f>
        <v/>
      </c>
      <c r="AD34" s="2" t="str">
        <f>IF(Entries!M34="","",_xlfn.CONCAT(", ",Entries!M34))</f>
        <v/>
      </c>
      <c r="AE34" s="2" t="str">
        <f>IF(Entries!N34="","",_xlfn.CONCAT(", ",Entries!N34))</f>
        <v/>
      </c>
      <c r="AF34" s="2" t="str">
        <f>IF(Entries!O34="","",_xlfn.CONCAT(", (C=",Entries!O34,")"))</f>
        <v/>
      </c>
    </row>
    <row r="35" spans="1:32" x14ac:dyDescent="0.3">
      <c r="A35" s="66" t="str">
        <f>IF($W35,Entries!BK35,"")</f>
        <v/>
      </c>
      <c r="B35" s="69"/>
      <c r="C35" s="66" t="str">
        <f>IF($W35,Entries!C35,"")</f>
        <v/>
      </c>
      <c r="D35" s="69" t="str">
        <f>IF($W35,Entries!D35,"")</f>
        <v/>
      </c>
      <c r="E35" s="66" t="str">
        <f>IF($W35,Entries!E35,"")</f>
        <v/>
      </c>
      <c r="F35" s="66" t="str">
        <f>IF($W35,VLOOKUP(Entries!B35,EventTable,1,FALSE),"")</f>
        <v/>
      </c>
      <c r="G35" s="66" t="str">
        <f>IF($W35,Entries!W35,"")</f>
        <v/>
      </c>
      <c r="H35" s="66" t="str">
        <f>IF($W35,Entries!F35,"")</f>
        <v/>
      </c>
      <c r="I35" s="66" t="str">
        <f t="shared" si="0"/>
        <v/>
      </c>
      <c r="J35" s="73" t="str">
        <f>IF(D35=0,"",IF(ISTEXT(Entries!R35),Entries!R35, ""))</f>
        <v/>
      </c>
      <c r="W35" s="2" t="b">
        <f>Entries!D35&lt;&gt;""</f>
        <v>0</v>
      </c>
      <c r="X35" s="2" t="str">
        <f>IF(Entries!G35="","",Entries!G35)</f>
        <v/>
      </c>
      <c r="Y35" s="2" t="str">
        <f>IF(Entries!H35="","",_xlfn.CONCAT(", ",Entries!H35))</f>
        <v/>
      </c>
      <c r="Z35" s="2" t="str">
        <f>IF(Entries!I35="","",_xlfn.CONCAT(", ",Entries!I35))</f>
        <v/>
      </c>
      <c r="AA35" s="2" t="str">
        <f>IF(Entries!J35="","",_xlfn.CONCAT(", ",Entries!J35))</f>
        <v/>
      </c>
      <c r="AB35" s="2" t="str">
        <f>IF(Entries!K35="","",_xlfn.CONCAT(", ",Entries!K35))</f>
        <v/>
      </c>
      <c r="AC35" s="2" t="str">
        <f>IF(Entries!L35="","",_xlfn.CONCAT(", ",Entries!L35))</f>
        <v/>
      </c>
      <c r="AD35" s="2" t="str">
        <f>IF(Entries!M35="","",_xlfn.CONCAT(", ",Entries!M35))</f>
        <v/>
      </c>
      <c r="AE35" s="2" t="str">
        <f>IF(Entries!N35="","",_xlfn.CONCAT(", ",Entries!N35))</f>
        <v/>
      </c>
      <c r="AF35" s="2" t="str">
        <f>IF(Entries!O35="","",_xlfn.CONCAT(", (C=",Entries!O35,")"))</f>
        <v/>
      </c>
    </row>
    <row r="36" spans="1:32" x14ac:dyDescent="0.3">
      <c r="A36" s="66" t="str">
        <f>IF($W36,Entries!BK36,"")</f>
        <v/>
      </c>
      <c r="B36" s="69"/>
      <c r="C36" s="66" t="str">
        <f>IF($W36,Entries!C36,"")</f>
        <v/>
      </c>
      <c r="D36" s="69" t="str">
        <f>IF($W36,Entries!D36,"")</f>
        <v/>
      </c>
      <c r="E36" s="66" t="str">
        <f>IF($W36,Entries!E36,"")</f>
        <v/>
      </c>
      <c r="F36" s="66" t="str">
        <f>IF($W36,VLOOKUP(Entries!B36,EventTable,1,FALSE),"")</f>
        <v/>
      </c>
      <c r="G36" s="66" t="str">
        <f>IF($W36,Entries!W36,"")</f>
        <v/>
      </c>
      <c r="H36" s="66" t="str">
        <f>IF($W36,Entries!F36,"")</f>
        <v/>
      </c>
      <c r="I36" s="66" t="str">
        <f t="shared" si="0"/>
        <v/>
      </c>
      <c r="J36" s="73" t="str">
        <f>IF(D36=0,"",IF(ISTEXT(Entries!R36),Entries!R36, ""))</f>
        <v/>
      </c>
      <c r="W36" s="2" t="b">
        <f>Entries!D36&lt;&gt;""</f>
        <v>0</v>
      </c>
      <c r="X36" s="2" t="str">
        <f>IF(Entries!G36="","",Entries!G36)</f>
        <v/>
      </c>
      <c r="Y36" s="2" t="str">
        <f>IF(Entries!H36="","",_xlfn.CONCAT(", ",Entries!H36))</f>
        <v/>
      </c>
      <c r="Z36" s="2" t="str">
        <f>IF(Entries!I36="","",_xlfn.CONCAT(", ",Entries!I36))</f>
        <v/>
      </c>
      <c r="AA36" s="2" t="str">
        <f>IF(Entries!J36="","",_xlfn.CONCAT(", ",Entries!J36))</f>
        <v/>
      </c>
      <c r="AB36" s="2" t="str">
        <f>IF(Entries!K36="","",_xlfn.CONCAT(", ",Entries!K36))</f>
        <v/>
      </c>
      <c r="AC36" s="2" t="str">
        <f>IF(Entries!L36="","",_xlfn.CONCAT(", ",Entries!L36))</f>
        <v/>
      </c>
      <c r="AD36" s="2" t="str">
        <f>IF(Entries!M36="","",_xlfn.CONCAT(", ",Entries!M36))</f>
        <v/>
      </c>
      <c r="AE36" s="2" t="str">
        <f>IF(Entries!N36="","",_xlfn.CONCAT(", ",Entries!N36))</f>
        <v/>
      </c>
      <c r="AF36" s="2" t="str">
        <f>IF(Entries!O36="","",_xlfn.CONCAT(", (C=",Entries!O36,")"))</f>
        <v/>
      </c>
    </row>
    <row r="37" spans="1:32" x14ac:dyDescent="0.3">
      <c r="A37" s="66" t="str">
        <f>IF($W37,Entries!BK37,"")</f>
        <v/>
      </c>
      <c r="B37" s="69"/>
      <c r="C37" s="66" t="str">
        <f>IF($W37,Entries!C37,"")</f>
        <v/>
      </c>
      <c r="D37" s="69" t="str">
        <f>IF($W37,Entries!D37,"")</f>
        <v/>
      </c>
      <c r="E37" s="66" t="str">
        <f>IF($W37,Entries!E37,"")</f>
        <v/>
      </c>
      <c r="F37" s="66" t="str">
        <f>IF($W37,VLOOKUP(Entries!B37,EventTable,1,FALSE),"")</f>
        <v/>
      </c>
      <c r="G37" s="66" t="str">
        <f>IF($W37,Entries!W37,"")</f>
        <v/>
      </c>
      <c r="H37" s="66" t="str">
        <f>IF($W37,Entries!F37,"")</f>
        <v/>
      </c>
      <c r="I37" s="66" t="str">
        <f t="shared" si="0"/>
        <v/>
      </c>
      <c r="J37" s="73" t="str">
        <f>IF(D37=0,"",IF(ISTEXT(Entries!R37),Entries!R37, ""))</f>
        <v/>
      </c>
      <c r="W37" s="2" t="b">
        <f>Entries!D37&lt;&gt;""</f>
        <v>0</v>
      </c>
      <c r="X37" s="2" t="str">
        <f>IF(Entries!G37="","",Entries!G37)</f>
        <v/>
      </c>
      <c r="Y37" s="2" t="str">
        <f>IF(Entries!H37="","",_xlfn.CONCAT(", ",Entries!H37))</f>
        <v/>
      </c>
      <c r="Z37" s="2" t="str">
        <f>IF(Entries!I37="","",_xlfn.CONCAT(", ",Entries!I37))</f>
        <v/>
      </c>
      <c r="AA37" s="2" t="str">
        <f>IF(Entries!J37="","",_xlfn.CONCAT(", ",Entries!J37))</f>
        <v/>
      </c>
      <c r="AB37" s="2" t="str">
        <f>IF(Entries!K37="","",_xlfn.CONCAT(", ",Entries!K37))</f>
        <v/>
      </c>
      <c r="AC37" s="2" t="str">
        <f>IF(Entries!L37="","",_xlfn.CONCAT(", ",Entries!L37))</f>
        <v/>
      </c>
      <c r="AD37" s="2" t="str">
        <f>IF(Entries!M37="","",_xlfn.CONCAT(", ",Entries!M37))</f>
        <v/>
      </c>
      <c r="AE37" s="2" t="str">
        <f>IF(Entries!N37="","",_xlfn.CONCAT(", ",Entries!N37))</f>
        <v/>
      </c>
      <c r="AF37" s="2" t="str">
        <f>IF(Entries!O37="","",_xlfn.CONCAT(", (C=",Entries!O37,")"))</f>
        <v/>
      </c>
    </row>
    <row r="38" spans="1:32" x14ac:dyDescent="0.3">
      <c r="A38" s="66" t="str">
        <f>IF($W38,Entries!BK38,"")</f>
        <v/>
      </c>
      <c r="B38" s="69"/>
      <c r="C38" s="66" t="str">
        <f>IF($W38,Entries!C38,"")</f>
        <v/>
      </c>
      <c r="D38" s="69" t="str">
        <f>IF($W38,Entries!D38,"")</f>
        <v/>
      </c>
      <c r="E38" s="66" t="str">
        <f>IF($W38,Entries!E38,"")</f>
        <v/>
      </c>
      <c r="F38" s="66" t="str">
        <f>IF($W38,VLOOKUP(Entries!B38,EventTable,1,FALSE),"")</f>
        <v/>
      </c>
      <c r="G38" s="66" t="str">
        <f>IF($W38,Entries!W38,"")</f>
        <v/>
      </c>
      <c r="H38" s="66" t="str">
        <f>IF($W38,Entries!F38,"")</f>
        <v/>
      </c>
      <c r="I38" s="66" t="str">
        <f t="shared" si="0"/>
        <v/>
      </c>
      <c r="J38" s="73" t="str">
        <f>IF(D38=0,"",IF(ISTEXT(Entries!R38),Entries!R38, ""))</f>
        <v/>
      </c>
      <c r="W38" s="2" t="b">
        <f>Entries!D38&lt;&gt;""</f>
        <v>0</v>
      </c>
      <c r="X38" s="2" t="str">
        <f>IF(Entries!G38="","",Entries!G38)</f>
        <v/>
      </c>
      <c r="Y38" s="2" t="str">
        <f>IF(Entries!H38="","",_xlfn.CONCAT(", ",Entries!H38))</f>
        <v/>
      </c>
      <c r="Z38" s="2" t="str">
        <f>IF(Entries!I38="","",_xlfn.CONCAT(", ",Entries!I38))</f>
        <v/>
      </c>
      <c r="AA38" s="2" t="str">
        <f>IF(Entries!J38="","",_xlfn.CONCAT(", ",Entries!J38))</f>
        <v/>
      </c>
      <c r="AB38" s="2" t="str">
        <f>IF(Entries!K38="","",_xlfn.CONCAT(", ",Entries!K38))</f>
        <v/>
      </c>
      <c r="AC38" s="2" t="str">
        <f>IF(Entries!L38="","",_xlfn.CONCAT(", ",Entries!L38))</f>
        <v/>
      </c>
      <c r="AD38" s="2" t="str">
        <f>IF(Entries!M38="","",_xlfn.CONCAT(", ",Entries!M38))</f>
        <v/>
      </c>
      <c r="AE38" s="2" t="str">
        <f>IF(Entries!N38="","",_xlfn.CONCAT(", ",Entries!N38))</f>
        <v/>
      </c>
      <c r="AF38" s="2" t="str">
        <f>IF(Entries!O38="","",_xlfn.CONCAT(", (C=",Entries!O38,")"))</f>
        <v/>
      </c>
    </row>
    <row r="39" spans="1:32" x14ac:dyDescent="0.3">
      <c r="A39" s="66" t="str">
        <f>IF($W39,Entries!BK39,"")</f>
        <v/>
      </c>
      <c r="B39" s="69"/>
      <c r="C39" s="66" t="str">
        <f>IF($W39,Entries!C39,"")</f>
        <v/>
      </c>
      <c r="D39" s="69" t="str">
        <f>IF($W39,Entries!D39,"")</f>
        <v/>
      </c>
      <c r="E39" s="66" t="str">
        <f>IF($W39,Entries!E39,"")</f>
        <v/>
      </c>
      <c r="F39" s="66" t="str">
        <f>IF($W39,VLOOKUP(Entries!B39,EventTable,1,FALSE),"")</f>
        <v/>
      </c>
      <c r="G39" s="66" t="str">
        <f>IF($W39,Entries!W39,"")</f>
        <v/>
      </c>
      <c r="H39" s="66" t="str">
        <f>IF($W39,Entries!F39,"")</f>
        <v/>
      </c>
      <c r="I39" s="66" t="str">
        <f t="shared" si="0"/>
        <v/>
      </c>
      <c r="J39" s="73" t="str">
        <f>IF(D39=0,"",IF(ISTEXT(Entries!R39),Entries!R39, ""))</f>
        <v/>
      </c>
      <c r="W39" s="2" t="b">
        <f>Entries!D39&lt;&gt;""</f>
        <v>0</v>
      </c>
      <c r="X39" s="2" t="str">
        <f>IF(Entries!G39="","",Entries!G39)</f>
        <v/>
      </c>
      <c r="Y39" s="2" t="str">
        <f>IF(Entries!H39="","",_xlfn.CONCAT(", ",Entries!H39))</f>
        <v/>
      </c>
      <c r="Z39" s="2" t="str">
        <f>IF(Entries!I39="","",_xlfn.CONCAT(", ",Entries!I39))</f>
        <v/>
      </c>
      <c r="AA39" s="2" t="str">
        <f>IF(Entries!J39="","",_xlfn.CONCAT(", ",Entries!J39))</f>
        <v/>
      </c>
      <c r="AB39" s="2" t="str">
        <f>IF(Entries!K39="","",_xlfn.CONCAT(", ",Entries!K39))</f>
        <v/>
      </c>
      <c r="AC39" s="2" t="str">
        <f>IF(Entries!L39="","",_xlfn.CONCAT(", ",Entries!L39))</f>
        <v/>
      </c>
      <c r="AD39" s="2" t="str">
        <f>IF(Entries!M39="","",_xlfn.CONCAT(", ",Entries!M39))</f>
        <v/>
      </c>
      <c r="AE39" s="2" t="str">
        <f>IF(Entries!N39="","",_xlfn.CONCAT(", ",Entries!N39))</f>
        <v/>
      </c>
      <c r="AF39" s="2" t="str">
        <f>IF(Entries!O39="","",_xlfn.CONCAT(", (C=",Entries!O39,")"))</f>
        <v/>
      </c>
    </row>
    <row r="40" spans="1:32" x14ac:dyDescent="0.3">
      <c r="A40" s="66" t="str">
        <f>IF($W40,Entries!BK40,"")</f>
        <v/>
      </c>
      <c r="B40" s="69"/>
      <c r="C40" s="66" t="str">
        <f>IF($W40,Entries!C40,"")</f>
        <v/>
      </c>
      <c r="D40" s="69" t="str">
        <f>IF($W40,Entries!D40,"")</f>
        <v/>
      </c>
      <c r="E40" s="66" t="str">
        <f>IF($W40,Entries!E40,"")</f>
        <v/>
      </c>
      <c r="F40" s="66" t="str">
        <f>IF($W40,VLOOKUP(Entries!B40,EventTable,1,FALSE),"")</f>
        <v/>
      </c>
      <c r="G40" s="66" t="str">
        <f>IF($W40,Entries!W40,"")</f>
        <v/>
      </c>
      <c r="H40" s="66" t="str">
        <f>IF($W40,Entries!F40,"")</f>
        <v/>
      </c>
      <c r="I40" s="66" t="str">
        <f t="shared" si="0"/>
        <v/>
      </c>
      <c r="J40" s="73" t="str">
        <f>IF(D40=0,"",IF(ISTEXT(Entries!R40),Entries!R40, ""))</f>
        <v/>
      </c>
      <c r="W40" s="2" t="b">
        <f>Entries!D40&lt;&gt;""</f>
        <v>0</v>
      </c>
      <c r="X40" s="2" t="str">
        <f>IF(Entries!G40="","",Entries!G40)</f>
        <v/>
      </c>
      <c r="Y40" s="2" t="str">
        <f>IF(Entries!H40="","",_xlfn.CONCAT(", ",Entries!H40))</f>
        <v/>
      </c>
      <c r="Z40" s="2" t="str">
        <f>IF(Entries!I40="","",_xlfn.CONCAT(", ",Entries!I40))</f>
        <v/>
      </c>
      <c r="AA40" s="2" t="str">
        <f>IF(Entries!J40="","",_xlfn.CONCAT(", ",Entries!J40))</f>
        <v/>
      </c>
      <c r="AB40" s="2" t="str">
        <f>IF(Entries!K40="","",_xlfn.CONCAT(", ",Entries!K40))</f>
        <v/>
      </c>
      <c r="AC40" s="2" t="str">
        <f>IF(Entries!L40="","",_xlfn.CONCAT(", ",Entries!L40))</f>
        <v/>
      </c>
      <c r="AD40" s="2" t="str">
        <f>IF(Entries!M40="","",_xlfn.CONCAT(", ",Entries!M40))</f>
        <v/>
      </c>
      <c r="AE40" s="2" t="str">
        <f>IF(Entries!N40="","",_xlfn.CONCAT(", ",Entries!N40))</f>
        <v/>
      </c>
      <c r="AF40" s="2" t="str">
        <f>IF(Entries!O40="","",_xlfn.CONCAT(", (C=",Entries!O40,")"))</f>
        <v/>
      </c>
    </row>
    <row r="41" spans="1:32" x14ac:dyDescent="0.3">
      <c r="A41" s="66" t="str">
        <f>IF($W41,Entries!BK41,"")</f>
        <v/>
      </c>
      <c r="B41" s="69"/>
      <c r="C41" s="66" t="str">
        <f>IF($W41,Entries!C41,"")</f>
        <v/>
      </c>
      <c r="D41" s="69" t="str">
        <f>IF($W41,Entries!D41,"")</f>
        <v/>
      </c>
      <c r="E41" s="66" t="str">
        <f>IF($W41,Entries!E41,"")</f>
        <v/>
      </c>
      <c r="F41" s="66" t="str">
        <f>IF($W41,VLOOKUP(Entries!B41,EventTable,1,FALSE),"")</f>
        <v/>
      </c>
      <c r="G41" s="66" t="str">
        <f>IF($W41,Entries!W41,"")</f>
        <v/>
      </c>
      <c r="H41" s="66" t="str">
        <f>IF($W41,Entries!F41,"")</f>
        <v/>
      </c>
      <c r="I41" s="66" t="str">
        <f t="shared" si="0"/>
        <v/>
      </c>
      <c r="J41" s="73" t="str">
        <f>IF(D41=0,"",IF(ISTEXT(Entries!R41),Entries!R41, ""))</f>
        <v/>
      </c>
      <c r="W41" s="2" t="b">
        <f>Entries!D41&lt;&gt;""</f>
        <v>0</v>
      </c>
      <c r="X41" s="2" t="str">
        <f>IF(Entries!G41="","",Entries!G41)</f>
        <v/>
      </c>
      <c r="Y41" s="2" t="str">
        <f>IF(Entries!H41="","",_xlfn.CONCAT(", ",Entries!H41))</f>
        <v/>
      </c>
      <c r="Z41" s="2" t="str">
        <f>IF(Entries!I41="","",_xlfn.CONCAT(", ",Entries!I41))</f>
        <v/>
      </c>
      <c r="AA41" s="2" t="str">
        <f>IF(Entries!J41="","",_xlfn.CONCAT(", ",Entries!J41))</f>
        <v/>
      </c>
      <c r="AB41" s="2" t="str">
        <f>IF(Entries!K41="","",_xlfn.CONCAT(", ",Entries!K41))</f>
        <v/>
      </c>
      <c r="AC41" s="2" t="str">
        <f>IF(Entries!L41="","",_xlfn.CONCAT(", ",Entries!L41))</f>
        <v/>
      </c>
      <c r="AD41" s="2" t="str">
        <f>IF(Entries!M41="","",_xlfn.CONCAT(", ",Entries!M41))</f>
        <v/>
      </c>
      <c r="AE41" s="2" t="str">
        <f>IF(Entries!N41="","",_xlfn.CONCAT(", ",Entries!N41))</f>
        <v/>
      </c>
      <c r="AF41" s="2" t="str">
        <f>IF(Entries!O41="","",_xlfn.CONCAT(", (C=",Entries!O41,")"))</f>
        <v/>
      </c>
    </row>
    <row r="42" spans="1:32" x14ac:dyDescent="0.3">
      <c r="A42" s="66" t="str">
        <f>IF($W42,Entries!BK42,"")</f>
        <v/>
      </c>
      <c r="B42" s="69"/>
      <c r="C42" s="66" t="str">
        <f>IF($W42,Entries!C42,"")</f>
        <v/>
      </c>
      <c r="D42" s="69" t="str">
        <f>IF($W42,Entries!D42,"")</f>
        <v/>
      </c>
      <c r="E42" s="66" t="str">
        <f>IF($W42,Entries!E42,"")</f>
        <v/>
      </c>
      <c r="F42" s="66" t="str">
        <f>IF($W42,VLOOKUP(Entries!B42,EventTable,1,FALSE),"")</f>
        <v/>
      </c>
      <c r="G42" s="66" t="str">
        <f>IF($W42,Entries!W42,"")</f>
        <v/>
      </c>
      <c r="H42" s="66" t="str">
        <f>IF($W42,Entries!F42,"")</f>
        <v/>
      </c>
      <c r="I42" s="66" t="str">
        <f t="shared" si="0"/>
        <v/>
      </c>
      <c r="J42" s="73" t="str">
        <f>IF(D42=0,"",IF(ISTEXT(Entries!R42),Entries!R42, ""))</f>
        <v/>
      </c>
      <c r="W42" s="2" t="b">
        <f>Entries!D42&lt;&gt;""</f>
        <v>0</v>
      </c>
      <c r="X42" s="2" t="str">
        <f>IF(Entries!G42="","",Entries!G42)</f>
        <v/>
      </c>
      <c r="Y42" s="2" t="str">
        <f>IF(Entries!H42="","",_xlfn.CONCAT(", ",Entries!H42))</f>
        <v/>
      </c>
      <c r="Z42" s="2" t="str">
        <f>IF(Entries!I42="","",_xlfn.CONCAT(", ",Entries!I42))</f>
        <v/>
      </c>
      <c r="AA42" s="2" t="str">
        <f>IF(Entries!J42="","",_xlfn.CONCAT(", ",Entries!J42))</f>
        <v/>
      </c>
      <c r="AB42" s="2" t="str">
        <f>IF(Entries!K42="","",_xlfn.CONCAT(", ",Entries!K42))</f>
        <v/>
      </c>
      <c r="AC42" s="2" t="str">
        <f>IF(Entries!L42="","",_xlfn.CONCAT(", ",Entries!L42))</f>
        <v/>
      </c>
      <c r="AD42" s="2" t="str">
        <f>IF(Entries!M42="","",_xlfn.CONCAT(", ",Entries!M42))</f>
        <v/>
      </c>
      <c r="AE42" s="2" t="str">
        <f>IF(Entries!N42="","",_xlfn.CONCAT(", ",Entries!N42))</f>
        <v/>
      </c>
      <c r="AF42" s="2" t="str">
        <f>IF(Entries!O42="","",_xlfn.CONCAT(", (C=",Entries!O42,")"))</f>
        <v/>
      </c>
    </row>
    <row r="43" spans="1:32" x14ac:dyDescent="0.3">
      <c r="A43" s="66" t="str">
        <f>IF($W43,Entries!BK43,"")</f>
        <v/>
      </c>
      <c r="B43" s="69"/>
      <c r="C43" s="66" t="str">
        <f>IF($W43,Entries!C43,"")</f>
        <v/>
      </c>
      <c r="D43" s="69" t="str">
        <f>IF($W43,Entries!D43,"")</f>
        <v/>
      </c>
      <c r="E43" s="66" t="str">
        <f>IF($W43,Entries!E43,"")</f>
        <v/>
      </c>
      <c r="F43" s="66" t="str">
        <f>IF($W43,VLOOKUP(Entries!B43,EventTable,1,FALSE),"")</f>
        <v/>
      </c>
      <c r="G43" s="66" t="str">
        <f>IF($W43,Entries!W43,"")</f>
        <v/>
      </c>
      <c r="H43" s="66" t="str">
        <f>IF($W43,Entries!F43,"")</f>
        <v/>
      </c>
      <c r="I43" s="66" t="str">
        <f t="shared" si="0"/>
        <v/>
      </c>
      <c r="J43" s="73" t="str">
        <f>IF(D43=0,"",IF(ISTEXT(Entries!R43),Entries!R43, ""))</f>
        <v/>
      </c>
      <c r="W43" s="2" t="b">
        <f>Entries!D43&lt;&gt;""</f>
        <v>0</v>
      </c>
      <c r="X43" s="2" t="str">
        <f>IF(Entries!G43="","",Entries!G43)</f>
        <v/>
      </c>
      <c r="Y43" s="2" t="str">
        <f>IF(Entries!H43="","",_xlfn.CONCAT(", ",Entries!H43))</f>
        <v/>
      </c>
      <c r="Z43" s="2" t="str">
        <f>IF(Entries!I43="","",_xlfn.CONCAT(", ",Entries!I43))</f>
        <v/>
      </c>
      <c r="AA43" s="2" t="str">
        <f>IF(Entries!J43="","",_xlfn.CONCAT(", ",Entries!J43))</f>
        <v/>
      </c>
      <c r="AB43" s="2" t="str">
        <f>IF(Entries!K43="","",_xlfn.CONCAT(", ",Entries!K43))</f>
        <v/>
      </c>
      <c r="AC43" s="2" t="str">
        <f>IF(Entries!L43="","",_xlfn.CONCAT(", ",Entries!L43))</f>
        <v/>
      </c>
      <c r="AD43" s="2" t="str">
        <f>IF(Entries!M43="","",_xlfn.CONCAT(", ",Entries!M43))</f>
        <v/>
      </c>
      <c r="AE43" s="2" t="str">
        <f>IF(Entries!N43="","",_xlfn.CONCAT(", ",Entries!N43))</f>
        <v/>
      </c>
      <c r="AF43" s="2" t="str">
        <f>IF(Entries!O43="","",_xlfn.CONCAT(", (C=",Entries!O43,")"))</f>
        <v/>
      </c>
    </row>
    <row r="44" spans="1:32" x14ac:dyDescent="0.3">
      <c r="A44" s="66" t="str">
        <f>IF($W44,Entries!BK44,"")</f>
        <v/>
      </c>
      <c r="B44" s="69"/>
      <c r="C44" s="66" t="str">
        <f>IF($W44,Entries!C44,"")</f>
        <v/>
      </c>
      <c r="D44" s="69" t="str">
        <f>IF($W44,Entries!D44,"")</f>
        <v/>
      </c>
      <c r="E44" s="66" t="str">
        <f>IF($W44,Entries!E44,"")</f>
        <v/>
      </c>
      <c r="F44" s="66" t="str">
        <f>IF($W44,VLOOKUP(Entries!B44,EventTable,1,FALSE),"")</f>
        <v/>
      </c>
      <c r="G44" s="66" t="str">
        <f>IF($W44,Entries!W44,"")</f>
        <v/>
      </c>
      <c r="H44" s="66" t="str">
        <f>IF($W44,Entries!F44,"")</f>
        <v/>
      </c>
      <c r="I44" s="66" t="str">
        <f t="shared" si="0"/>
        <v/>
      </c>
      <c r="J44" s="73" t="str">
        <f>IF(D44=0,"",IF(ISTEXT(Entries!R44),Entries!R44, ""))</f>
        <v/>
      </c>
      <c r="W44" s="2" t="b">
        <f>Entries!D44&lt;&gt;""</f>
        <v>0</v>
      </c>
      <c r="X44" s="2" t="str">
        <f>IF(Entries!G44="","",Entries!G44)</f>
        <v/>
      </c>
      <c r="Y44" s="2" t="str">
        <f>IF(Entries!H44="","",_xlfn.CONCAT(", ",Entries!H44))</f>
        <v/>
      </c>
      <c r="Z44" s="2" t="str">
        <f>IF(Entries!I44="","",_xlfn.CONCAT(", ",Entries!I44))</f>
        <v/>
      </c>
      <c r="AA44" s="2" t="str">
        <f>IF(Entries!J44="","",_xlfn.CONCAT(", ",Entries!J44))</f>
        <v/>
      </c>
      <c r="AB44" s="2" t="str">
        <f>IF(Entries!K44="","",_xlfn.CONCAT(", ",Entries!K44))</f>
        <v/>
      </c>
      <c r="AC44" s="2" t="str">
        <f>IF(Entries!L44="","",_xlfn.CONCAT(", ",Entries!L44))</f>
        <v/>
      </c>
      <c r="AD44" s="2" t="str">
        <f>IF(Entries!M44="","",_xlfn.CONCAT(", ",Entries!M44))</f>
        <v/>
      </c>
      <c r="AE44" s="2" t="str">
        <f>IF(Entries!N44="","",_xlfn.CONCAT(", ",Entries!N44))</f>
        <v/>
      </c>
      <c r="AF44" s="2" t="str">
        <f>IF(Entries!O44="","",_xlfn.CONCAT(", (C=",Entries!O44,")"))</f>
        <v/>
      </c>
    </row>
    <row r="45" spans="1:32" x14ac:dyDescent="0.3">
      <c r="A45" s="66" t="str">
        <f>IF($W45,Entries!BK45,"")</f>
        <v/>
      </c>
      <c r="B45" s="69"/>
      <c r="C45" s="66" t="str">
        <f>IF($W45,Entries!C45,"")</f>
        <v/>
      </c>
      <c r="D45" s="69" t="str">
        <f>IF($W45,Entries!D45,"")</f>
        <v/>
      </c>
      <c r="E45" s="66" t="str">
        <f>IF($W45,Entries!E45,"")</f>
        <v/>
      </c>
      <c r="F45" s="66" t="str">
        <f>IF($W45,VLOOKUP(Entries!B45,EventTable,1,FALSE),"")</f>
        <v/>
      </c>
      <c r="G45" s="66" t="str">
        <f>IF($W45,Entries!W45,"")</f>
        <v/>
      </c>
      <c r="H45" s="66" t="str">
        <f>IF($W45,Entries!F45,"")</f>
        <v/>
      </c>
      <c r="I45" s="66" t="str">
        <f t="shared" si="0"/>
        <v/>
      </c>
      <c r="J45" s="73" t="str">
        <f>IF(D45=0,"",IF(ISTEXT(Entries!R45),Entries!R45, ""))</f>
        <v/>
      </c>
      <c r="W45" s="2" t="b">
        <f>Entries!D45&lt;&gt;""</f>
        <v>0</v>
      </c>
      <c r="X45" s="2" t="str">
        <f>IF(Entries!G45="","",Entries!G45)</f>
        <v/>
      </c>
      <c r="Y45" s="2" t="str">
        <f>IF(Entries!H45="","",_xlfn.CONCAT(", ",Entries!H45))</f>
        <v/>
      </c>
      <c r="Z45" s="2" t="str">
        <f>IF(Entries!I45="","",_xlfn.CONCAT(", ",Entries!I45))</f>
        <v/>
      </c>
      <c r="AA45" s="2" t="str">
        <f>IF(Entries!J45="","",_xlfn.CONCAT(", ",Entries!J45))</f>
        <v/>
      </c>
      <c r="AB45" s="2" t="str">
        <f>IF(Entries!K45="","",_xlfn.CONCAT(", ",Entries!K45))</f>
        <v/>
      </c>
      <c r="AC45" s="2" t="str">
        <f>IF(Entries!L45="","",_xlfn.CONCAT(", ",Entries!L45))</f>
        <v/>
      </c>
      <c r="AD45" s="2" t="str">
        <f>IF(Entries!M45="","",_xlfn.CONCAT(", ",Entries!M45))</f>
        <v/>
      </c>
      <c r="AE45" s="2" t="str">
        <f>IF(Entries!N45="","",_xlfn.CONCAT(", ",Entries!N45))</f>
        <v/>
      </c>
      <c r="AF45" s="2" t="str">
        <f>IF(Entries!O45="","",_xlfn.CONCAT(", (C=",Entries!O45,")"))</f>
        <v/>
      </c>
    </row>
    <row r="46" spans="1:32" x14ac:dyDescent="0.3">
      <c r="A46" s="66" t="str">
        <f>IF($W46,Entries!BK46,"")</f>
        <v/>
      </c>
      <c r="B46" s="69"/>
      <c r="C46" s="66" t="str">
        <f>IF($W46,Entries!C46,"")</f>
        <v/>
      </c>
      <c r="D46" s="69" t="str">
        <f>IF($W46,Entries!D46,"")</f>
        <v/>
      </c>
      <c r="E46" s="66" t="str">
        <f>IF($W46,Entries!E46,"")</f>
        <v/>
      </c>
      <c r="F46" s="66" t="str">
        <f>IF($W46,VLOOKUP(Entries!B46,EventTable,1,FALSE),"")</f>
        <v/>
      </c>
      <c r="G46" s="66" t="str">
        <f>IF($W46,Entries!W46,"")</f>
        <v/>
      </c>
      <c r="H46" s="66" t="str">
        <f>IF($W46,Entries!F46,"")</f>
        <v/>
      </c>
      <c r="I46" s="66" t="str">
        <f t="shared" si="0"/>
        <v/>
      </c>
      <c r="J46" s="73" t="str">
        <f>IF(D46=0,"",IF(ISTEXT(Entries!R46),Entries!R46, ""))</f>
        <v/>
      </c>
      <c r="W46" s="2" t="b">
        <f>Entries!D46&lt;&gt;""</f>
        <v>0</v>
      </c>
      <c r="X46" s="2" t="str">
        <f>IF(Entries!G46="","",Entries!G46)</f>
        <v/>
      </c>
      <c r="Y46" s="2" t="str">
        <f>IF(Entries!H46="","",_xlfn.CONCAT(", ",Entries!H46))</f>
        <v/>
      </c>
      <c r="Z46" s="2" t="str">
        <f>IF(Entries!I46="","",_xlfn.CONCAT(", ",Entries!I46))</f>
        <v/>
      </c>
      <c r="AA46" s="2" t="str">
        <f>IF(Entries!J46="","",_xlfn.CONCAT(", ",Entries!J46))</f>
        <v/>
      </c>
      <c r="AB46" s="2" t="str">
        <f>IF(Entries!K46="","",_xlfn.CONCAT(", ",Entries!K46))</f>
        <v/>
      </c>
      <c r="AC46" s="2" t="str">
        <f>IF(Entries!L46="","",_xlfn.CONCAT(", ",Entries!L46))</f>
        <v/>
      </c>
      <c r="AD46" s="2" t="str">
        <f>IF(Entries!M46="","",_xlfn.CONCAT(", ",Entries!M46))</f>
        <v/>
      </c>
      <c r="AE46" s="2" t="str">
        <f>IF(Entries!N46="","",_xlfn.CONCAT(", ",Entries!N46))</f>
        <v/>
      </c>
      <c r="AF46" s="2" t="str">
        <f>IF(Entries!O46="","",_xlfn.CONCAT(", (C=",Entries!O46,")"))</f>
        <v/>
      </c>
    </row>
    <row r="47" spans="1:32" x14ac:dyDescent="0.3">
      <c r="A47" s="66" t="str">
        <f>IF($W47,Entries!BK47,"")</f>
        <v/>
      </c>
      <c r="B47" s="69"/>
      <c r="C47" s="66" t="str">
        <f>IF($W47,Entries!C47,"")</f>
        <v/>
      </c>
      <c r="D47" s="69" t="str">
        <f>IF($W47,Entries!D47,"")</f>
        <v/>
      </c>
      <c r="E47" s="66" t="str">
        <f>IF($W47,Entries!E47,"")</f>
        <v/>
      </c>
      <c r="F47" s="66" t="str">
        <f>IF($W47,VLOOKUP(Entries!B47,EventTable,1,FALSE),"")</f>
        <v/>
      </c>
      <c r="G47" s="66" t="str">
        <f>IF($W47,Entries!W47,"")</f>
        <v/>
      </c>
      <c r="H47" s="66" t="str">
        <f>IF($W47,Entries!F47,"")</f>
        <v/>
      </c>
      <c r="I47" s="66" t="str">
        <f t="shared" si="0"/>
        <v/>
      </c>
      <c r="J47" s="73" t="str">
        <f>IF(D47=0,"",IF(ISTEXT(Entries!R47),Entries!R47, ""))</f>
        <v/>
      </c>
      <c r="W47" s="2" t="b">
        <f>Entries!D47&lt;&gt;""</f>
        <v>0</v>
      </c>
      <c r="X47" s="2" t="str">
        <f>IF(Entries!G47="","",Entries!G47)</f>
        <v/>
      </c>
      <c r="Y47" s="2" t="str">
        <f>IF(Entries!H47="","",_xlfn.CONCAT(", ",Entries!H47))</f>
        <v/>
      </c>
      <c r="Z47" s="2" t="str">
        <f>IF(Entries!I47="","",_xlfn.CONCAT(", ",Entries!I47))</f>
        <v/>
      </c>
      <c r="AA47" s="2" t="str">
        <f>IF(Entries!J47="","",_xlfn.CONCAT(", ",Entries!J47))</f>
        <v/>
      </c>
      <c r="AB47" s="2" t="str">
        <f>IF(Entries!K47="","",_xlfn.CONCAT(", ",Entries!K47))</f>
        <v/>
      </c>
      <c r="AC47" s="2" t="str">
        <f>IF(Entries!L47="","",_xlfn.CONCAT(", ",Entries!L47))</f>
        <v/>
      </c>
      <c r="AD47" s="2" t="str">
        <f>IF(Entries!M47="","",_xlfn.CONCAT(", ",Entries!M47))</f>
        <v/>
      </c>
      <c r="AE47" s="2" t="str">
        <f>IF(Entries!N47="","",_xlfn.CONCAT(", ",Entries!N47))</f>
        <v/>
      </c>
      <c r="AF47" s="2" t="str">
        <f>IF(Entries!O47="","",_xlfn.CONCAT(", (C=",Entries!O47,")"))</f>
        <v/>
      </c>
    </row>
    <row r="48" spans="1:32" x14ac:dyDescent="0.3">
      <c r="A48" s="66" t="str">
        <f>IF($W48,Entries!BK48,"")</f>
        <v/>
      </c>
      <c r="B48" s="69"/>
      <c r="C48" s="66" t="str">
        <f>IF($W48,Entries!C48,"")</f>
        <v/>
      </c>
      <c r="D48" s="69" t="str">
        <f>IF($W48,Entries!D48,"")</f>
        <v/>
      </c>
      <c r="E48" s="66" t="str">
        <f>IF($W48,Entries!E48,"")</f>
        <v/>
      </c>
      <c r="F48" s="66" t="str">
        <f>IF($W48,VLOOKUP(Entries!B48,EventTable,1,FALSE),"")</f>
        <v/>
      </c>
      <c r="G48" s="66" t="str">
        <f>IF($W48,Entries!W48,"")</f>
        <v/>
      </c>
      <c r="H48" s="66" t="str">
        <f>IF($W48,Entries!F48,"")</f>
        <v/>
      </c>
      <c r="I48" s="66" t="str">
        <f t="shared" si="0"/>
        <v/>
      </c>
      <c r="J48" s="73" t="str">
        <f>IF(D48=0,"",IF(ISTEXT(Entries!R48),Entries!R48, ""))</f>
        <v/>
      </c>
      <c r="W48" s="2" t="b">
        <f>Entries!D48&lt;&gt;""</f>
        <v>0</v>
      </c>
      <c r="X48" s="2" t="str">
        <f>IF(Entries!G48="","",Entries!G48)</f>
        <v/>
      </c>
      <c r="Y48" s="2" t="str">
        <f>IF(Entries!H48="","",_xlfn.CONCAT(", ",Entries!H48))</f>
        <v/>
      </c>
      <c r="Z48" s="2" t="str">
        <f>IF(Entries!I48="","",_xlfn.CONCAT(", ",Entries!I48))</f>
        <v/>
      </c>
      <c r="AA48" s="2" t="str">
        <f>IF(Entries!J48="","",_xlfn.CONCAT(", ",Entries!J48))</f>
        <v/>
      </c>
      <c r="AB48" s="2" t="str">
        <f>IF(Entries!K48="","",_xlfn.CONCAT(", ",Entries!K48))</f>
        <v/>
      </c>
      <c r="AC48" s="2" t="str">
        <f>IF(Entries!L48="","",_xlfn.CONCAT(", ",Entries!L48))</f>
        <v/>
      </c>
      <c r="AD48" s="2" t="str">
        <f>IF(Entries!M48="","",_xlfn.CONCAT(", ",Entries!M48))</f>
        <v/>
      </c>
      <c r="AE48" s="2" t="str">
        <f>IF(Entries!N48="","",_xlfn.CONCAT(", ",Entries!N48))</f>
        <v/>
      </c>
      <c r="AF48" s="2" t="str">
        <f>IF(Entries!O48="","",_xlfn.CONCAT(", (C=",Entries!O48,")"))</f>
        <v/>
      </c>
    </row>
    <row r="49" spans="1:32" x14ac:dyDescent="0.3">
      <c r="A49" s="66" t="str">
        <f>IF($W49,Entries!BK49,"")</f>
        <v/>
      </c>
      <c r="B49" s="69"/>
      <c r="C49" s="66" t="str">
        <f>IF($W49,Entries!C49,"")</f>
        <v/>
      </c>
      <c r="D49" s="69" t="str">
        <f>IF($W49,Entries!D49,"")</f>
        <v/>
      </c>
      <c r="E49" s="66" t="str">
        <f>IF($W49,Entries!E49,"")</f>
        <v/>
      </c>
      <c r="F49" s="66" t="str">
        <f>IF($W49,VLOOKUP(Entries!B49,EventTable,1,FALSE),"")</f>
        <v/>
      </c>
      <c r="G49" s="66" t="str">
        <f>IF($W49,Entries!W49,"")</f>
        <v/>
      </c>
      <c r="H49" s="66" t="str">
        <f>IF($W49,Entries!F49,"")</f>
        <v/>
      </c>
      <c r="I49" s="66" t="str">
        <f t="shared" si="0"/>
        <v/>
      </c>
      <c r="J49" s="73" t="str">
        <f>IF(D49=0,"",IF(ISTEXT(Entries!R49),Entries!R49, ""))</f>
        <v/>
      </c>
      <c r="W49" s="2" t="b">
        <f>Entries!D49&lt;&gt;""</f>
        <v>0</v>
      </c>
      <c r="X49" s="2" t="str">
        <f>IF(Entries!G49="","",Entries!G49)</f>
        <v/>
      </c>
      <c r="Y49" s="2" t="str">
        <f>IF(Entries!H49="","",_xlfn.CONCAT(", ",Entries!H49))</f>
        <v/>
      </c>
      <c r="Z49" s="2" t="str">
        <f>IF(Entries!I49="","",_xlfn.CONCAT(", ",Entries!I49))</f>
        <v/>
      </c>
      <c r="AA49" s="2" t="str">
        <f>IF(Entries!J49="","",_xlfn.CONCAT(", ",Entries!J49))</f>
        <v/>
      </c>
      <c r="AB49" s="2" t="str">
        <f>IF(Entries!K49="","",_xlfn.CONCAT(", ",Entries!K49))</f>
        <v/>
      </c>
      <c r="AC49" s="2" t="str">
        <f>IF(Entries!L49="","",_xlfn.CONCAT(", ",Entries!L49))</f>
        <v/>
      </c>
      <c r="AD49" s="2" t="str">
        <f>IF(Entries!M49="","",_xlfn.CONCAT(", ",Entries!M49))</f>
        <v/>
      </c>
      <c r="AE49" s="2" t="str">
        <f>IF(Entries!N49="","",_xlfn.CONCAT(", ",Entries!N49))</f>
        <v/>
      </c>
      <c r="AF49" s="2" t="str">
        <f>IF(Entries!O49="","",_xlfn.CONCAT(", (C=",Entries!O49,")"))</f>
        <v/>
      </c>
    </row>
    <row r="50" spans="1:32" x14ac:dyDescent="0.3">
      <c r="A50" s="66" t="str">
        <f>IF($W50,Entries!BK50,"")</f>
        <v/>
      </c>
      <c r="B50" s="69"/>
      <c r="C50" s="66" t="str">
        <f>IF($W50,Entries!C50,"")</f>
        <v/>
      </c>
      <c r="D50" s="69" t="str">
        <f>IF($W50,Entries!D50,"")</f>
        <v/>
      </c>
      <c r="E50" s="66" t="str">
        <f>IF($W50,Entries!E50,"")</f>
        <v/>
      </c>
      <c r="F50" s="66" t="str">
        <f>IF($W50,VLOOKUP(Entries!B50,EventTable,1,FALSE),"")</f>
        <v/>
      </c>
      <c r="G50" s="66" t="str">
        <f>IF($W50,Entries!W50,"")</f>
        <v/>
      </c>
      <c r="H50" s="66" t="str">
        <f>IF($W50,Entries!F50,"")</f>
        <v/>
      </c>
      <c r="I50" s="66" t="str">
        <f t="shared" si="0"/>
        <v/>
      </c>
      <c r="J50" s="73" t="str">
        <f>IF(D50=0,"",IF(ISTEXT(Entries!R50),Entries!R50, ""))</f>
        <v/>
      </c>
      <c r="W50" s="2" t="b">
        <f>Entries!D50&lt;&gt;""</f>
        <v>0</v>
      </c>
      <c r="X50" s="2" t="str">
        <f>IF(Entries!G50="","",Entries!G50)</f>
        <v/>
      </c>
      <c r="Y50" s="2" t="str">
        <f>IF(Entries!H50="","",_xlfn.CONCAT(", ",Entries!H50))</f>
        <v/>
      </c>
      <c r="Z50" s="2" t="str">
        <f>IF(Entries!I50="","",_xlfn.CONCAT(", ",Entries!I50))</f>
        <v/>
      </c>
      <c r="AA50" s="2" t="str">
        <f>IF(Entries!J50="","",_xlfn.CONCAT(", ",Entries!J50))</f>
        <v/>
      </c>
      <c r="AB50" s="2" t="str">
        <f>IF(Entries!K50="","",_xlfn.CONCAT(", ",Entries!K50))</f>
        <v/>
      </c>
      <c r="AC50" s="2" t="str">
        <f>IF(Entries!L50="","",_xlfn.CONCAT(", ",Entries!L50))</f>
        <v/>
      </c>
      <c r="AD50" s="2" t="str">
        <f>IF(Entries!M50="","",_xlfn.CONCAT(", ",Entries!M50))</f>
        <v/>
      </c>
      <c r="AE50" s="2" t="str">
        <f>IF(Entries!N50="","",_xlfn.CONCAT(", ",Entries!N50))</f>
        <v/>
      </c>
      <c r="AF50" s="2" t="str">
        <f>IF(Entries!O50="","",_xlfn.CONCAT(", (C=",Entries!O50,")"))</f>
        <v/>
      </c>
    </row>
    <row r="51" spans="1:32" x14ac:dyDescent="0.3">
      <c r="A51" s="66" t="str">
        <f>IF($W51,Entries!BK51,"")</f>
        <v/>
      </c>
      <c r="B51" s="69"/>
      <c r="C51" s="66" t="str">
        <f>IF($W51,Entries!C51,"")</f>
        <v/>
      </c>
      <c r="D51" s="69" t="str">
        <f>IF($W51,Entries!D51,"")</f>
        <v/>
      </c>
      <c r="E51" s="66" t="str">
        <f>IF($W51,Entries!E51,"")</f>
        <v/>
      </c>
      <c r="F51" s="66" t="str">
        <f>IF($W51,VLOOKUP(Entries!B51,EventTable,1,FALSE),"")</f>
        <v/>
      </c>
      <c r="G51" s="66" t="str">
        <f>IF($W51,Entries!W51,"")</f>
        <v/>
      </c>
      <c r="H51" s="66" t="str">
        <f>IF($W51,Entries!F51,"")</f>
        <v/>
      </c>
      <c r="I51" s="66" t="str">
        <f t="shared" si="0"/>
        <v/>
      </c>
      <c r="J51" s="73" t="str">
        <f>IF(D51=0,"",IF(ISTEXT(Entries!R51),Entries!R51, ""))</f>
        <v/>
      </c>
      <c r="W51" s="2" t="b">
        <f>Entries!D51&lt;&gt;""</f>
        <v>0</v>
      </c>
      <c r="X51" s="2" t="str">
        <f>IF(Entries!G51="","",Entries!G51)</f>
        <v/>
      </c>
      <c r="Y51" s="2" t="str">
        <f>IF(Entries!H51="","",_xlfn.CONCAT(", ",Entries!H51))</f>
        <v/>
      </c>
      <c r="Z51" s="2" t="str">
        <f>IF(Entries!I51="","",_xlfn.CONCAT(", ",Entries!I51))</f>
        <v/>
      </c>
      <c r="AA51" s="2" t="str">
        <f>IF(Entries!J51="","",_xlfn.CONCAT(", ",Entries!J51))</f>
        <v/>
      </c>
      <c r="AB51" s="2" t="str">
        <f>IF(Entries!K51="","",_xlfn.CONCAT(", ",Entries!K51))</f>
        <v/>
      </c>
      <c r="AC51" s="2" t="str">
        <f>IF(Entries!L51="","",_xlfn.CONCAT(", ",Entries!L51))</f>
        <v/>
      </c>
      <c r="AD51" s="2" t="str">
        <f>IF(Entries!M51="","",_xlfn.CONCAT(", ",Entries!M51))</f>
        <v/>
      </c>
      <c r="AE51" s="2" t="str">
        <f>IF(Entries!N51="","",_xlfn.CONCAT(", ",Entries!N51))</f>
        <v/>
      </c>
      <c r="AF51" s="2" t="str">
        <f>IF(Entries!O51="","",_xlfn.CONCAT(", (C=",Entries!O51,")"))</f>
        <v/>
      </c>
    </row>
    <row r="52" spans="1:32" x14ac:dyDescent="0.3">
      <c r="A52" s="66" t="str">
        <f>IF($W52,Entries!BK52,"")</f>
        <v/>
      </c>
      <c r="B52" s="69"/>
      <c r="C52" s="66" t="str">
        <f>IF($W52,Entries!C52,"")</f>
        <v/>
      </c>
      <c r="D52" s="69" t="str">
        <f>IF($W52,Entries!D52,"")</f>
        <v/>
      </c>
      <c r="E52" s="66" t="str">
        <f>IF($W52,Entries!E52,"")</f>
        <v/>
      </c>
      <c r="F52" s="66" t="str">
        <f>IF($W52,VLOOKUP(Entries!B52,EventTable,1,FALSE),"")</f>
        <v/>
      </c>
      <c r="G52" s="66" t="str">
        <f>IF($W52,Entries!W52,"")</f>
        <v/>
      </c>
      <c r="H52" s="66" t="str">
        <f>IF($W52,Entries!F52,"")</f>
        <v/>
      </c>
      <c r="I52" s="66" t="str">
        <f t="shared" si="0"/>
        <v/>
      </c>
      <c r="J52" s="73" t="str">
        <f>IF(D52=0,"",IF(ISTEXT(Entries!R52),Entries!R52, ""))</f>
        <v/>
      </c>
      <c r="W52" s="2" t="b">
        <f>Entries!D52&lt;&gt;""</f>
        <v>0</v>
      </c>
      <c r="X52" s="2" t="str">
        <f>IF(Entries!G52="","",Entries!G52)</f>
        <v/>
      </c>
      <c r="Y52" s="2" t="str">
        <f>IF(Entries!H52="","",_xlfn.CONCAT(", ",Entries!H52))</f>
        <v/>
      </c>
      <c r="Z52" s="2" t="str">
        <f>IF(Entries!I52="","",_xlfn.CONCAT(", ",Entries!I52))</f>
        <v/>
      </c>
      <c r="AA52" s="2" t="str">
        <f>IF(Entries!J52="","",_xlfn.CONCAT(", ",Entries!J52))</f>
        <v/>
      </c>
      <c r="AB52" s="2" t="str">
        <f>IF(Entries!K52="","",_xlfn.CONCAT(", ",Entries!K52))</f>
        <v/>
      </c>
      <c r="AC52" s="2" t="str">
        <f>IF(Entries!L52="","",_xlfn.CONCAT(", ",Entries!L52))</f>
        <v/>
      </c>
      <c r="AD52" s="2" t="str">
        <f>IF(Entries!M52="","",_xlfn.CONCAT(", ",Entries!M52))</f>
        <v/>
      </c>
      <c r="AE52" s="2" t="str">
        <f>IF(Entries!N52="","",_xlfn.CONCAT(", ",Entries!N52))</f>
        <v/>
      </c>
      <c r="AF52" s="2" t="str">
        <f>IF(Entries!O52="","",_xlfn.CONCAT(", (C=",Entries!O52,")"))</f>
        <v/>
      </c>
    </row>
    <row r="53" spans="1:32" x14ac:dyDescent="0.3">
      <c r="A53" s="66" t="str">
        <f>IF($W53,Entries!BK53,"")</f>
        <v/>
      </c>
      <c r="B53" s="69"/>
      <c r="C53" s="66" t="str">
        <f>IF($W53,Entries!C53,"")</f>
        <v/>
      </c>
      <c r="D53" s="69" t="str">
        <f>IF($W53,Entries!D53,"")</f>
        <v/>
      </c>
      <c r="E53" s="66" t="str">
        <f>IF($W53,Entries!E53,"")</f>
        <v/>
      </c>
      <c r="F53" s="66" t="str">
        <f>IF($W53,VLOOKUP(Entries!B53,EventTable,1,FALSE),"")</f>
        <v/>
      </c>
      <c r="G53" s="66" t="str">
        <f>IF($W53,Entries!W53,"")</f>
        <v/>
      </c>
      <c r="H53" s="66" t="str">
        <f>IF($W53,Entries!F53,"")</f>
        <v/>
      </c>
      <c r="I53" s="66" t="str">
        <f t="shared" si="0"/>
        <v/>
      </c>
      <c r="J53" s="73" t="str">
        <f>IF(D53=0,"",IF(ISTEXT(Entries!R53),Entries!R53, ""))</f>
        <v/>
      </c>
      <c r="W53" s="2" t="b">
        <f>Entries!D53&lt;&gt;""</f>
        <v>0</v>
      </c>
      <c r="X53" s="2" t="str">
        <f>IF(Entries!G53="","",Entries!G53)</f>
        <v/>
      </c>
      <c r="Y53" s="2" t="str">
        <f>IF(Entries!H53="","",_xlfn.CONCAT(", ",Entries!H53))</f>
        <v/>
      </c>
      <c r="Z53" s="2" t="str">
        <f>IF(Entries!I53="","",_xlfn.CONCAT(", ",Entries!I53))</f>
        <v/>
      </c>
      <c r="AA53" s="2" t="str">
        <f>IF(Entries!J53="","",_xlfn.CONCAT(", ",Entries!J53))</f>
        <v/>
      </c>
      <c r="AB53" s="2" t="str">
        <f>IF(Entries!K53="","",_xlfn.CONCAT(", ",Entries!K53))</f>
        <v/>
      </c>
      <c r="AC53" s="2" t="str">
        <f>IF(Entries!L53="","",_xlfn.CONCAT(", ",Entries!L53))</f>
        <v/>
      </c>
      <c r="AD53" s="2" t="str">
        <f>IF(Entries!M53="","",_xlfn.CONCAT(", ",Entries!M53))</f>
        <v/>
      </c>
      <c r="AE53" s="2" t="str">
        <f>IF(Entries!N53="","",_xlfn.CONCAT(", ",Entries!N53))</f>
        <v/>
      </c>
      <c r="AF53" s="2" t="str">
        <f>IF(Entries!O53="","",_xlfn.CONCAT(", (C=",Entries!O53,")"))</f>
        <v/>
      </c>
    </row>
    <row r="54" spans="1:32" x14ac:dyDescent="0.3">
      <c r="A54" s="66" t="str">
        <f>IF($W54,Entries!BK54,"")</f>
        <v/>
      </c>
      <c r="B54" s="69"/>
      <c r="C54" s="66" t="str">
        <f>IF($W54,Entries!C54,"")</f>
        <v/>
      </c>
      <c r="D54" s="69" t="str">
        <f>IF($W54,Entries!D54,"")</f>
        <v/>
      </c>
      <c r="E54" s="66" t="str">
        <f>IF($W54,Entries!E54,"")</f>
        <v/>
      </c>
      <c r="F54" s="66" t="str">
        <f>IF($W54,VLOOKUP(Entries!B54,EventTable,1,FALSE),"")</f>
        <v/>
      </c>
      <c r="G54" s="66" t="str">
        <f>IF($W54,Entries!W54,"")</f>
        <v/>
      </c>
      <c r="H54" s="66" t="str">
        <f>IF($W54,Entries!F54,"")</f>
        <v/>
      </c>
      <c r="I54" s="66" t="str">
        <f t="shared" si="0"/>
        <v/>
      </c>
      <c r="J54" s="73" t="str">
        <f>IF(D54=0,"",IF(ISTEXT(Entries!R54),Entries!R54, ""))</f>
        <v/>
      </c>
      <c r="W54" s="2" t="b">
        <f>Entries!D54&lt;&gt;""</f>
        <v>0</v>
      </c>
      <c r="X54" s="2" t="str">
        <f>IF(Entries!G54="","",Entries!G54)</f>
        <v/>
      </c>
      <c r="Y54" s="2" t="str">
        <f>IF(Entries!H54="","",_xlfn.CONCAT(", ",Entries!H54))</f>
        <v/>
      </c>
      <c r="Z54" s="2" t="str">
        <f>IF(Entries!I54="","",_xlfn.CONCAT(", ",Entries!I54))</f>
        <v/>
      </c>
      <c r="AA54" s="2" t="str">
        <f>IF(Entries!J54="","",_xlfn.CONCAT(", ",Entries!J54))</f>
        <v/>
      </c>
      <c r="AB54" s="2" t="str">
        <f>IF(Entries!K54="","",_xlfn.CONCAT(", ",Entries!K54))</f>
        <v/>
      </c>
      <c r="AC54" s="2" t="str">
        <f>IF(Entries!L54="","",_xlfn.CONCAT(", ",Entries!L54))</f>
        <v/>
      </c>
      <c r="AD54" s="2" t="str">
        <f>IF(Entries!M54="","",_xlfn.CONCAT(", ",Entries!M54))</f>
        <v/>
      </c>
      <c r="AE54" s="2" t="str">
        <f>IF(Entries!N54="","",_xlfn.CONCAT(", ",Entries!N54))</f>
        <v/>
      </c>
      <c r="AF54" s="2" t="str">
        <f>IF(Entries!O54="","",_xlfn.CONCAT(", (C=",Entries!O54,")"))</f>
        <v/>
      </c>
    </row>
    <row r="55" spans="1:32" x14ac:dyDescent="0.3">
      <c r="A55" s="66" t="str">
        <f>IF($W55,Entries!BK55,"")</f>
        <v/>
      </c>
      <c r="B55" s="69"/>
      <c r="C55" s="66" t="str">
        <f>IF($W55,Entries!C55,"")</f>
        <v/>
      </c>
      <c r="D55" s="69" t="str">
        <f>IF($W55,Entries!D55,"")</f>
        <v/>
      </c>
      <c r="E55" s="66" t="str">
        <f>IF($W55,Entries!E55,"")</f>
        <v/>
      </c>
      <c r="F55" s="66" t="str">
        <f>IF($W55,VLOOKUP(Entries!B55,EventTable,1,FALSE),"")</f>
        <v/>
      </c>
      <c r="G55" s="66" t="str">
        <f>IF($W55,Entries!W55,"")</f>
        <v/>
      </c>
      <c r="H55" s="66" t="str">
        <f>IF($W55,Entries!F55,"")</f>
        <v/>
      </c>
      <c r="I55" s="66" t="str">
        <f t="shared" si="0"/>
        <v/>
      </c>
      <c r="J55" s="73" t="str">
        <f>IF(D55=0,"",IF(ISTEXT(Entries!R55),Entries!R55, ""))</f>
        <v/>
      </c>
      <c r="W55" s="2" t="b">
        <f>Entries!D55&lt;&gt;""</f>
        <v>0</v>
      </c>
      <c r="X55" s="2" t="str">
        <f>IF(Entries!G55="","",Entries!G55)</f>
        <v/>
      </c>
      <c r="Y55" s="2" t="str">
        <f>IF(Entries!H55="","",_xlfn.CONCAT(", ",Entries!H55))</f>
        <v/>
      </c>
      <c r="Z55" s="2" t="str">
        <f>IF(Entries!I55="","",_xlfn.CONCAT(", ",Entries!I55))</f>
        <v/>
      </c>
      <c r="AA55" s="2" t="str">
        <f>IF(Entries!J55="","",_xlfn.CONCAT(", ",Entries!J55))</f>
        <v/>
      </c>
      <c r="AB55" s="2" t="str">
        <f>IF(Entries!K55="","",_xlfn.CONCAT(", ",Entries!K55))</f>
        <v/>
      </c>
      <c r="AC55" s="2" t="str">
        <f>IF(Entries!L55="","",_xlfn.CONCAT(", ",Entries!L55))</f>
        <v/>
      </c>
      <c r="AD55" s="2" t="str">
        <f>IF(Entries!M55="","",_xlfn.CONCAT(", ",Entries!M55))</f>
        <v/>
      </c>
      <c r="AE55" s="2" t="str">
        <f>IF(Entries!N55="","",_xlfn.CONCAT(", ",Entries!N55))</f>
        <v/>
      </c>
      <c r="AF55" s="2" t="str">
        <f>IF(Entries!O55="","",_xlfn.CONCAT(", (C=",Entries!O55,")"))</f>
        <v/>
      </c>
    </row>
    <row r="56" spans="1:32" x14ac:dyDescent="0.3">
      <c r="A56" s="66" t="str">
        <f>IF($W56,Entries!BK56,"")</f>
        <v/>
      </c>
      <c r="B56" s="69"/>
      <c r="C56" s="66" t="str">
        <f>IF($W56,Entries!C56,"")</f>
        <v/>
      </c>
      <c r="D56" s="69" t="str">
        <f>IF($W56,Entries!D56,"")</f>
        <v/>
      </c>
      <c r="E56" s="66" t="str">
        <f>IF($W56,Entries!E56,"")</f>
        <v/>
      </c>
      <c r="F56" s="66" t="str">
        <f>IF($W56,VLOOKUP(Entries!B56,EventTable,1,FALSE),"")</f>
        <v/>
      </c>
      <c r="G56" s="66" t="str">
        <f>IF($W56,Entries!W56,"")</f>
        <v/>
      </c>
      <c r="H56" s="66" t="str">
        <f>IF($W56,Entries!F56,"")</f>
        <v/>
      </c>
      <c r="I56" s="66" t="str">
        <f t="shared" si="0"/>
        <v/>
      </c>
      <c r="J56" s="73" t="str">
        <f>IF(D56=0,"",IF(ISTEXT(Entries!R56),Entries!R56, ""))</f>
        <v/>
      </c>
      <c r="W56" s="2" t="b">
        <f>Entries!D56&lt;&gt;""</f>
        <v>0</v>
      </c>
      <c r="X56" s="2" t="str">
        <f>IF(Entries!G56="","",Entries!G56)</f>
        <v/>
      </c>
      <c r="Y56" s="2" t="str">
        <f>IF(Entries!H56="","",_xlfn.CONCAT(", ",Entries!H56))</f>
        <v/>
      </c>
      <c r="Z56" s="2" t="str">
        <f>IF(Entries!I56="","",_xlfn.CONCAT(", ",Entries!I56))</f>
        <v/>
      </c>
      <c r="AA56" s="2" t="str">
        <f>IF(Entries!J56="","",_xlfn.CONCAT(", ",Entries!J56))</f>
        <v/>
      </c>
      <c r="AB56" s="2" t="str">
        <f>IF(Entries!K56="","",_xlfn.CONCAT(", ",Entries!K56))</f>
        <v/>
      </c>
      <c r="AC56" s="2" t="str">
        <f>IF(Entries!L56="","",_xlfn.CONCAT(", ",Entries!L56))</f>
        <v/>
      </c>
      <c r="AD56" s="2" t="str">
        <f>IF(Entries!M56="","",_xlfn.CONCAT(", ",Entries!M56))</f>
        <v/>
      </c>
      <c r="AE56" s="2" t="str">
        <f>IF(Entries!N56="","",_xlfn.CONCAT(", ",Entries!N56))</f>
        <v/>
      </c>
      <c r="AF56" s="2" t="str">
        <f>IF(Entries!O56="","",_xlfn.CONCAT(", (C=",Entries!O56,")"))</f>
        <v/>
      </c>
    </row>
    <row r="57" spans="1:32" x14ac:dyDescent="0.3">
      <c r="A57" s="66" t="str">
        <f>IF($W57,Entries!BK57,"")</f>
        <v/>
      </c>
      <c r="B57" s="69"/>
      <c r="C57" s="66" t="str">
        <f>IF($W57,Entries!C57,"")</f>
        <v/>
      </c>
      <c r="D57" s="69" t="str">
        <f>IF($W57,Entries!D57,"")</f>
        <v/>
      </c>
      <c r="E57" s="66" t="str">
        <f>IF($W57,Entries!E57,"")</f>
        <v/>
      </c>
      <c r="F57" s="66" t="str">
        <f>IF($W57,VLOOKUP(Entries!B57,EventTable,1,FALSE),"")</f>
        <v/>
      </c>
      <c r="G57" s="66" t="str">
        <f>IF($W57,Entries!W57,"")</f>
        <v/>
      </c>
      <c r="H57" s="66" t="str">
        <f>IF($W57,Entries!F57,"")</f>
        <v/>
      </c>
      <c r="I57" s="66" t="str">
        <f t="shared" si="0"/>
        <v/>
      </c>
      <c r="J57" s="73" t="str">
        <f>IF(D57=0,"",IF(ISTEXT(Entries!R57),Entries!R57, ""))</f>
        <v/>
      </c>
      <c r="W57" s="2" t="b">
        <f>Entries!D57&lt;&gt;""</f>
        <v>0</v>
      </c>
      <c r="X57" s="2" t="str">
        <f>IF(Entries!G57="","",Entries!G57)</f>
        <v/>
      </c>
      <c r="Y57" s="2" t="str">
        <f>IF(Entries!H57="","",_xlfn.CONCAT(", ",Entries!H57))</f>
        <v/>
      </c>
      <c r="Z57" s="2" t="str">
        <f>IF(Entries!I57="","",_xlfn.CONCAT(", ",Entries!I57))</f>
        <v/>
      </c>
      <c r="AA57" s="2" t="str">
        <f>IF(Entries!J57="","",_xlfn.CONCAT(", ",Entries!J57))</f>
        <v/>
      </c>
      <c r="AB57" s="2" t="str">
        <f>IF(Entries!K57="","",_xlfn.CONCAT(", ",Entries!K57))</f>
        <v/>
      </c>
      <c r="AC57" s="2" t="str">
        <f>IF(Entries!L57="","",_xlfn.CONCAT(", ",Entries!L57))</f>
        <v/>
      </c>
      <c r="AD57" s="2" t="str">
        <f>IF(Entries!M57="","",_xlfn.CONCAT(", ",Entries!M57))</f>
        <v/>
      </c>
      <c r="AE57" s="2" t="str">
        <f>IF(Entries!N57="","",_xlfn.CONCAT(", ",Entries!N57))</f>
        <v/>
      </c>
      <c r="AF57" s="2" t="str">
        <f>IF(Entries!O57="","",_xlfn.CONCAT(", (C=",Entries!O57,")"))</f>
        <v/>
      </c>
    </row>
    <row r="58" spans="1:32" x14ac:dyDescent="0.3">
      <c r="A58" s="66" t="str">
        <f>IF($W58,Entries!BK58,"")</f>
        <v/>
      </c>
      <c r="B58" s="69"/>
      <c r="C58" s="66" t="str">
        <f>IF($W58,Entries!C58,"")</f>
        <v/>
      </c>
      <c r="D58" s="69" t="str">
        <f>IF($W58,Entries!D58,"")</f>
        <v/>
      </c>
      <c r="E58" s="66" t="str">
        <f>IF($W58,Entries!E58,"")</f>
        <v/>
      </c>
      <c r="F58" s="66" t="str">
        <f>IF($W58,VLOOKUP(Entries!B58,EventTable,1,FALSE),"")</f>
        <v/>
      </c>
      <c r="G58" s="66" t="str">
        <f>IF($W58,Entries!W58,"")</f>
        <v/>
      </c>
      <c r="H58" s="66" t="str">
        <f>IF($W58,Entries!F58,"")</f>
        <v/>
      </c>
      <c r="I58" s="66" t="str">
        <f t="shared" si="0"/>
        <v/>
      </c>
      <c r="J58" s="73" t="str">
        <f>IF(D58=0,"",IF(ISTEXT(Entries!R58),Entries!R58, ""))</f>
        <v/>
      </c>
      <c r="W58" s="2" t="b">
        <f>Entries!D58&lt;&gt;""</f>
        <v>0</v>
      </c>
      <c r="X58" s="2" t="str">
        <f>IF(Entries!G58="","",Entries!G58)</f>
        <v/>
      </c>
      <c r="Y58" s="2" t="str">
        <f>IF(Entries!H58="","",_xlfn.CONCAT(", ",Entries!H58))</f>
        <v/>
      </c>
      <c r="Z58" s="2" t="str">
        <f>IF(Entries!I58="","",_xlfn.CONCAT(", ",Entries!I58))</f>
        <v/>
      </c>
      <c r="AA58" s="2" t="str">
        <f>IF(Entries!J58="","",_xlfn.CONCAT(", ",Entries!J58))</f>
        <v/>
      </c>
      <c r="AB58" s="2" t="str">
        <f>IF(Entries!K58="","",_xlfn.CONCAT(", ",Entries!K58))</f>
        <v/>
      </c>
      <c r="AC58" s="2" t="str">
        <f>IF(Entries!L58="","",_xlfn.CONCAT(", ",Entries!L58))</f>
        <v/>
      </c>
      <c r="AD58" s="2" t="str">
        <f>IF(Entries!M58="","",_xlfn.CONCAT(", ",Entries!M58))</f>
        <v/>
      </c>
      <c r="AE58" s="2" t="str">
        <f>IF(Entries!N58="","",_xlfn.CONCAT(", ",Entries!N58))</f>
        <v/>
      </c>
      <c r="AF58" s="2" t="str">
        <f>IF(Entries!O58="","",_xlfn.CONCAT(", (C=",Entries!O58,")"))</f>
        <v/>
      </c>
    </row>
    <row r="59" spans="1:32" x14ac:dyDescent="0.3">
      <c r="A59" s="66" t="str">
        <f>IF($W59,Entries!BK59,"")</f>
        <v/>
      </c>
      <c r="B59" s="69"/>
      <c r="C59" s="66" t="str">
        <f>IF($W59,Entries!C59,"")</f>
        <v/>
      </c>
      <c r="D59" s="69" t="str">
        <f>IF($W59,Entries!D59,"")</f>
        <v/>
      </c>
      <c r="E59" s="66" t="str">
        <f>IF($W59,Entries!E59,"")</f>
        <v/>
      </c>
      <c r="F59" s="66" t="str">
        <f>IF($W59,VLOOKUP(Entries!B59,EventTable,1,FALSE),"")</f>
        <v/>
      </c>
      <c r="G59" s="66" t="str">
        <f>IF($W59,Entries!W59,"")</f>
        <v/>
      </c>
      <c r="H59" s="66" t="str">
        <f>IF($W59,Entries!F59,"")</f>
        <v/>
      </c>
      <c r="I59" s="66" t="str">
        <f t="shared" si="0"/>
        <v/>
      </c>
      <c r="J59" s="73" t="str">
        <f>IF(D59=0,"",IF(ISTEXT(Entries!R59),Entries!R59, ""))</f>
        <v/>
      </c>
      <c r="W59" s="2" t="b">
        <f>Entries!D59&lt;&gt;""</f>
        <v>0</v>
      </c>
      <c r="X59" s="2" t="str">
        <f>IF(Entries!G59="","",Entries!G59)</f>
        <v/>
      </c>
      <c r="Y59" s="2" t="str">
        <f>IF(Entries!H59="","",_xlfn.CONCAT(", ",Entries!H59))</f>
        <v/>
      </c>
      <c r="Z59" s="2" t="str">
        <f>IF(Entries!I59="","",_xlfn.CONCAT(", ",Entries!I59))</f>
        <v/>
      </c>
      <c r="AA59" s="2" t="str">
        <f>IF(Entries!J59="","",_xlfn.CONCAT(", ",Entries!J59))</f>
        <v/>
      </c>
      <c r="AB59" s="2" t="str">
        <f>IF(Entries!K59="","",_xlfn.CONCAT(", ",Entries!K59))</f>
        <v/>
      </c>
      <c r="AC59" s="2" t="str">
        <f>IF(Entries!L59="","",_xlfn.CONCAT(", ",Entries!L59))</f>
        <v/>
      </c>
      <c r="AD59" s="2" t="str">
        <f>IF(Entries!M59="","",_xlfn.CONCAT(", ",Entries!M59))</f>
        <v/>
      </c>
      <c r="AE59" s="2" t="str">
        <f>IF(Entries!N59="","",_xlfn.CONCAT(", ",Entries!N59))</f>
        <v/>
      </c>
      <c r="AF59" s="2" t="str">
        <f>IF(Entries!O59="","",_xlfn.CONCAT(", (C=",Entries!O59,")"))</f>
        <v/>
      </c>
    </row>
    <row r="60" spans="1:32" x14ac:dyDescent="0.3">
      <c r="A60" s="66" t="str">
        <f>IF($W60,Entries!BK60,"")</f>
        <v/>
      </c>
      <c r="B60" s="69"/>
      <c r="C60" s="66" t="str">
        <f>IF($W60,Entries!C60,"")</f>
        <v/>
      </c>
      <c r="D60" s="69" t="str">
        <f>IF($W60,Entries!D60,"")</f>
        <v/>
      </c>
      <c r="E60" s="66" t="str">
        <f>IF($W60,Entries!E60,"")</f>
        <v/>
      </c>
      <c r="F60" s="66" t="str">
        <f>IF($W60,VLOOKUP(Entries!B60,EventTable,1,FALSE),"")</f>
        <v/>
      </c>
      <c r="G60" s="66" t="str">
        <f>IF($W60,Entries!W60,"")</f>
        <v/>
      </c>
      <c r="H60" s="66" t="str">
        <f>IF($W60,Entries!F60,"")</f>
        <v/>
      </c>
      <c r="I60" s="66" t="str">
        <f t="shared" si="0"/>
        <v/>
      </c>
      <c r="J60" s="73" t="str">
        <f>IF(D60=0,"",IF(ISTEXT(Entries!R60),Entries!R60, ""))</f>
        <v/>
      </c>
      <c r="W60" s="2" t="b">
        <f>Entries!D60&lt;&gt;""</f>
        <v>0</v>
      </c>
      <c r="X60" s="2" t="str">
        <f>IF(Entries!G60="","",Entries!G60)</f>
        <v/>
      </c>
      <c r="Y60" s="2" t="str">
        <f>IF(Entries!H60="","",_xlfn.CONCAT(", ",Entries!H60))</f>
        <v/>
      </c>
      <c r="Z60" s="2" t="str">
        <f>IF(Entries!I60="","",_xlfn.CONCAT(", ",Entries!I60))</f>
        <v/>
      </c>
      <c r="AA60" s="2" t="str">
        <f>IF(Entries!J60="","",_xlfn.CONCAT(", ",Entries!J60))</f>
        <v/>
      </c>
      <c r="AB60" s="2" t="str">
        <f>IF(Entries!K60="","",_xlfn.CONCAT(", ",Entries!K60))</f>
        <v/>
      </c>
      <c r="AC60" s="2" t="str">
        <f>IF(Entries!L60="","",_xlfn.CONCAT(", ",Entries!L60))</f>
        <v/>
      </c>
      <c r="AD60" s="2" t="str">
        <f>IF(Entries!M60="","",_xlfn.CONCAT(", ",Entries!M60))</f>
        <v/>
      </c>
      <c r="AE60" s="2" t="str">
        <f>IF(Entries!N60="","",_xlfn.CONCAT(", ",Entries!N60))</f>
        <v/>
      </c>
      <c r="AF60" s="2" t="str">
        <f>IF(Entries!O60="","",_xlfn.CONCAT(", (C=",Entries!O60,")"))</f>
        <v/>
      </c>
    </row>
    <row r="61" spans="1:32" x14ac:dyDescent="0.3">
      <c r="A61" s="66" t="str">
        <f>IF($W61,Entries!BK61,"")</f>
        <v/>
      </c>
      <c r="B61" s="69"/>
      <c r="C61" s="66" t="str">
        <f>IF($W61,Entries!C61,"")</f>
        <v/>
      </c>
      <c r="D61" s="69" t="str">
        <f>IF($W61,Entries!D61,"")</f>
        <v/>
      </c>
      <c r="E61" s="66" t="str">
        <f>IF($W61,Entries!E61,"")</f>
        <v/>
      </c>
      <c r="F61" s="66" t="str">
        <f>IF($W61,VLOOKUP(Entries!B61,EventTable,1,FALSE),"")</f>
        <v/>
      </c>
      <c r="G61" s="66" t="str">
        <f>IF($W61,Entries!W61,"")</f>
        <v/>
      </c>
      <c r="H61" s="66" t="str">
        <f>IF($W61,Entries!F61,"")</f>
        <v/>
      </c>
      <c r="I61" s="66" t="str">
        <f t="shared" si="0"/>
        <v/>
      </c>
      <c r="J61" s="73" t="str">
        <f>IF(D61=0,"",IF(ISTEXT(Entries!R61),Entries!R61, ""))</f>
        <v/>
      </c>
      <c r="W61" s="2" t="b">
        <f>Entries!D61&lt;&gt;""</f>
        <v>0</v>
      </c>
      <c r="X61" s="2" t="str">
        <f>IF(Entries!G61="","",Entries!G61)</f>
        <v/>
      </c>
      <c r="Y61" s="2" t="str">
        <f>IF(Entries!H61="","",_xlfn.CONCAT(", ",Entries!H61))</f>
        <v/>
      </c>
      <c r="Z61" s="2" t="str">
        <f>IF(Entries!I61="","",_xlfn.CONCAT(", ",Entries!I61))</f>
        <v/>
      </c>
      <c r="AA61" s="2" t="str">
        <f>IF(Entries!J61="","",_xlfn.CONCAT(", ",Entries!J61))</f>
        <v/>
      </c>
      <c r="AB61" s="2" t="str">
        <f>IF(Entries!K61="","",_xlfn.CONCAT(", ",Entries!K61))</f>
        <v/>
      </c>
      <c r="AC61" s="2" t="str">
        <f>IF(Entries!L61="","",_xlfn.CONCAT(", ",Entries!L61))</f>
        <v/>
      </c>
      <c r="AD61" s="2" t="str">
        <f>IF(Entries!M61="","",_xlfn.CONCAT(", ",Entries!M61))</f>
        <v/>
      </c>
      <c r="AE61" s="2" t="str">
        <f>IF(Entries!N61="","",_xlfn.CONCAT(", ",Entries!N61))</f>
        <v/>
      </c>
      <c r="AF61" s="2" t="str">
        <f>IF(Entries!O61="","",_xlfn.CONCAT(", (C=",Entries!O61,")"))</f>
        <v/>
      </c>
    </row>
    <row r="62" spans="1:32" x14ac:dyDescent="0.3">
      <c r="A62" s="66" t="str">
        <f>IF($W62,Entries!BK62,"")</f>
        <v/>
      </c>
      <c r="B62" s="69"/>
      <c r="C62" s="66" t="str">
        <f>IF($W62,Entries!C62,"")</f>
        <v/>
      </c>
      <c r="D62" s="69" t="str">
        <f>IF($W62,Entries!D62,"")</f>
        <v/>
      </c>
      <c r="E62" s="66" t="str">
        <f>IF($W62,Entries!E62,"")</f>
        <v/>
      </c>
      <c r="F62" s="66" t="str">
        <f>IF($W62,VLOOKUP(Entries!B62,EventTable,1,FALSE),"")</f>
        <v/>
      </c>
      <c r="G62" s="66" t="str">
        <f>IF($W62,Entries!W62,"")</f>
        <v/>
      </c>
      <c r="H62" s="66" t="str">
        <f>IF($W62,Entries!F62,"")</f>
        <v/>
      </c>
      <c r="I62" s="66" t="str">
        <f t="shared" si="0"/>
        <v/>
      </c>
      <c r="J62" s="73" t="str">
        <f>IF(D62=0,"",IF(ISTEXT(Entries!R62),Entries!R62, ""))</f>
        <v/>
      </c>
      <c r="W62" s="2" t="b">
        <f>Entries!D62&lt;&gt;""</f>
        <v>0</v>
      </c>
      <c r="X62" s="2" t="str">
        <f>IF(Entries!G62="","",Entries!G62)</f>
        <v/>
      </c>
      <c r="Y62" s="2" t="str">
        <f>IF(Entries!H62="","",_xlfn.CONCAT(", ",Entries!H62))</f>
        <v/>
      </c>
      <c r="Z62" s="2" t="str">
        <f>IF(Entries!I62="","",_xlfn.CONCAT(", ",Entries!I62))</f>
        <v/>
      </c>
      <c r="AA62" s="2" t="str">
        <f>IF(Entries!J62="","",_xlfn.CONCAT(", ",Entries!J62))</f>
        <v/>
      </c>
      <c r="AB62" s="2" t="str">
        <f>IF(Entries!K62="","",_xlfn.CONCAT(", ",Entries!K62))</f>
        <v/>
      </c>
      <c r="AC62" s="2" t="str">
        <f>IF(Entries!L62="","",_xlfn.CONCAT(", ",Entries!L62))</f>
        <v/>
      </c>
      <c r="AD62" s="2" t="str">
        <f>IF(Entries!M62="","",_xlfn.CONCAT(", ",Entries!M62))</f>
        <v/>
      </c>
      <c r="AE62" s="2" t="str">
        <f>IF(Entries!N62="","",_xlfn.CONCAT(", ",Entries!N62))</f>
        <v/>
      </c>
      <c r="AF62" s="2" t="str">
        <f>IF(Entries!O62="","",_xlfn.CONCAT(", (C=",Entries!O62,")"))</f>
        <v/>
      </c>
    </row>
    <row r="63" spans="1:32" x14ac:dyDescent="0.3">
      <c r="A63" s="66" t="str">
        <f>IF($W63,Entries!BK63,"")</f>
        <v/>
      </c>
      <c r="B63" s="69"/>
      <c r="C63" s="66" t="str">
        <f>IF($W63,Entries!C63,"")</f>
        <v/>
      </c>
      <c r="D63" s="69" t="str">
        <f>IF($W63,Entries!D63,"")</f>
        <v/>
      </c>
      <c r="E63" s="66" t="str">
        <f>IF($W63,Entries!E63,"")</f>
        <v/>
      </c>
      <c r="F63" s="66" t="str">
        <f>IF($W63,VLOOKUP(Entries!B63,EventTable,1,FALSE),"")</f>
        <v/>
      </c>
      <c r="G63" s="66" t="str">
        <f>IF($W63,Entries!W63,"")</f>
        <v/>
      </c>
      <c r="H63" s="66" t="str">
        <f>IF($W63,Entries!F63,"")</f>
        <v/>
      </c>
      <c r="I63" s="66" t="str">
        <f t="shared" si="0"/>
        <v/>
      </c>
      <c r="J63" s="73" t="str">
        <f>IF(D63=0,"",IF(ISTEXT(Entries!R63),Entries!R63, ""))</f>
        <v/>
      </c>
      <c r="W63" s="2" t="b">
        <f>Entries!D63&lt;&gt;""</f>
        <v>0</v>
      </c>
      <c r="X63" s="2" t="str">
        <f>IF(Entries!G63="","",Entries!G63)</f>
        <v/>
      </c>
      <c r="Y63" s="2" t="str">
        <f>IF(Entries!H63="","",_xlfn.CONCAT(", ",Entries!H63))</f>
        <v/>
      </c>
      <c r="Z63" s="2" t="str">
        <f>IF(Entries!I63="","",_xlfn.CONCAT(", ",Entries!I63))</f>
        <v/>
      </c>
      <c r="AA63" s="2" t="str">
        <f>IF(Entries!J63="","",_xlfn.CONCAT(", ",Entries!J63))</f>
        <v/>
      </c>
      <c r="AB63" s="2" t="str">
        <f>IF(Entries!K63="","",_xlfn.CONCAT(", ",Entries!K63))</f>
        <v/>
      </c>
      <c r="AC63" s="2" t="str">
        <f>IF(Entries!L63="","",_xlfn.CONCAT(", ",Entries!L63))</f>
        <v/>
      </c>
      <c r="AD63" s="2" t="str">
        <f>IF(Entries!M63="","",_xlfn.CONCAT(", ",Entries!M63))</f>
        <v/>
      </c>
      <c r="AE63" s="2" t="str">
        <f>IF(Entries!N63="","",_xlfn.CONCAT(", ",Entries!N63))</f>
        <v/>
      </c>
      <c r="AF63" s="2" t="str">
        <f>IF(Entries!O63="","",_xlfn.CONCAT(", (C=",Entries!O63,")"))</f>
        <v/>
      </c>
    </row>
    <row r="64" spans="1:32" x14ac:dyDescent="0.3">
      <c r="A64" s="66" t="str">
        <f>IF($W64,Entries!BK64,"")</f>
        <v/>
      </c>
      <c r="B64" s="69"/>
      <c r="C64" s="66" t="str">
        <f>IF($W64,Entries!C64,"")</f>
        <v/>
      </c>
      <c r="D64" s="69" t="str">
        <f>IF($W64,Entries!D64,"")</f>
        <v/>
      </c>
      <c r="E64" s="66" t="str">
        <f>IF($W64,Entries!E64,"")</f>
        <v/>
      </c>
      <c r="F64" s="66" t="str">
        <f>IF($W64,VLOOKUP(Entries!B64,EventTable,1,FALSE),"")</f>
        <v/>
      </c>
      <c r="G64" s="66" t="str">
        <f>IF($W64,Entries!W64,"")</f>
        <v/>
      </c>
      <c r="H64" s="66" t="str">
        <f>IF($W64,Entries!F64,"")</f>
        <v/>
      </c>
      <c r="I64" s="66" t="str">
        <f t="shared" si="0"/>
        <v/>
      </c>
      <c r="J64" s="73" t="str">
        <f>IF(D64=0,"",IF(ISTEXT(Entries!R64),Entries!R64, ""))</f>
        <v/>
      </c>
      <c r="W64" s="2" t="b">
        <f>Entries!D64&lt;&gt;""</f>
        <v>0</v>
      </c>
      <c r="X64" s="2" t="str">
        <f>IF(Entries!G64="","",Entries!G64)</f>
        <v/>
      </c>
      <c r="Y64" s="2" t="str">
        <f>IF(Entries!H64="","",_xlfn.CONCAT(", ",Entries!H64))</f>
        <v/>
      </c>
      <c r="Z64" s="2" t="str">
        <f>IF(Entries!I64="","",_xlfn.CONCAT(", ",Entries!I64))</f>
        <v/>
      </c>
      <c r="AA64" s="2" t="str">
        <f>IF(Entries!J64="","",_xlfn.CONCAT(", ",Entries!J64))</f>
        <v/>
      </c>
      <c r="AB64" s="2" t="str">
        <f>IF(Entries!K64="","",_xlfn.CONCAT(", ",Entries!K64))</f>
        <v/>
      </c>
      <c r="AC64" s="2" t="str">
        <f>IF(Entries!L64="","",_xlfn.CONCAT(", ",Entries!L64))</f>
        <v/>
      </c>
      <c r="AD64" s="2" t="str">
        <f>IF(Entries!M64="","",_xlfn.CONCAT(", ",Entries!M64))</f>
        <v/>
      </c>
      <c r="AE64" s="2" t="str">
        <f>IF(Entries!N64="","",_xlfn.CONCAT(", ",Entries!N64))</f>
        <v/>
      </c>
      <c r="AF64" s="2" t="str">
        <f>IF(Entries!O64="","",_xlfn.CONCAT(", (C=",Entries!O64,")"))</f>
        <v/>
      </c>
    </row>
    <row r="65" spans="1:32" x14ac:dyDescent="0.3">
      <c r="A65" s="66" t="str">
        <f>IF($W65,Entries!BK65,"")</f>
        <v/>
      </c>
      <c r="B65" s="69"/>
      <c r="C65" s="66" t="str">
        <f>IF($W65,Entries!C65,"")</f>
        <v/>
      </c>
      <c r="D65" s="69" t="str">
        <f>IF($W65,Entries!D65,"")</f>
        <v/>
      </c>
      <c r="E65" s="66" t="str">
        <f>IF($W65,Entries!E65,"")</f>
        <v/>
      </c>
      <c r="F65" s="66" t="str">
        <f>IF($W65,VLOOKUP(Entries!B65,EventTable,1,FALSE),"")</f>
        <v/>
      </c>
      <c r="G65" s="66" t="str">
        <f>IF($W65,Entries!W65,"")</f>
        <v/>
      </c>
      <c r="H65" s="66" t="str">
        <f>IF($W65,Entries!F65,"")</f>
        <v/>
      </c>
      <c r="I65" s="66" t="str">
        <f t="shared" si="0"/>
        <v/>
      </c>
      <c r="J65" s="73" t="str">
        <f>IF(D65=0,"",IF(ISTEXT(Entries!R65),Entries!R65, ""))</f>
        <v/>
      </c>
      <c r="W65" s="2" t="b">
        <f>Entries!D65&lt;&gt;""</f>
        <v>0</v>
      </c>
      <c r="X65" s="2" t="str">
        <f>IF(Entries!G65="","",Entries!G65)</f>
        <v/>
      </c>
      <c r="Y65" s="2" t="str">
        <f>IF(Entries!H65="","",_xlfn.CONCAT(", ",Entries!H65))</f>
        <v/>
      </c>
      <c r="Z65" s="2" t="str">
        <f>IF(Entries!I65="","",_xlfn.CONCAT(", ",Entries!I65))</f>
        <v/>
      </c>
      <c r="AA65" s="2" t="str">
        <f>IF(Entries!J65="","",_xlfn.CONCAT(", ",Entries!J65))</f>
        <v/>
      </c>
      <c r="AB65" s="2" t="str">
        <f>IF(Entries!K65="","",_xlfn.CONCAT(", ",Entries!K65))</f>
        <v/>
      </c>
      <c r="AC65" s="2" t="str">
        <f>IF(Entries!L65="","",_xlfn.CONCAT(", ",Entries!L65))</f>
        <v/>
      </c>
      <c r="AD65" s="2" t="str">
        <f>IF(Entries!M65="","",_xlfn.CONCAT(", ",Entries!M65))</f>
        <v/>
      </c>
      <c r="AE65" s="2" t="str">
        <f>IF(Entries!N65="","",_xlfn.CONCAT(", ",Entries!N65))</f>
        <v/>
      </c>
      <c r="AF65" s="2" t="str">
        <f>IF(Entries!O65="","",_xlfn.CONCAT(", (C=",Entries!O65,")"))</f>
        <v/>
      </c>
    </row>
    <row r="66" spans="1:32" x14ac:dyDescent="0.3">
      <c r="A66" s="66" t="str">
        <f>IF($W66,Entries!BK66,"")</f>
        <v/>
      </c>
      <c r="B66" s="69"/>
      <c r="C66" s="66" t="str">
        <f>IF($W66,Entries!C66,"")</f>
        <v/>
      </c>
      <c r="D66" s="69" t="str">
        <f>IF($W66,Entries!D66,"")</f>
        <v/>
      </c>
      <c r="E66" s="66" t="str">
        <f>IF($W66,Entries!E66,"")</f>
        <v/>
      </c>
      <c r="F66" s="66" t="str">
        <f>IF($W66,VLOOKUP(Entries!B66,EventTable,1,FALSE),"")</f>
        <v/>
      </c>
      <c r="G66" s="66" t="str">
        <f>IF($W66,Entries!W66,"")</f>
        <v/>
      </c>
      <c r="H66" s="66" t="str">
        <f>IF($W66,Entries!F66,"")</f>
        <v/>
      </c>
      <c r="I66" s="66" t="str">
        <f t="shared" si="0"/>
        <v/>
      </c>
      <c r="J66" s="73" t="str">
        <f>IF(D66=0,"",IF(ISTEXT(Entries!R66),Entries!R66, ""))</f>
        <v/>
      </c>
      <c r="W66" s="2" t="b">
        <f>Entries!D66&lt;&gt;""</f>
        <v>0</v>
      </c>
      <c r="X66" s="2" t="str">
        <f>IF(Entries!G66="","",Entries!G66)</f>
        <v/>
      </c>
      <c r="Y66" s="2" t="str">
        <f>IF(Entries!H66="","",_xlfn.CONCAT(", ",Entries!H66))</f>
        <v/>
      </c>
      <c r="Z66" s="2" t="str">
        <f>IF(Entries!I66="","",_xlfn.CONCAT(", ",Entries!I66))</f>
        <v/>
      </c>
      <c r="AA66" s="2" t="str">
        <f>IF(Entries!J66="","",_xlfn.CONCAT(", ",Entries!J66))</f>
        <v/>
      </c>
      <c r="AB66" s="2" t="str">
        <f>IF(Entries!K66="","",_xlfn.CONCAT(", ",Entries!K66))</f>
        <v/>
      </c>
      <c r="AC66" s="2" t="str">
        <f>IF(Entries!L66="","",_xlfn.CONCAT(", ",Entries!L66))</f>
        <v/>
      </c>
      <c r="AD66" s="2" t="str">
        <f>IF(Entries!M66="","",_xlfn.CONCAT(", ",Entries!M66))</f>
        <v/>
      </c>
      <c r="AE66" s="2" t="str">
        <f>IF(Entries!N66="","",_xlfn.CONCAT(", ",Entries!N66))</f>
        <v/>
      </c>
      <c r="AF66" s="2" t="str">
        <f>IF(Entries!O66="","",_xlfn.CONCAT(", (C=",Entries!O66,")"))</f>
        <v/>
      </c>
    </row>
    <row r="67" spans="1:32" x14ac:dyDescent="0.3">
      <c r="A67" s="66" t="str">
        <f>IF($W67,Entries!BK67,"")</f>
        <v/>
      </c>
      <c r="B67" s="69"/>
      <c r="C67" s="66" t="str">
        <f>IF($W67,Entries!C67,"")</f>
        <v/>
      </c>
      <c r="D67" s="69" t="str">
        <f>IF($W67,Entries!D67,"")</f>
        <v/>
      </c>
      <c r="E67" s="66" t="str">
        <f>IF($W67,Entries!E67,"")</f>
        <v/>
      </c>
      <c r="F67" s="66" t="str">
        <f>IF($W67,VLOOKUP(Entries!B67,EventTable,1,FALSE),"")</f>
        <v/>
      </c>
      <c r="G67" s="66" t="str">
        <f>IF($W67,Entries!W67,"")</f>
        <v/>
      </c>
      <c r="H67" s="66" t="str">
        <f>IF($W67,Entries!F67,"")</f>
        <v/>
      </c>
      <c r="I67" s="66" t="str">
        <f t="shared" si="0"/>
        <v/>
      </c>
      <c r="J67" s="73" t="str">
        <f>IF(D67=0,"",IF(ISTEXT(Entries!R67),Entries!R67, ""))</f>
        <v/>
      </c>
      <c r="W67" s="2" t="b">
        <f>Entries!D67&lt;&gt;""</f>
        <v>0</v>
      </c>
      <c r="X67" s="2" t="str">
        <f>IF(Entries!G67="","",Entries!G67)</f>
        <v/>
      </c>
      <c r="Y67" s="2" t="str">
        <f>IF(Entries!H67="","",_xlfn.CONCAT(", ",Entries!H67))</f>
        <v/>
      </c>
      <c r="Z67" s="2" t="str">
        <f>IF(Entries!I67="","",_xlfn.CONCAT(", ",Entries!I67))</f>
        <v/>
      </c>
      <c r="AA67" s="2" t="str">
        <f>IF(Entries!J67="","",_xlfn.CONCAT(", ",Entries!J67))</f>
        <v/>
      </c>
      <c r="AB67" s="2" t="str">
        <f>IF(Entries!K67="","",_xlfn.CONCAT(", ",Entries!K67))</f>
        <v/>
      </c>
      <c r="AC67" s="2" t="str">
        <f>IF(Entries!L67="","",_xlfn.CONCAT(", ",Entries!L67))</f>
        <v/>
      </c>
      <c r="AD67" s="2" t="str">
        <f>IF(Entries!M67="","",_xlfn.CONCAT(", ",Entries!M67))</f>
        <v/>
      </c>
      <c r="AE67" s="2" t="str">
        <f>IF(Entries!N67="","",_xlfn.CONCAT(", ",Entries!N67))</f>
        <v/>
      </c>
      <c r="AF67" s="2" t="str">
        <f>IF(Entries!O67="","",_xlfn.CONCAT(", (C=",Entries!O67,")"))</f>
        <v/>
      </c>
    </row>
    <row r="68" spans="1:32" x14ac:dyDescent="0.3">
      <c r="A68" s="66" t="str">
        <f>IF($W68,Entries!BK68,"")</f>
        <v/>
      </c>
      <c r="B68" s="69"/>
      <c r="C68" s="66" t="str">
        <f>IF($W68,Entries!C68,"")</f>
        <v/>
      </c>
      <c r="D68" s="69" t="str">
        <f>IF($W68,Entries!D68,"")</f>
        <v/>
      </c>
      <c r="E68" s="66" t="str">
        <f>IF($W68,Entries!E68,"")</f>
        <v/>
      </c>
      <c r="F68" s="66" t="str">
        <f>IF($W68,VLOOKUP(Entries!B68,EventTable,1,FALSE),"")</f>
        <v/>
      </c>
      <c r="G68" s="66" t="str">
        <f>IF($W68,Entries!W68,"")</f>
        <v/>
      </c>
      <c r="H68" s="66" t="str">
        <f>IF($W68,Entries!F68,"")</f>
        <v/>
      </c>
      <c r="I68" s="66" t="str">
        <f t="shared" si="0"/>
        <v/>
      </c>
      <c r="J68" s="73" t="str">
        <f>IF(D68=0,"",IF(ISTEXT(Entries!R68),Entries!R68, ""))</f>
        <v/>
      </c>
      <c r="W68" s="2" t="b">
        <f>Entries!D68&lt;&gt;""</f>
        <v>0</v>
      </c>
      <c r="X68" s="2" t="str">
        <f>IF(Entries!G68="","",Entries!G68)</f>
        <v/>
      </c>
      <c r="Y68" s="2" t="str">
        <f>IF(Entries!H68="","",_xlfn.CONCAT(", ",Entries!H68))</f>
        <v/>
      </c>
      <c r="Z68" s="2" t="str">
        <f>IF(Entries!I68="","",_xlfn.CONCAT(", ",Entries!I68))</f>
        <v/>
      </c>
      <c r="AA68" s="2" t="str">
        <f>IF(Entries!J68="","",_xlfn.CONCAT(", ",Entries!J68))</f>
        <v/>
      </c>
      <c r="AB68" s="2" t="str">
        <f>IF(Entries!K68="","",_xlfn.CONCAT(", ",Entries!K68))</f>
        <v/>
      </c>
      <c r="AC68" s="2" t="str">
        <f>IF(Entries!L68="","",_xlfn.CONCAT(", ",Entries!L68))</f>
        <v/>
      </c>
      <c r="AD68" s="2" t="str">
        <f>IF(Entries!M68="","",_xlfn.CONCAT(", ",Entries!M68))</f>
        <v/>
      </c>
      <c r="AE68" s="2" t="str">
        <f>IF(Entries!N68="","",_xlfn.CONCAT(", ",Entries!N68))</f>
        <v/>
      </c>
      <c r="AF68" s="2" t="str">
        <f>IF(Entries!O68="","",_xlfn.CONCAT(", (C=",Entries!O68,")"))</f>
        <v/>
      </c>
    </row>
    <row r="69" spans="1:32" x14ac:dyDescent="0.3">
      <c r="A69" s="66" t="str">
        <f>IF($W69,Entries!BK69,"")</f>
        <v/>
      </c>
      <c r="B69" s="69"/>
      <c r="C69" s="66" t="str">
        <f>IF($W69,Entries!C69,"")</f>
        <v/>
      </c>
      <c r="D69" s="69" t="str">
        <f>IF($W69,Entries!D69,"")</f>
        <v/>
      </c>
      <c r="E69" s="66" t="str">
        <f>IF($W69,Entries!E69,"")</f>
        <v/>
      </c>
      <c r="F69" s="66" t="str">
        <f>IF($W69,VLOOKUP(Entries!B69,EventTable,1,FALSE),"")</f>
        <v/>
      </c>
      <c r="G69" s="66" t="str">
        <f>IF($W69,Entries!W69,"")</f>
        <v/>
      </c>
      <c r="H69" s="66" t="str">
        <f>IF($W69,Entries!F69,"")</f>
        <v/>
      </c>
      <c r="I69" s="66" t="str">
        <f t="shared" si="0"/>
        <v/>
      </c>
      <c r="J69" s="73" t="str">
        <f>IF(D69=0,"",IF(ISTEXT(Entries!R69),Entries!R69, ""))</f>
        <v/>
      </c>
      <c r="W69" s="2" t="b">
        <f>Entries!D69&lt;&gt;""</f>
        <v>0</v>
      </c>
      <c r="X69" s="2" t="str">
        <f>IF(Entries!G69="","",Entries!G69)</f>
        <v/>
      </c>
      <c r="Y69" s="2" t="str">
        <f>IF(Entries!H69="","",_xlfn.CONCAT(", ",Entries!H69))</f>
        <v/>
      </c>
      <c r="Z69" s="2" t="str">
        <f>IF(Entries!I69="","",_xlfn.CONCAT(", ",Entries!I69))</f>
        <v/>
      </c>
      <c r="AA69" s="2" t="str">
        <f>IF(Entries!J69="","",_xlfn.CONCAT(", ",Entries!J69))</f>
        <v/>
      </c>
      <c r="AB69" s="2" t="str">
        <f>IF(Entries!K69="","",_xlfn.CONCAT(", ",Entries!K69))</f>
        <v/>
      </c>
      <c r="AC69" s="2" t="str">
        <f>IF(Entries!L69="","",_xlfn.CONCAT(", ",Entries!L69))</f>
        <v/>
      </c>
      <c r="AD69" s="2" t="str">
        <f>IF(Entries!M69="","",_xlfn.CONCAT(", ",Entries!M69))</f>
        <v/>
      </c>
      <c r="AE69" s="2" t="str">
        <f>IF(Entries!N69="","",_xlfn.CONCAT(", ",Entries!N69))</f>
        <v/>
      </c>
      <c r="AF69" s="2" t="str">
        <f>IF(Entries!O69="","",_xlfn.CONCAT(", (C=",Entries!O69,")"))</f>
        <v/>
      </c>
    </row>
    <row r="70" spans="1:32" x14ac:dyDescent="0.3">
      <c r="A70" s="66" t="str">
        <f>IF($W70,Entries!BK70,"")</f>
        <v/>
      </c>
      <c r="B70" s="69"/>
      <c r="C70" s="66" t="str">
        <f>IF($W70,Entries!C70,"")</f>
        <v/>
      </c>
      <c r="D70" s="69" t="str">
        <f>IF($W70,Entries!D70,"")</f>
        <v/>
      </c>
      <c r="E70" s="66" t="str">
        <f>IF($W70,Entries!E70,"")</f>
        <v/>
      </c>
      <c r="F70" s="66" t="str">
        <f>IF($W70,VLOOKUP(Entries!B70,EventTable,1,FALSE),"")</f>
        <v/>
      </c>
      <c r="G70" s="66" t="str">
        <f>IF($W70,Entries!W70,"")</f>
        <v/>
      </c>
      <c r="H70" s="66" t="str">
        <f>IF($W70,Entries!F70,"")</f>
        <v/>
      </c>
      <c r="I70" s="66" t="str">
        <f t="shared" si="0"/>
        <v/>
      </c>
      <c r="J70" s="73" t="str">
        <f>IF(D70=0,"",IF(ISTEXT(Entries!R70),Entries!R70, ""))</f>
        <v/>
      </c>
      <c r="W70" s="2" t="b">
        <f>Entries!D70&lt;&gt;""</f>
        <v>0</v>
      </c>
      <c r="X70" s="2" t="str">
        <f>IF(Entries!G70="","",Entries!G70)</f>
        <v/>
      </c>
      <c r="Y70" s="2" t="str">
        <f>IF(Entries!H70="","",_xlfn.CONCAT(", ",Entries!H70))</f>
        <v/>
      </c>
      <c r="Z70" s="2" t="str">
        <f>IF(Entries!I70="","",_xlfn.CONCAT(", ",Entries!I70))</f>
        <v/>
      </c>
      <c r="AA70" s="2" t="str">
        <f>IF(Entries!J70="","",_xlfn.CONCAT(", ",Entries!J70))</f>
        <v/>
      </c>
      <c r="AB70" s="2" t="str">
        <f>IF(Entries!K70="","",_xlfn.CONCAT(", ",Entries!K70))</f>
        <v/>
      </c>
      <c r="AC70" s="2" t="str">
        <f>IF(Entries!L70="","",_xlfn.CONCAT(", ",Entries!L70))</f>
        <v/>
      </c>
      <c r="AD70" s="2" t="str">
        <f>IF(Entries!M70="","",_xlfn.CONCAT(", ",Entries!M70))</f>
        <v/>
      </c>
      <c r="AE70" s="2" t="str">
        <f>IF(Entries!N70="","",_xlfn.CONCAT(", ",Entries!N70))</f>
        <v/>
      </c>
      <c r="AF70" s="2" t="str">
        <f>IF(Entries!O70="","",_xlfn.CONCAT(", (C=",Entries!O70,")"))</f>
        <v/>
      </c>
    </row>
    <row r="71" spans="1:32" x14ac:dyDescent="0.3">
      <c r="A71" s="66" t="str">
        <f>IF($W71,Entries!BK71,"")</f>
        <v/>
      </c>
      <c r="B71" s="69"/>
      <c r="C71" s="66" t="str">
        <f>IF($W71,Entries!C71,"")</f>
        <v/>
      </c>
      <c r="D71" s="69" t="str">
        <f>IF($W71,Entries!D71,"")</f>
        <v/>
      </c>
      <c r="E71" s="66" t="str">
        <f>IF($W71,Entries!E71,"")</f>
        <v/>
      </c>
      <c r="F71" s="66" t="str">
        <f>IF($W71,VLOOKUP(Entries!B71,EventTable,1,FALSE),"")</f>
        <v/>
      </c>
      <c r="G71" s="66" t="str">
        <f>IF($W71,Entries!W71,"")</f>
        <v/>
      </c>
      <c r="H71" s="66" t="str">
        <f>IF($W71,Entries!F71,"")</f>
        <v/>
      </c>
      <c r="I71" s="66" t="str">
        <f t="shared" ref="I71:I134" si="1">_xlfn.CONCAT(X71:AF71)</f>
        <v/>
      </c>
      <c r="J71" s="73" t="str">
        <f>IF(D71=0,"",IF(ISTEXT(Entries!R71),Entries!R71, ""))</f>
        <v/>
      </c>
      <c r="W71" s="2" t="b">
        <f>Entries!D71&lt;&gt;""</f>
        <v>0</v>
      </c>
      <c r="X71" s="2" t="str">
        <f>IF(Entries!G71="","",Entries!G71)</f>
        <v/>
      </c>
      <c r="Y71" s="2" t="str">
        <f>IF(Entries!H71="","",_xlfn.CONCAT(", ",Entries!H71))</f>
        <v/>
      </c>
      <c r="Z71" s="2" t="str">
        <f>IF(Entries!I71="","",_xlfn.CONCAT(", ",Entries!I71))</f>
        <v/>
      </c>
      <c r="AA71" s="2" t="str">
        <f>IF(Entries!J71="","",_xlfn.CONCAT(", ",Entries!J71))</f>
        <v/>
      </c>
      <c r="AB71" s="2" t="str">
        <f>IF(Entries!K71="","",_xlfn.CONCAT(", ",Entries!K71))</f>
        <v/>
      </c>
      <c r="AC71" s="2" t="str">
        <f>IF(Entries!L71="","",_xlfn.CONCAT(", ",Entries!L71))</f>
        <v/>
      </c>
      <c r="AD71" s="2" t="str">
        <f>IF(Entries!M71="","",_xlfn.CONCAT(", ",Entries!M71))</f>
        <v/>
      </c>
      <c r="AE71" s="2" t="str">
        <f>IF(Entries!N71="","",_xlfn.CONCAT(", ",Entries!N71))</f>
        <v/>
      </c>
      <c r="AF71" s="2" t="str">
        <f>IF(Entries!O71="","",_xlfn.CONCAT(", (C=",Entries!O71,")"))</f>
        <v/>
      </c>
    </row>
    <row r="72" spans="1:32" x14ac:dyDescent="0.3">
      <c r="A72" s="66" t="str">
        <f>IF($W72,Entries!BK72,"")</f>
        <v/>
      </c>
      <c r="B72" s="69"/>
      <c r="C72" s="66" t="str">
        <f>IF($W72,Entries!C72,"")</f>
        <v/>
      </c>
      <c r="D72" s="69" t="str">
        <f>IF($W72,Entries!D72,"")</f>
        <v/>
      </c>
      <c r="E72" s="66" t="str">
        <f>IF($W72,Entries!E72,"")</f>
        <v/>
      </c>
      <c r="F72" s="66" t="str">
        <f>IF($W72,VLOOKUP(Entries!B72,EventTable,1,FALSE),"")</f>
        <v/>
      </c>
      <c r="G72" s="66" t="str">
        <f>IF($W72,Entries!W72,"")</f>
        <v/>
      </c>
      <c r="H72" s="66" t="str">
        <f>IF($W72,Entries!F72,"")</f>
        <v/>
      </c>
      <c r="I72" s="66" t="str">
        <f t="shared" si="1"/>
        <v/>
      </c>
      <c r="J72" s="73" t="str">
        <f>IF(D72=0,"",IF(ISTEXT(Entries!R72),Entries!R72, ""))</f>
        <v/>
      </c>
      <c r="W72" s="2" t="b">
        <f>Entries!D72&lt;&gt;""</f>
        <v>0</v>
      </c>
      <c r="X72" s="2" t="str">
        <f>IF(Entries!G72="","",Entries!G72)</f>
        <v/>
      </c>
      <c r="Y72" s="2" t="str">
        <f>IF(Entries!H72="","",_xlfn.CONCAT(", ",Entries!H72))</f>
        <v/>
      </c>
      <c r="Z72" s="2" t="str">
        <f>IF(Entries!I72="","",_xlfn.CONCAT(", ",Entries!I72))</f>
        <v/>
      </c>
      <c r="AA72" s="2" t="str">
        <f>IF(Entries!J72="","",_xlfn.CONCAT(", ",Entries!J72))</f>
        <v/>
      </c>
      <c r="AB72" s="2" t="str">
        <f>IF(Entries!K72="","",_xlfn.CONCAT(", ",Entries!K72))</f>
        <v/>
      </c>
      <c r="AC72" s="2" t="str">
        <f>IF(Entries!L72="","",_xlfn.CONCAT(", ",Entries!L72))</f>
        <v/>
      </c>
      <c r="AD72" s="2" t="str">
        <f>IF(Entries!M72="","",_xlfn.CONCAT(", ",Entries!M72))</f>
        <v/>
      </c>
      <c r="AE72" s="2" t="str">
        <f>IF(Entries!N72="","",_xlfn.CONCAT(", ",Entries!N72))</f>
        <v/>
      </c>
      <c r="AF72" s="2" t="str">
        <f>IF(Entries!O72="","",_xlfn.CONCAT(", (C=",Entries!O72,")"))</f>
        <v/>
      </c>
    </row>
    <row r="73" spans="1:32" x14ac:dyDescent="0.3">
      <c r="A73" s="66" t="str">
        <f>IF($W73,Entries!BK73,"")</f>
        <v/>
      </c>
      <c r="B73" s="69"/>
      <c r="C73" s="66" t="str">
        <f>IF($W73,Entries!C73,"")</f>
        <v/>
      </c>
      <c r="D73" s="69" t="str">
        <f>IF($W73,Entries!D73,"")</f>
        <v/>
      </c>
      <c r="E73" s="66" t="str">
        <f>IF($W73,Entries!E73,"")</f>
        <v/>
      </c>
      <c r="F73" s="66" t="str">
        <f>IF($W73,VLOOKUP(Entries!B73,EventTable,1,FALSE),"")</f>
        <v/>
      </c>
      <c r="G73" s="66" t="str">
        <f>IF($W73,Entries!W73,"")</f>
        <v/>
      </c>
      <c r="H73" s="66" t="str">
        <f>IF($W73,Entries!F73,"")</f>
        <v/>
      </c>
      <c r="I73" s="66" t="str">
        <f t="shared" si="1"/>
        <v/>
      </c>
      <c r="J73" s="73" t="str">
        <f>IF(D73=0,"",IF(ISTEXT(Entries!R73),Entries!R73, ""))</f>
        <v/>
      </c>
      <c r="W73" s="2" t="b">
        <f>Entries!D73&lt;&gt;""</f>
        <v>0</v>
      </c>
      <c r="X73" s="2" t="str">
        <f>IF(Entries!G73="","",Entries!G73)</f>
        <v/>
      </c>
      <c r="Y73" s="2" t="str">
        <f>IF(Entries!H73="","",_xlfn.CONCAT(", ",Entries!H73))</f>
        <v/>
      </c>
      <c r="Z73" s="2" t="str">
        <f>IF(Entries!I73="","",_xlfn.CONCAT(", ",Entries!I73))</f>
        <v/>
      </c>
      <c r="AA73" s="2" t="str">
        <f>IF(Entries!J73="","",_xlfn.CONCAT(", ",Entries!J73))</f>
        <v/>
      </c>
      <c r="AB73" s="2" t="str">
        <f>IF(Entries!K73="","",_xlfn.CONCAT(", ",Entries!K73))</f>
        <v/>
      </c>
      <c r="AC73" s="2" t="str">
        <f>IF(Entries!L73="","",_xlfn.CONCAT(", ",Entries!L73))</f>
        <v/>
      </c>
      <c r="AD73" s="2" t="str">
        <f>IF(Entries!M73="","",_xlfn.CONCAT(", ",Entries!M73))</f>
        <v/>
      </c>
      <c r="AE73" s="2" t="str">
        <f>IF(Entries!N73="","",_xlfn.CONCAT(", ",Entries!N73))</f>
        <v/>
      </c>
      <c r="AF73" s="2" t="str">
        <f>IF(Entries!O73="","",_xlfn.CONCAT(", (C=",Entries!O73,")"))</f>
        <v/>
      </c>
    </row>
    <row r="74" spans="1:32" x14ac:dyDescent="0.3">
      <c r="A74" s="66" t="str">
        <f>IF($W74,Entries!BK74,"")</f>
        <v/>
      </c>
      <c r="B74" s="69"/>
      <c r="C74" s="66" t="str">
        <f>IF($W74,Entries!C74,"")</f>
        <v/>
      </c>
      <c r="D74" s="69" t="str">
        <f>IF($W74,Entries!D74,"")</f>
        <v/>
      </c>
      <c r="E74" s="66" t="str">
        <f>IF($W74,Entries!E74,"")</f>
        <v/>
      </c>
      <c r="F74" s="66" t="str">
        <f>IF($W74,VLOOKUP(Entries!B74,EventTable,1,FALSE),"")</f>
        <v/>
      </c>
      <c r="G74" s="66" t="str">
        <f>IF($W74,Entries!W74,"")</f>
        <v/>
      </c>
      <c r="H74" s="66" t="str">
        <f>IF($W74,Entries!F74,"")</f>
        <v/>
      </c>
      <c r="I74" s="66" t="str">
        <f t="shared" si="1"/>
        <v/>
      </c>
      <c r="J74" s="73" t="str">
        <f>IF(D74=0,"",IF(ISTEXT(Entries!R74),Entries!R74, ""))</f>
        <v/>
      </c>
      <c r="W74" s="2" t="b">
        <f>Entries!D74&lt;&gt;""</f>
        <v>0</v>
      </c>
      <c r="X74" s="2" t="str">
        <f>IF(Entries!G74="","",Entries!G74)</f>
        <v/>
      </c>
      <c r="Y74" s="2" t="str">
        <f>IF(Entries!H74="","",_xlfn.CONCAT(", ",Entries!H74))</f>
        <v/>
      </c>
      <c r="Z74" s="2" t="str">
        <f>IF(Entries!I74="","",_xlfn.CONCAT(", ",Entries!I74))</f>
        <v/>
      </c>
      <c r="AA74" s="2" t="str">
        <f>IF(Entries!J74="","",_xlfn.CONCAT(", ",Entries!J74))</f>
        <v/>
      </c>
      <c r="AB74" s="2" t="str">
        <f>IF(Entries!K74="","",_xlfn.CONCAT(", ",Entries!K74))</f>
        <v/>
      </c>
      <c r="AC74" s="2" t="str">
        <f>IF(Entries!L74="","",_xlfn.CONCAT(", ",Entries!L74))</f>
        <v/>
      </c>
      <c r="AD74" s="2" t="str">
        <f>IF(Entries!M74="","",_xlfn.CONCAT(", ",Entries!M74))</f>
        <v/>
      </c>
      <c r="AE74" s="2" t="str">
        <f>IF(Entries!N74="","",_xlfn.CONCAT(", ",Entries!N74))</f>
        <v/>
      </c>
      <c r="AF74" s="2" t="str">
        <f>IF(Entries!O74="","",_xlfn.CONCAT(", (C=",Entries!O74,")"))</f>
        <v/>
      </c>
    </row>
    <row r="75" spans="1:32" x14ac:dyDescent="0.3">
      <c r="A75" s="66" t="str">
        <f>IF($W75,Entries!BK75,"")</f>
        <v/>
      </c>
      <c r="B75" s="69"/>
      <c r="C75" s="66" t="str">
        <f>IF($W75,Entries!C75,"")</f>
        <v/>
      </c>
      <c r="D75" s="69" t="str">
        <f>IF($W75,Entries!D75,"")</f>
        <v/>
      </c>
      <c r="E75" s="66" t="str">
        <f>IF($W75,Entries!E75,"")</f>
        <v/>
      </c>
      <c r="F75" s="66" t="str">
        <f>IF($W75,VLOOKUP(Entries!B75,EventTable,1,FALSE),"")</f>
        <v/>
      </c>
      <c r="G75" s="66" t="str">
        <f>IF($W75,Entries!W75,"")</f>
        <v/>
      </c>
      <c r="H75" s="66" t="str">
        <f>IF($W75,Entries!F75,"")</f>
        <v/>
      </c>
      <c r="I75" s="66" t="str">
        <f t="shared" si="1"/>
        <v/>
      </c>
      <c r="J75" s="73" t="str">
        <f>IF(D75=0,"",IF(ISTEXT(Entries!R75),Entries!R75, ""))</f>
        <v/>
      </c>
      <c r="W75" s="2" t="b">
        <f>Entries!D75&lt;&gt;""</f>
        <v>0</v>
      </c>
      <c r="X75" s="2" t="str">
        <f>IF(Entries!G75="","",Entries!G75)</f>
        <v/>
      </c>
      <c r="Y75" s="2" t="str">
        <f>IF(Entries!H75="","",_xlfn.CONCAT(", ",Entries!H75))</f>
        <v/>
      </c>
      <c r="Z75" s="2" t="str">
        <f>IF(Entries!I75="","",_xlfn.CONCAT(", ",Entries!I75))</f>
        <v/>
      </c>
      <c r="AA75" s="2" t="str">
        <f>IF(Entries!J75="","",_xlfn.CONCAT(", ",Entries!J75))</f>
        <v/>
      </c>
      <c r="AB75" s="2" t="str">
        <f>IF(Entries!K75="","",_xlfn.CONCAT(", ",Entries!K75))</f>
        <v/>
      </c>
      <c r="AC75" s="2" t="str">
        <f>IF(Entries!L75="","",_xlfn.CONCAT(", ",Entries!L75))</f>
        <v/>
      </c>
      <c r="AD75" s="2" t="str">
        <f>IF(Entries!M75="","",_xlfn.CONCAT(", ",Entries!M75))</f>
        <v/>
      </c>
      <c r="AE75" s="2" t="str">
        <f>IF(Entries!N75="","",_xlfn.CONCAT(", ",Entries!N75))</f>
        <v/>
      </c>
      <c r="AF75" s="2" t="str">
        <f>IF(Entries!O75="","",_xlfn.CONCAT(", (C=",Entries!O75,")"))</f>
        <v/>
      </c>
    </row>
    <row r="76" spans="1:32" x14ac:dyDescent="0.3">
      <c r="A76" s="66" t="str">
        <f>IF($W76,Entries!BK76,"")</f>
        <v/>
      </c>
      <c r="B76" s="69"/>
      <c r="C76" s="66" t="str">
        <f>IF($W76,Entries!C76,"")</f>
        <v/>
      </c>
      <c r="D76" s="69" t="str">
        <f>IF($W76,Entries!D76,"")</f>
        <v/>
      </c>
      <c r="E76" s="66" t="str">
        <f>IF($W76,Entries!E76,"")</f>
        <v/>
      </c>
      <c r="F76" s="66" t="str">
        <f>IF($W76,VLOOKUP(Entries!B76,EventTable,1,FALSE),"")</f>
        <v/>
      </c>
      <c r="G76" s="66" t="str">
        <f>IF($W76,Entries!W76,"")</f>
        <v/>
      </c>
      <c r="H76" s="66" t="str">
        <f>IF($W76,Entries!F76,"")</f>
        <v/>
      </c>
      <c r="I76" s="66" t="str">
        <f t="shared" si="1"/>
        <v/>
      </c>
      <c r="J76" s="73" t="str">
        <f>IF(D76=0,"",IF(ISTEXT(Entries!R76),Entries!R76, ""))</f>
        <v/>
      </c>
      <c r="W76" s="2" t="b">
        <f>Entries!D76&lt;&gt;""</f>
        <v>0</v>
      </c>
      <c r="X76" s="2" t="str">
        <f>IF(Entries!G76="","",Entries!G76)</f>
        <v/>
      </c>
      <c r="Y76" s="2" t="str">
        <f>IF(Entries!H76="","",_xlfn.CONCAT(", ",Entries!H76))</f>
        <v/>
      </c>
      <c r="Z76" s="2" t="str">
        <f>IF(Entries!I76="","",_xlfn.CONCAT(", ",Entries!I76))</f>
        <v/>
      </c>
      <c r="AA76" s="2" t="str">
        <f>IF(Entries!J76="","",_xlfn.CONCAT(", ",Entries!J76))</f>
        <v/>
      </c>
      <c r="AB76" s="2" t="str">
        <f>IF(Entries!K76="","",_xlfn.CONCAT(", ",Entries!K76))</f>
        <v/>
      </c>
      <c r="AC76" s="2" t="str">
        <f>IF(Entries!L76="","",_xlfn.CONCAT(", ",Entries!L76))</f>
        <v/>
      </c>
      <c r="AD76" s="2" t="str">
        <f>IF(Entries!M76="","",_xlfn.CONCAT(", ",Entries!M76))</f>
        <v/>
      </c>
      <c r="AE76" s="2" t="str">
        <f>IF(Entries!N76="","",_xlfn.CONCAT(", ",Entries!N76))</f>
        <v/>
      </c>
      <c r="AF76" s="2" t="str">
        <f>IF(Entries!O76="","",_xlfn.CONCAT(", (C=",Entries!O76,")"))</f>
        <v/>
      </c>
    </row>
    <row r="77" spans="1:32" x14ac:dyDescent="0.3">
      <c r="A77" s="66" t="str">
        <f>IF($W77,Entries!BK77,"")</f>
        <v/>
      </c>
      <c r="B77" s="69"/>
      <c r="C77" s="66" t="str">
        <f>IF($W77,Entries!C77,"")</f>
        <v/>
      </c>
      <c r="D77" s="69" t="str">
        <f>IF($W77,Entries!D77,"")</f>
        <v/>
      </c>
      <c r="E77" s="66" t="str">
        <f>IF($W77,Entries!E77,"")</f>
        <v/>
      </c>
      <c r="F77" s="66" t="str">
        <f>IF($W77,VLOOKUP(Entries!B77,EventTable,1,FALSE),"")</f>
        <v/>
      </c>
      <c r="G77" s="66" t="str">
        <f>IF($W77,Entries!W77,"")</f>
        <v/>
      </c>
      <c r="H77" s="66" t="str">
        <f>IF($W77,Entries!F77,"")</f>
        <v/>
      </c>
      <c r="I77" s="66" t="str">
        <f t="shared" si="1"/>
        <v/>
      </c>
      <c r="J77" s="73" t="str">
        <f>IF(D77=0,"",IF(ISTEXT(Entries!R77),Entries!R77, ""))</f>
        <v/>
      </c>
      <c r="W77" s="2" t="b">
        <f>Entries!D77&lt;&gt;""</f>
        <v>0</v>
      </c>
      <c r="X77" s="2" t="str">
        <f>IF(Entries!G77="","",Entries!G77)</f>
        <v/>
      </c>
      <c r="Y77" s="2" t="str">
        <f>IF(Entries!H77="","",_xlfn.CONCAT(", ",Entries!H77))</f>
        <v/>
      </c>
      <c r="Z77" s="2" t="str">
        <f>IF(Entries!I77="","",_xlfn.CONCAT(", ",Entries!I77))</f>
        <v/>
      </c>
      <c r="AA77" s="2" t="str">
        <f>IF(Entries!J77="","",_xlfn.CONCAT(", ",Entries!J77))</f>
        <v/>
      </c>
      <c r="AB77" s="2" t="str">
        <f>IF(Entries!K77="","",_xlfn.CONCAT(", ",Entries!K77))</f>
        <v/>
      </c>
      <c r="AC77" s="2" t="str">
        <f>IF(Entries!L77="","",_xlfn.CONCAT(", ",Entries!L77))</f>
        <v/>
      </c>
      <c r="AD77" s="2" t="str">
        <f>IF(Entries!M77="","",_xlfn.CONCAT(", ",Entries!M77))</f>
        <v/>
      </c>
      <c r="AE77" s="2" t="str">
        <f>IF(Entries!N77="","",_xlfn.CONCAT(", ",Entries!N77))</f>
        <v/>
      </c>
      <c r="AF77" s="2" t="str">
        <f>IF(Entries!O77="","",_xlfn.CONCAT(", (C=",Entries!O77,")"))</f>
        <v/>
      </c>
    </row>
    <row r="78" spans="1:32" x14ac:dyDescent="0.3">
      <c r="A78" s="66" t="str">
        <f>IF($W78,Entries!BK78,"")</f>
        <v/>
      </c>
      <c r="B78" s="69"/>
      <c r="C78" s="66" t="str">
        <f>IF($W78,Entries!C78,"")</f>
        <v/>
      </c>
      <c r="D78" s="69" t="str">
        <f>IF($W78,Entries!D78,"")</f>
        <v/>
      </c>
      <c r="E78" s="66" t="str">
        <f>IF($W78,Entries!E78,"")</f>
        <v/>
      </c>
      <c r="F78" s="66" t="str">
        <f>IF($W78,VLOOKUP(Entries!B78,EventTable,1,FALSE),"")</f>
        <v/>
      </c>
      <c r="G78" s="66" t="str">
        <f>IF($W78,Entries!W78,"")</f>
        <v/>
      </c>
      <c r="H78" s="66" t="str">
        <f>IF($W78,Entries!F78,"")</f>
        <v/>
      </c>
      <c r="I78" s="66" t="str">
        <f t="shared" si="1"/>
        <v/>
      </c>
      <c r="J78" s="73" t="str">
        <f>IF(D78=0,"",IF(ISTEXT(Entries!R78),Entries!R78, ""))</f>
        <v/>
      </c>
      <c r="W78" s="2" t="b">
        <f>Entries!D78&lt;&gt;""</f>
        <v>0</v>
      </c>
      <c r="X78" s="2" t="str">
        <f>IF(Entries!G78="","",Entries!G78)</f>
        <v/>
      </c>
      <c r="Y78" s="2" t="str">
        <f>IF(Entries!H78="","",_xlfn.CONCAT(", ",Entries!H78))</f>
        <v/>
      </c>
      <c r="Z78" s="2" t="str">
        <f>IF(Entries!I78="","",_xlfn.CONCAT(", ",Entries!I78))</f>
        <v/>
      </c>
      <c r="AA78" s="2" t="str">
        <f>IF(Entries!J78="","",_xlfn.CONCAT(", ",Entries!J78))</f>
        <v/>
      </c>
      <c r="AB78" s="2" t="str">
        <f>IF(Entries!K78="","",_xlfn.CONCAT(", ",Entries!K78))</f>
        <v/>
      </c>
      <c r="AC78" s="2" t="str">
        <f>IF(Entries!L78="","",_xlfn.CONCAT(", ",Entries!L78))</f>
        <v/>
      </c>
      <c r="AD78" s="2" t="str">
        <f>IF(Entries!M78="","",_xlfn.CONCAT(", ",Entries!M78))</f>
        <v/>
      </c>
      <c r="AE78" s="2" t="str">
        <f>IF(Entries!N78="","",_xlfn.CONCAT(", ",Entries!N78))</f>
        <v/>
      </c>
      <c r="AF78" s="2" t="str">
        <f>IF(Entries!O78="","",_xlfn.CONCAT(", (C=",Entries!O78,")"))</f>
        <v/>
      </c>
    </row>
    <row r="79" spans="1:32" x14ac:dyDescent="0.3">
      <c r="A79" s="66" t="str">
        <f>IF($W79,Entries!BK79,"")</f>
        <v/>
      </c>
      <c r="B79" s="69"/>
      <c r="C79" s="66" t="str">
        <f>IF($W79,Entries!C79,"")</f>
        <v/>
      </c>
      <c r="D79" s="69" t="str">
        <f>IF($W79,Entries!D79,"")</f>
        <v/>
      </c>
      <c r="E79" s="66" t="str">
        <f>IF($W79,Entries!E79,"")</f>
        <v/>
      </c>
      <c r="F79" s="66" t="str">
        <f>IF($W79,VLOOKUP(Entries!B79,EventTable,1,FALSE),"")</f>
        <v/>
      </c>
      <c r="G79" s="66" t="str">
        <f>IF($W79,Entries!W79,"")</f>
        <v/>
      </c>
      <c r="H79" s="66" t="str">
        <f>IF($W79,Entries!F79,"")</f>
        <v/>
      </c>
      <c r="I79" s="66" t="str">
        <f t="shared" si="1"/>
        <v/>
      </c>
      <c r="J79" s="73" t="str">
        <f>IF(D79=0,"",IF(ISTEXT(Entries!R79),Entries!R79, ""))</f>
        <v/>
      </c>
      <c r="W79" s="2" t="b">
        <f>Entries!D79&lt;&gt;""</f>
        <v>0</v>
      </c>
      <c r="X79" s="2" t="str">
        <f>IF(Entries!G79="","",Entries!G79)</f>
        <v/>
      </c>
      <c r="Y79" s="2" t="str">
        <f>IF(Entries!H79="","",_xlfn.CONCAT(", ",Entries!H79))</f>
        <v/>
      </c>
      <c r="Z79" s="2" t="str">
        <f>IF(Entries!I79="","",_xlfn.CONCAT(", ",Entries!I79))</f>
        <v/>
      </c>
      <c r="AA79" s="2" t="str">
        <f>IF(Entries!J79="","",_xlfn.CONCAT(", ",Entries!J79))</f>
        <v/>
      </c>
      <c r="AB79" s="2" t="str">
        <f>IF(Entries!K79="","",_xlfn.CONCAT(", ",Entries!K79))</f>
        <v/>
      </c>
      <c r="AC79" s="2" t="str">
        <f>IF(Entries!L79="","",_xlfn.CONCAT(", ",Entries!L79))</f>
        <v/>
      </c>
      <c r="AD79" s="2" t="str">
        <f>IF(Entries!M79="","",_xlfn.CONCAT(", ",Entries!M79))</f>
        <v/>
      </c>
      <c r="AE79" s="2" t="str">
        <f>IF(Entries!N79="","",_xlfn.CONCAT(", ",Entries!N79))</f>
        <v/>
      </c>
      <c r="AF79" s="2" t="str">
        <f>IF(Entries!O79="","",_xlfn.CONCAT(", (C=",Entries!O79,")"))</f>
        <v/>
      </c>
    </row>
    <row r="80" spans="1:32" x14ac:dyDescent="0.3">
      <c r="A80" s="66" t="str">
        <f>IF($W80,Entries!BK80,"")</f>
        <v/>
      </c>
      <c r="B80" s="69"/>
      <c r="C80" s="66" t="str">
        <f>IF($W80,Entries!C80,"")</f>
        <v/>
      </c>
      <c r="D80" s="69" t="str">
        <f>IF($W80,Entries!D80,"")</f>
        <v/>
      </c>
      <c r="E80" s="66" t="str">
        <f>IF($W80,Entries!E80,"")</f>
        <v/>
      </c>
      <c r="F80" s="66" t="str">
        <f>IF($W80,VLOOKUP(Entries!B80,EventTable,1,FALSE),"")</f>
        <v/>
      </c>
      <c r="G80" s="66" t="str">
        <f>IF($W80,Entries!W80,"")</f>
        <v/>
      </c>
      <c r="H80" s="66" t="str">
        <f>IF($W80,Entries!F80,"")</f>
        <v/>
      </c>
      <c r="I80" s="66" t="str">
        <f t="shared" si="1"/>
        <v/>
      </c>
      <c r="J80" s="73" t="str">
        <f>IF(D80=0,"",IF(ISTEXT(Entries!R80),Entries!R80, ""))</f>
        <v/>
      </c>
      <c r="W80" s="2" t="b">
        <f>Entries!D80&lt;&gt;""</f>
        <v>0</v>
      </c>
      <c r="X80" s="2" t="str">
        <f>IF(Entries!G80="","",Entries!G80)</f>
        <v/>
      </c>
      <c r="Y80" s="2" t="str">
        <f>IF(Entries!H80="","",_xlfn.CONCAT(", ",Entries!H80))</f>
        <v/>
      </c>
      <c r="Z80" s="2" t="str">
        <f>IF(Entries!I80="","",_xlfn.CONCAT(", ",Entries!I80))</f>
        <v/>
      </c>
      <c r="AA80" s="2" t="str">
        <f>IF(Entries!J80="","",_xlfn.CONCAT(", ",Entries!J80))</f>
        <v/>
      </c>
      <c r="AB80" s="2" t="str">
        <f>IF(Entries!K80="","",_xlfn.CONCAT(", ",Entries!K80))</f>
        <v/>
      </c>
      <c r="AC80" s="2" t="str">
        <f>IF(Entries!L80="","",_xlfn.CONCAT(", ",Entries!L80))</f>
        <v/>
      </c>
      <c r="AD80" s="2" t="str">
        <f>IF(Entries!M80="","",_xlfn.CONCAT(", ",Entries!M80))</f>
        <v/>
      </c>
      <c r="AE80" s="2" t="str">
        <f>IF(Entries!N80="","",_xlfn.CONCAT(", ",Entries!N80))</f>
        <v/>
      </c>
      <c r="AF80" s="2" t="str">
        <f>IF(Entries!O80="","",_xlfn.CONCAT(", (C=",Entries!O80,")"))</f>
        <v/>
      </c>
    </row>
    <row r="81" spans="1:32" x14ac:dyDescent="0.3">
      <c r="A81" s="66" t="str">
        <f>IF($W81,Entries!BK81,"")</f>
        <v/>
      </c>
      <c r="B81" s="69"/>
      <c r="C81" s="66" t="str">
        <f>IF($W81,Entries!C81,"")</f>
        <v/>
      </c>
      <c r="D81" s="69" t="str">
        <f>IF($W81,Entries!D81,"")</f>
        <v/>
      </c>
      <c r="E81" s="66" t="str">
        <f>IF($W81,Entries!E81,"")</f>
        <v/>
      </c>
      <c r="F81" s="66" t="str">
        <f>IF($W81,VLOOKUP(Entries!B81,EventTable,1,FALSE),"")</f>
        <v/>
      </c>
      <c r="G81" s="66" t="str">
        <f>IF($W81,Entries!W81,"")</f>
        <v/>
      </c>
      <c r="H81" s="66" t="str">
        <f>IF($W81,Entries!F81,"")</f>
        <v/>
      </c>
      <c r="I81" s="66" t="str">
        <f t="shared" si="1"/>
        <v/>
      </c>
      <c r="J81" s="73" t="str">
        <f>IF(D81=0,"",IF(ISTEXT(Entries!R81),Entries!R81, ""))</f>
        <v/>
      </c>
      <c r="W81" s="2" t="b">
        <f>Entries!D81&lt;&gt;""</f>
        <v>0</v>
      </c>
      <c r="X81" s="2" t="str">
        <f>IF(Entries!G81="","",Entries!G81)</f>
        <v/>
      </c>
      <c r="Y81" s="2" t="str">
        <f>IF(Entries!H81="","",_xlfn.CONCAT(", ",Entries!H81))</f>
        <v/>
      </c>
      <c r="Z81" s="2" t="str">
        <f>IF(Entries!I81="","",_xlfn.CONCAT(", ",Entries!I81))</f>
        <v/>
      </c>
      <c r="AA81" s="2" t="str">
        <f>IF(Entries!J81="","",_xlfn.CONCAT(", ",Entries!J81))</f>
        <v/>
      </c>
      <c r="AB81" s="2" t="str">
        <f>IF(Entries!K81="","",_xlfn.CONCAT(", ",Entries!K81))</f>
        <v/>
      </c>
      <c r="AC81" s="2" t="str">
        <f>IF(Entries!L81="","",_xlfn.CONCAT(", ",Entries!L81))</f>
        <v/>
      </c>
      <c r="AD81" s="2" t="str">
        <f>IF(Entries!M81="","",_xlfn.CONCAT(", ",Entries!M81))</f>
        <v/>
      </c>
      <c r="AE81" s="2" t="str">
        <f>IF(Entries!N81="","",_xlfn.CONCAT(", ",Entries!N81))</f>
        <v/>
      </c>
      <c r="AF81" s="2" t="str">
        <f>IF(Entries!O81="","",_xlfn.CONCAT(", (C=",Entries!O81,")"))</f>
        <v/>
      </c>
    </row>
    <row r="82" spans="1:32" x14ac:dyDescent="0.3">
      <c r="A82" s="66" t="str">
        <f>IF($W82,Entries!BK82,"")</f>
        <v/>
      </c>
      <c r="B82" s="69"/>
      <c r="C82" s="66" t="str">
        <f>IF($W82,Entries!C82,"")</f>
        <v/>
      </c>
      <c r="D82" s="69" t="str">
        <f>IF($W82,Entries!D82,"")</f>
        <v/>
      </c>
      <c r="E82" s="66" t="str">
        <f>IF($W82,Entries!E82,"")</f>
        <v/>
      </c>
      <c r="F82" s="66" t="str">
        <f>IF($W82,VLOOKUP(Entries!B82,EventTable,1,FALSE),"")</f>
        <v/>
      </c>
      <c r="G82" s="66" t="str">
        <f>IF($W82,Entries!W82,"")</f>
        <v/>
      </c>
      <c r="H82" s="66" t="str">
        <f>IF($W82,Entries!F82,"")</f>
        <v/>
      </c>
      <c r="I82" s="66" t="str">
        <f t="shared" si="1"/>
        <v/>
      </c>
      <c r="J82" s="73" t="str">
        <f>IF(D82=0,"",IF(ISTEXT(Entries!R82),Entries!R82, ""))</f>
        <v/>
      </c>
      <c r="W82" s="2" t="b">
        <f>Entries!D82&lt;&gt;""</f>
        <v>0</v>
      </c>
      <c r="X82" s="2" t="str">
        <f>IF(Entries!G82="","",Entries!G82)</f>
        <v/>
      </c>
      <c r="Y82" s="2" t="str">
        <f>IF(Entries!H82="","",_xlfn.CONCAT(", ",Entries!H82))</f>
        <v/>
      </c>
      <c r="Z82" s="2" t="str">
        <f>IF(Entries!I82="","",_xlfn.CONCAT(", ",Entries!I82))</f>
        <v/>
      </c>
      <c r="AA82" s="2" t="str">
        <f>IF(Entries!J82="","",_xlfn.CONCAT(", ",Entries!J82))</f>
        <v/>
      </c>
      <c r="AB82" s="2" t="str">
        <f>IF(Entries!K82="","",_xlfn.CONCAT(", ",Entries!K82))</f>
        <v/>
      </c>
      <c r="AC82" s="2" t="str">
        <f>IF(Entries!L82="","",_xlfn.CONCAT(", ",Entries!L82))</f>
        <v/>
      </c>
      <c r="AD82" s="2" t="str">
        <f>IF(Entries!M82="","",_xlfn.CONCAT(", ",Entries!M82))</f>
        <v/>
      </c>
      <c r="AE82" s="2" t="str">
        <f>IF(Entries!N82="","",_xlfn.CONCAT(", ",Entries!N82))</f>
        <v/>
      </c>
      <c r="AF82" s="2" t="str">
        <f>IF(Entries!O82="","",_xlfn.CONCAT(", (C=",Entries!O82,")"))</f>
        <v/>
      </c>
    </row>
    <row r="83" spans="1:32" x14ac:dyDescent="0.3">
      <c r="A83" s="66" t="str">
        <f>IF($W83,Entries!BK83,"")</f>
        <v/>
      </c>
      <c r="B83" s="69"/>
      <c r="C83" s="66" t="str">
        <f>IF($W83,Entries!C83,"")</f>
        <v/>
      </c>
      <c r="D83" s="69" t="str">
        <f>IF($W83,Entries!D83,"")</f>
        <v/>
      </c>
      <c r="E83" s="66" t="str">
        <f>IF($W83,Entries!E83,"")</f>
        <v/>
      </c>
      <c r="F83" s="66" t="str">
        <f>IF($W83,VLOOKUP(Entries!B83,EventTable,1,FALSE),"")</f>
        <v/>
      </c>
      <c r="G83" s="66" t="str">
        <f>IF($W83,Entries!W83,"")</f>
        <v/>
      </c>
      <c r="H83" s="66" t="str">
        <f>IF($W83,Entries!F83,"")</f>
        <v/>
      </c>
      <c r="I83" s="66" t="str">
        <f t="shared" si="1"/>
        <v/>
      </c>
      <c r="J83" s="73" t="str">
        <f>IF(D83=0,"",IF(ISTEXT(Entries!R83),Entries!R83, ""))</f>
        <v/>
      </c>
      <c r="W83" s="2" t="b">
        <f>Entries!D83&lt;&gt;""</f>
        <v>0</v>
      </c>
      <c r="X83" s="2" t="str">
        <f>IF(Entries!G83="","",Entries!G83)</f>
        <v/>
      </c>
      <c r="Y83" s="2" t="str">
        <f>IF(Entries!H83="","",_xlfn.CONCAT(", ",Entries!H83))</f>
        <v/>
      </c>
      <c r="Z83" s="2" t="str">
        <f>IF(Entries!I83="","",_xlfn.CONCAT(", ",Entries!I83))</f>
        <v/>
      </c>
      <c r="AA83" s="2" t="str">
        <f>IF(Entries!J83="","",_xlfn.CONCAT(", ",Entries!J83))</f>
        <v/>
      </c>
      <c r="AB83" s="2" t="str">
        <f>IF(Entries!K83="","",_xlfn.CONCAT(", ",Entries!K83))</f>
        <v/>
      </c>
      <c r="AC83" s="2" t="str">
        <f>IF(Entries!L83="","",_xlfn.CONCAT(", ",Entries!L83))</f>
        <v/>
      </c>
      <c r="AD83" s="2" t="str">
        <f>IF(Entries!M83="","",_xlfn.CONCAT(", ",Entries!M83))</f>
        <v/>
      </c>
      <c r="AE83" s="2" t="str">
        <f>IF(Entries!N83="","",_xlfn.CONCAT(", ",Entries!N83))</f>
        <v/>
      </c>
      <c r="AF83" s="2" t="str">
        <f>IF(Entries!O83="","",_xlfn.CONCAT(", (C=",Entries!O83,")"))</f>
        <v/>
      </c>
    </row>
    <row r="84" spans="1:32" x14ac:dyDescent="0.3">
      <c r="A84" s="66" t="str">
        <f>IF($W84,Entries!BK84,"")</f>
        <v/>
      </c>
      <c r="B84" s="69"/>
      <c r="C84" s="66" t="str">
        <f>IF($W84,Entries!C84,"")</f>
        <v/>
      </c>
      <c r="D84" s="69" t="str">
        <f>IF($W84,Entries!D84,"")</f>
        <v/>
      </c>
      <c r="E84" s="66" t="str">
        <f>IF($W84,Entries!E84,"")</f>
        <v/>
      </c>
      <c r="F84" s="66" t="str">
        <f>IF($W84,VLOOKUP(Entries!B84,EventTable,1,FALSE),"")</f>
        <v/>
      </c>
      <c r="G84" s="66" t="str">
        <f>IF($W84,Entries!W84,"")</f>
        <v/>
      </c>
      <c r="H84" s="66" t="str">
        <f>IF($W84,Entries!F84,"")</f>
        <v/>
      </c>
      <c r="I84" s="66" t="str">
        <f t="shared" si="1"/>
        <v/>
      </c>
      <c r="J84" s="73" t="str">
        <f>IF(D84=0,"",IF(ISTEXT(Entries!R84),Entries!R84, ""))</f>
        <v/>
      </c>
      <c r="W84" s="2" t="b">
        <f>Entries!D84&lt;&gt;""</f>
        <v>0</v>
      </c>
      <c r="X84" s="2" t="str">
        <f>IF(Entries!G84="","",Entries!G84)</f>
        <v/>
      </c>
      <c r="Y84" s="2" t="str">
        <f>IF(Entries!H84="","",_xlfn.CONCAT(", ",Entries!H84))</f>
        <v/>
      </c>
      <c r="Z84" s="2" t="str">
        <f>IF(Entries!I84="","",_xlfn.CONCAT(", ",Entries!I84))</f>
        <v/>
      </c>
      <c r="AA84" s="2" t="str">
        <f>IF(Entries!J84="","",_xlfn.CONCAT(", ",Entries!J84))</f>
        <v/>
      </c>
      <c r="AB84" s="2" t="str">
        <f>IF(Entries!K84="","",_xlfn.CONCAT(", ",Entries!K84))</f>
        <v/>
      </c>
      <c r="AC84" s="2" t="str">
        <f>IF(Entries!L84="","",_xlfn.CONCAT(", ",Entries!L84))</f>
        <v/>
      </c>
      <c r="AD84" s="2" t="str">
        <f>IF(Entries!M84="","",_xlfn.CONCAT(", ",Entries!M84))</f>
        <v/>
      </c>
      <c r="AE84" s="2" t="str">
        <f>IF(Entries!N84="","",_xlfn.CONCAT(", ",Entries!N84))</f>
        <v/>
      </c>
      <c r="AF84" s="2" t="str">
        <f>IF(Entries!O84="","",_xlfn.CONCAT(", (C=",Entries!O84,")"))</f>
        <v/>
      </c>
    </row>
    <row r="85" spans="1:32" x14ac:dyDescent="0.3">
      <c r="A85" s="66" t="str">
        <f>IF($W85,Entries!BK85,"")</f>
        <v/>
      </c>
      <c r="B85" s="69"/>
      <c r="C85" s="66" t="str">
        <f>IF($W85,Entries!C85,"")</f>
        <v/>
      </c>
      <c r="D85" s="69" t="str">
        <f>IF($W85,Entries!D85,"")</f>
        <v/>
      </c>
      <c r="E85" s="66" t="str">
        <f>IF($W85,Entries!E85,"")</f>
        <v/>
      </c>
      <c r="F85" s="66" t="str">
        <f>IF($W85,VLOOKUP(Entries!B85,EventTable,1,FALSE),"")</f>
        <v/>
      </c>
      <c r="G85" s="66" t="str">
        <f>IF($W85,Entries!W85,"")</f>
        <v/>
      </c>
      <c r="H85" s="66" t="str">
        <f>IF($W85,Entries!F85,"")</f>
        <v/>
      </c>
      <c r="I85" s="66" t="str">
        <f t="shared" si="1"/>
        <v/>
      </c>
      <c r="J85" s="73" t="str">
        <f>IF(D85=0,"",IF(ISTEXT(Entries!R85),Entries!R85, ""))</f>
        <v/>
      </c>
      <c r="W85" s="2" t="b">
        <f>Entries!D85&lt;&gt;""</f>
        <v>0</v>
      </c>
      <c r="X85" s="2" t="str">
        <f>IF(Entries!G85="","",Entries!G85)</f>
        <v/>
      </c>
      <c r="Y85" s="2" t="str">
        <f>IF(Entries!H85="","",_xlfn.CONCAT(", ",Entries!H85))</f>
        <v/>
      </c>
      <c r="Z85" s="2" t="str">
        <f>IF(Entries!I85="","",_xlfn.CONCAT(", ",Entries!I85))</f>
        <v/>
      </c>
      <c r="AA85" s="2" t="str">
        <f>IF(Entries!J85="","",_xlfn.CONCAT(", ",Entries!J85))</f>
        <v/>
      </c>
      <c r="AB85" s="2" t="str">
        <f>IF(Entries!K85="","",_xlfn.CONCAT(", ",Entries!K85))</f>
        <v/>
      </c>
      <c r="AC85" s="2" t="str">
        <f>IF(Entries!L85="","",_xlfn.CONCAT(", ",Entries!L85))</f>
        <v/>
      </c>
      <c r="AD85" s="2" t="str">
        <f>IF(Entries!M85="","",_xlfn.CONCAT(", ",Entries!M85))</f>
        <v/>
      </c>
      <c r="AE85" s="2" t="str">
        <f>IF(Entries!N85="","",_xlfn.CONCAT(", ",Entries!N85))</f>
        <v/>
      </c>
      <c r="AF85" s="2" t="str">
        <f>IF(Entries!O85="","",_xlfn.CONCAT(", (C=",Entries!O85,")"))</f>
        <v/>
      </c>
    </row>
    <row r="86" spans="1:32" x14ac:dyDescent="0.3">
      <c r="A86" s="66" t="str">
        <f>IF($W86,Entries!BK86,"")</f>
        <v/>
      </c>
      <c r="B86" s="69"/>
      <c r="C86" s="66" t="str">
        <f>IF($W86,Entries!C86,"")</f>
        <v/>
      </c>
      <c r="D86" s="69" t="str">
        <f>IF($W86,Entries!D86,"")</f>
        <v/>
      </c>
      <c r="E86" s="66" t="str">
        <f>IF($W86,Entries!E86,"")</f>
        <v/>
      </c>
      <c r="F86" s="66" t="str">
        <f>IF($W86,VLOOKUP(Entries!B86,EventTable,1,FALSE),"")</f>
        <v/>
      </c>
      <c r="G86" s="66" t="str">
        <f>IF($W86,Entries!W86,"")</f>
        <v/>
      </c>
      <c r="H86" s="66" t="str">
        <f>IF($W86,Entries!F86,"")</f>
        <v/>
      </c>
      <c r="I86" s="66" t="str">
        <f t="shared" si="1"/>
        <v/>
      </c>
      <c r="J86" s="73" t="str">
        <f>IF(D86=0,"",IF(ISTEXT(Entries!R86),Entries!R86, ""))</f>
        <v/>
      </c>
      <c r="W86" s="2" t="b">
        <f>Entries!D86&lt;&gt;""</f>
        <v>0</v>
      </c>
      <c r="X86" s="2" t="str">
        <f>IF(Entries!G86="","",Entries!G86)</f>
        <v/>
      </c>
      <c r="Y86" s="2" t="str">
        <f>IF(Entries!H86="","",_xlfn.CONCAT(", ",Entries!H86))</f>
        <v/>
      </c>
      <c r="Z86" s="2" t="str">
        <f>IF(Entries!I86="","",_xlfn.CONCAT(", ",Entries!I86))</f>
        <v/>
      </c>
      <c r="AA86" s="2" t="str">
        <f>IF(Entries!J86="","",_xlfn.CONCAT(", ",Entries!J86))</f>
        <v/>
      </c>
      <c r="AB86" s="2" t="str">
        <f>IF(Entries!K86="","",_xlfn.CONCAT(", ",Entries!K86))</f>
        <v/>
      </c>
      <c r="AC86" s="2" t="str">
        <f>IF(Entries!L86="","",_xlfn.CONCAT(", ",Entries!L86))</f>
        <v/>
      </c>
      <c r="AD86" s="2" t="str">
        <f>IF(Entries!M86="","",_xlfn.CONCAT(", ",Entries!M86))</f>
        <v/>
      </c>
      <c r="AE86" s="2" t="str">
        <f>IF(Entries!N86="","",_xlfn.CONCAT(", ",Entries!N86))</f>
        <v/>
      </c>
      <c r="AF86" s="2" t="str">
        <f>IF(Entries!O86="","",_xlfn.CONCAT(", (C=",Entries!O86,")"))</f>
        <v/>
      </c>
    </row>
    <row r="87" spans="1:32" x14ac:dyDescent="0.3">
      <c r="A87" s="66" t="str">
        <f>IF($W87,Entries!BK87,"")</f>
        <v/>
      </c>
      <c r="B87" s="69"/>
      <c r="C87" s="66" t="str">
        <f>IF($W87,Entries!C87,"")</f>
        <v/>
      </c>
      <c r="D87" s="69" t="str">
        <f>IF($W87,Entries!D87,"")</f>
        <v/>
      </c>
      <c r="E87" s="66" t="str">
        <f>IF($W87,Entries!E87,"")</f>
        <v/>
      </c>
      <c r="F87" s="66" t="str">
        <f>IF($W87,VLOOKUP(Entries!B87,EventTable,1,FALSE),"")</f>
        <v/>
      </c>
      <c r="G87" s="66" t="str">
        <f>IF($W87,Entries!W87,"")</f>
        <v/>
      </c>
      <c r="H87" s="66" t="str">
        <f>IF($W87,Entries!F87,"")</f>
        <v/>
      </c>
      <c r="I87" s="66" t="str">
        <f t="shared" si="1"/>
        <v/>
      </c>
      <c r="J87" s="73" t="str">
        <f>IF(D87=0,"",IF(ISTEXT(Entries!R87),Entries!R87, ""))</f>
        <v/>
      </c>
      <c r="W87" s="2" t="b">
        <f>Entries!D87&lt;&gt;""</f>
        <v>0</v>
      </c>
      <c r="X87" s="2" t="str">
        <f>IF(Entries!G87="","",Entries!G87)</f>
        <v/>
      </c>
      <c r="Y87" s="2" t="str">
        <f>IF(Entries!H87="","",_xlfn.CONCAT(", ",Entries!H87))</f>
        <v/>
      </c>
      <c r="Z87" s="2" t="str">
        <f>IF(Entries!I87="","",_xlfn.CONCAT(", ",Entries!I87))</f>
        <v/>
      </c>
      <c r="AA87" s="2" t="str">
        <f>IF(Entries!J87="","",_xlfn.CONCAT(", ",Entries!J87))</f>
        <v/>
      </c>
      <c r="AB87" s="2" t="str">
        <f>IF(Entries!K87="","",_xlfn.CONCAT(", ",Entries!K87))</f>
        <v/>
      </c>
      <c r="AC87" s="2" t="str">
        <f>IF(Entries!L87="","",_xlfn.CONCAT(", ",Entries!L87))</f>
        <v/>
      </c>
      <c r="AD87" s="2" t="str">
        <f>IF(Entries!M87="","",_xlfn.CONCAT(", ",Entries!M87))</f>
        <v/>
      </c>
      <c r="AE87" s="2" t="str">
        <f>IF(Entries!N87="","",_xlfn.CONCAT(", ",Entries!N87))</f>
        <v/>
      </c>
      <c r="AF87" s="2" t="str">
        <f>IF(Entries!O87="","",_xlfn.CONCAT(", (C=",Entries!O87,")"))</f>
        <v/>
      </c>
    </row>
    <row r="88" spans="1:32" x14ac:dyDescent="0.3">
      <c r="A88" s="66" t="str">
        <f>IF($W88,Entries!BK88,"")</f>
        <v/>
      </c>
      <c r="B88" s="69"/>
      <c r="C88" s="66" t="str">
        <f>IF($W88,Entries!C88,"")</f>
        <v/>
      </c>
      <c r="D88" s="69" t="str">
        <f>IF($W88,Entries!D88,"")</f>
        <v/>
      </c>
      <c r="E88" s="66" t="str">
        <f>IF($W88,Entries!E88,"")</f>
        <v/>
      </c>
      <c r="F88" s="66" t="str">
        <f>IF($W88,VLOOKUP(Entries!B88,EventTable,1,FALSE),"")</f>
        <v/>
      </c>
      <c r="G88" s="66" t="str">
        <f>IF($W88,Entries!W88,"")</f>
        <v/>
      </c>
      <c r="H88" s="66" t="str">
        <f>IF($W88,Entries!F88,"")</f>
        <v/>
      </c>
      <c r="I88" s="66" t="str">
        <f t="shared" si="1"/>
        <v/>
      </c>
      <c r="J88" s="73" t="str">
        <f>IF(D88=0,"",IF(ISTEXT(Entries!R88),Entries!R88, ""))</f>
        <v/>
      </c>
      <c r="W88" s="2" t="b">
        <f>Entries!D88&lt;&gt;""</f>
        <v>0</v>
      </c>
      <c r="X88" s="2" t="str">
        <f>IF(Entries!G88="","",Entries!G88)</f>
        <v/>
      </c>
      <c r="Y88" s="2" t="str">
        <f>IF(Entries!H88="","",_xlfn.CONCAT(", ",Entries!H88))</f>
        <v/>
      </c>
      <c r="Z88" s="2" t="str">
        <f>IF(Entries!I88="","",_xlfn.CONCAT(", ",Entries!I88))</f>
        <v/>
      </c>
      <c r="AA88" s="2" t="str">
        <f>IF(Entries!J88="","",_xlfn.CONCAT(", ",Entries!J88))</f>
        <v/>
      </c>
      <c r="AB88" s="2" t="str">
        <f>IF(Entries!K88="","",_xlfn.CONCAT(", ",Entries!K88))</f>
        <v/>
      </c>
      <c r="AC88" s="2" t="str">
        <f>IF(Entries!L88="","",_xlfn.CONCAT(", ",Entries!L88))</f>
        <v/>
      </c>
      <c r="AD88" s="2" t="str">
        <f>IF(Entries!M88="","",_xlfn.CONCAT(", ",Entries!M88))</f>
        <v/>
      </c>
      <c r="AE88" s="2" t="str">
        <f>IF(Entries!N88="","",_xlfn.CONCAT(", ",Entries!N88))</f>
        <v/>
      </c>
      <c r="AF88" s="2" t="str">
        <f>IF(Entries!O88="","",_xlfn.CONCAT(", (C=",Entries!O88,")"))</f>
        <v/>
      </c>
    </row>
    <row r="89" spans="1:32" x14ac:dyDescent="0.3">
      <c r="A89" s="66" t="str">
        <f>IF($W89,Entries!BK89,"")</f>
        <v/>
      </c>
      <c r="B89" s="69"/>
      <c r="C89" s="66" t="str">
        <f>IF($W89,Entries!C89,"")</f>
        <v/>
      </c>
      <c r="D89" s="69" t="str">
        <f>IF($W89,Entries!D89,"")</f>
        <v/>
      </c>
      <c r="E89" s="66" t="str">
        <f>IF($W89,Entries!E89,"")</f>
        <v/>
      </c>
      <c r="F89" s="66" t="str">
        <f>IF($W89,VLOOKUP(Entries!B89,EventTable,1,FALSE),"")</f>
        <v/>
      </c>
      <c r="G89" s="66" t="str">
        <f>IF($W89,Entries!W89,"")</f>
        <v/>
      </c>
      <c r="H89" s="66" t="str">
        <f>IF($W89,Entries!F89,"")</f>
        <v/>
      </c>
      <c r="I89" s="66" t="str">
        <f t="shared" si="1"/>
        <v/>
      </c>
      <c r="J89" s="73" t="str">
        <f>IF(D89=0,"",IF(ISTEXT(Entries!R89),Entries!R89, ""))</f>
        <v/>
      </c>
      <c r="W89" s="2" t="b">
        <f>Entries!D89&lt;&gt;""</f>
        <v>0</v>
      </c>
      <c r="X89" s="2" t="str">
        <f>IF(Entries!G89="","",Entries!G89)</f>
        <v/>
      </c>
      <c r="Y89" s="2" t="str">
        <f>IF(Entries!H89="","",_xlfn.CONCAT(", ",Entries!H89))</f>
        <v/>
      </c>
      <c r="Z89" s="2" t="str">
        <f>IF(Entries!I89="","",_xlfn.CONCAT(", ",Entries!I89))</f>
        <v/>
      </c>
      <c r="AA89" s="2" t="str">
        <f>IF(Entries!J89="","",_xlfn.CONCAT(", ",Entries!J89))</f>
        <v/>
      </c>
      <c r="AB89" s="2" t="str">
        <f>IF(Entries!K89="","",_xlfn.CONCAT(", ",Entries!K89))</f>
        <v/>
      </c>
      <c r="AC89" s="2" t="str">
        <f>IF(Entries!L89="","",_xlfn.CONCAT(", ",Entries!L89))</f>
        <v/>
      </c>
      <c r="AD89" s="2" t="str">
        <f>IF(Entries!M89="","",_xlfn.CONCAT(", ",Entries!M89))</f>
        <v/>
      </c>
      <c r="AE89" s="2" t="str">
        <f>IF(Entries!N89="","",_xlfn.CONCAT(", ",Entries!N89))</f>
        <v/>
      </c>
      <c r="AF89" s="2" t="str">
        <f>IF(Entries!O89="","",_xlfn.CONCAT(", (C=",Entries!O89,")"))</f>
        <v/>
      </c>
    </row>
    <row r="90" spans="1:32" x14ac:dyDescent="0.3">
      <c r="A90" s="66" t="str">
        <f>IF($W90,Entries!BK90,"")</f>
        <v/>
      </c>
      <c r="B90" s="69"/>
      <c r="C90" s="66" t="str">
        <f>IF($W90,Entries!C90,"")</f>
        <v/>
      </c>
      <c r="D90" s="69" t="str">
        <f>IF($W90,Entries!D90,"")</f>
        <v/>
      </c>
      <c r="E90" s="66" t="str">
        <f>IF($W90,Entries!E90,"")</f>
        <v/>
      </c>
      <c r="F90" s="66" t="str">
        <f>IF($W90,VLOOKUP(Entries!B90,EventTable,1,FALSE),"")</f>
        <v/>
      </c>
      <c r="G90" s="66" t="str">
        <f>IF($W90,Entries!W90,"")</f>
        <v/>
      </c>
      <c r="H90" s="66" t="str">
        <f>IF($W90,Entries!F90,"")</f>
        <v/>
      </c>
      <c r="I90" s="66" t="str">
        <f t="shared" si="1"/>
        <v/>
      </c>
      <c r="J90" s="73" t="str">
        <f>IF(D90=0,"",IF(ISTEXT(Entries!R90),Entries!R90, ""))</f>
        <v/>
      </c>
      <c r="W90" s="2" t="b">
        <f>Entries!D90&lt;&gt;""</f>
        <v>0</v>
      </c>
      <c r="X90" s="2" t="str">
        <f>IF(Entries!G90="","",Entries!G90)</f>
        <v/>
      </c>
      <c r="Y90" s="2" t="str">
        <f>IF(Entries!H90="","",_xlfn.CONCAT(", ",Entries!H90))</f>
        <v/>
      </c>
      <c r="Z90" s="2" t="str">
        <f>IF(Entries!I90="","",_xlfn.CONCAT(", ",Entries!I90))</f>
        <v/>
      </c>
      <c r="AA90" s="2" t="str">
        <f>IF(Entries!J90="","",_xlfn.CONCAT(", ",Entries!J90))</f>
        <v/>
      </c>
      <c r="AB90" s="2" t="str">
        <f>IF(Entries!K90="","",_xlfn.CONCAT(", ",Entries!K90))</f>
        <v/>
      </c>
      <c r="AC90" s="2" t="str">
        <f>IF(Entries!L90="","",_xlfn.CONCAT(", ",Entries!L90))</f>
        <v/>
      </c>
      <c r="AD90" s="2" t="str">
        <f>IF(Entries!M90="","",_xlfn.CONCAT(", ",Entries!M90))</f>
        <v/>
      </c>
      <c r="AE90" s="2" t="str">
        <f>IF(Entries!N90="","",_xlfn.CONCAT(", ",Entries!N90))</f>
        <v/>
      </c>
      <c r="AF90" s="2" t="str">
        <f>IF(Entries!O90="","",_xlfn.CONCAT(", (C=",Entries!O90,")"))</f>
        <v/>
      </c>
    </row>
    <row r="91" spans="1:32" x14ac:dyDescent="0.3">
      <c r="A91" s="66" t="str">
        <f>IF($W91,Entries!BK91,"")</f>
        <v/>
      </c>
      <c r="B91" s="69"/>
      <c r="C91" s="66" t="str">
        <f>IF($W91,Entries!C91,"")</f>
        <v/>
      </c>
      <c r="D91" s="69" t="str">
        <f>IF($W91,Entries!D91,"")</f>
        <v/>
      </c>
      <c r="E91" s="66" t="str">
        <f>IF($W91,Entries!E91,"")</f>
        <v/>
      </c>
      <c r="F91" s="66" t="str">
        <f>IF($W91,VLOOKUP(Entries!B91,EventTable,1,FALSE),"")</f>
        <v/>
      </c>
      <c r="G91" s="66" t="str">
        <f>IF($W91,Entries!W91,"")</f>
        <v/>
      </c>
      <c r="H91" s="66" t="str">
        <f>IF($W91,Entries!F91,"")</f>
        <v/>
      </c>
      <c r="I91" s="66" t="str">
        <f t="shared" si="1"/>
        <v/>
      </c>
      <c r="J91" s="73" t="str">
        <f>IF(D91=0,"",IF(ISTEXT(Entries!R91),Entries!R91, ""))</f>
        <v/>
      </c>
      <c r="W91" s="2" t="b">
        <f>Entries!D91&lt;&gt;""</f>
        <v>0</v>
      </c>
      <c r="X91" s="2" t="str">
        <f>IF(Entries!G91="","",Entries!G91)</f>
        <v/>
      </c>
      <c r="Y91" s="2" t="str">
        <f>IF(Entries!H91="","",_xlfn.CONCAT(", ",Entries!H91))</f>
        <v/>
      </c>
      <c r="Z91" s="2" t="str">
        <f>IF(Entries!I91="","",_xlfn.CONCAT(", ",Entries!I91))</f>
        <v/>
      </c>
      <c r="AA91" s="2" t="str">
        <f>IF(Entries!J91="","",_xlfn.CONCAT(", ",Entries!J91))</f>
        <v/>
      </c>
      <c r="AB91" s="2" t="str">
        <f>IF(Entries!K91="","",_xlfn.CONCAT(", ",Entries!K91))</f>
        <v/>
      </c>
      <c r="AC91" s="2" t="str">
        <f>IF(Entries!L91="","",_xlfn.CONCAT(", ",Entries!L91))</f>
        <v/>
      </c>
      <c r="AD91" s="2" t="str">
        <f>IF(Entries!M91="","",_xlfn.CONCAT(", ",Entries!M91))</f>
        <v/>
      </c>
      <c r="AE91" s="2" t="str">
        <f>IF(Entries!N91="","",_xlfn.CONCAT(", ",Entries!N91))</f>
        <v/>
      </c>
      <c r="AF91" s="2" t="str">
        <f>IF(Entries!O91="","",_xlfn.CONCAT(", (C=",Entries!O91,")"))</f>
        <v/>
      </c>
    </row>
    <row r="92" spans="1:32" x14ac:dyDescent="0.3">
      <c r="A92" s="66" t="str">
        <f>IF($W92,Entries!BK92,"")</f>
        <v/>
      </c>
      <c r="B92" s="69"/>
      <c r="C92" s="66" t="str">
        <f>IF($W92,Entries!C92,"")</f>
        <v/>
      </c>
      <c r="D92" s="69" t="str">
        <f>IF($W92,Entries!D92,"")</f>
        <v/>
      </c>
      <c r="E92" s="66" t="str">
        <f>IF($W92,Entries!E92,"")</f>
        <v/>
      </c>
      <c r="F92" s="66" t="str">
        <f>IF($W92,VLOOKUP(Entries!B92,EventTable,1,FALSE),"")</f>
        <v/>
      </c>
      <c r="G92" s="66" t="str">
        <f>IF($W92,Entries!W92,"")</f>
        <v/>
      </c>
      <c r="H92" s="66" t="str">
        <f>IF($W92,Entries!F92,"")</f>
        <v/>
      </c>
      <c r="I92" s="66" t="str">
        <f t="shared" si="1"/>
        <v/>
      </c>
      <c r="J92" s="73" t="str">
        <f>IF(D92=0,"",IF(ISTEXT(Entries!R92),Entries!R92, ""))</f>
        <v/>
      </c>
      <c r="W92" s="2" t="b">
        <f>Entries!D92&lt;&gt;""</f>
        <v>0</v>
      </c>
      <c r="X92" s="2" t="str">
        <f>IF(Entries!G92="","",Entries!G92)</f>
        <v/>
      </c>
      <c r="Y92" s="2" t="str">
        <f>IF(Entries!H92="","",_xlfn.CONCAT(", ",Entries!H92))</f>
        <v/>
      </c>
      <c r="Z92" s="2" t="str">
        <f>IF(Entries!I92="","",_xlfn.CONCAT(", ",Entries!I92))</f>
        <v/>
      </c>
      <c r="AA92" s="2" t="str">
        <f>IF(Entries!J92="","",_xlfn.CONCAT(", ",Entries!J92))</f>
        <v/>
      </c>
      <c r="AB92" s="2" t="str">
        <f>IF(Entries!K92="","",_xlfn.CONCAT(", ",Entries!K92))</f>
        <v/>
      </c>
      <c r="AC92" s="2" t="str">
        <f>IF(Entries!L92="","",_xlfn.CONCAT(", ",Entries!L92))</f>
        <v/>
      </c>
      <c r="AD92" s="2" t="str">
        <f>IF(Entries!M92="","",_xlfn.CONCAT(", ",Entries!M92))</f>
        <v/>
      </c>
      <c r="AE92" s="2" t="str">
        <f>IF(Entries!N92="","",_xlfn.CONCAT(", ",Entries!N92))</f>
        <v/>
      </c>
      <c r="AF92" s="2" t="str">
        <f>IF(Entries!O92="","",_xlfn.CONCAT(", (C=",Entries!O92,")"))</f>
        <v/>
      </c>
    </row>
    <row r="93" spans="1:32" x14ac:dyDescent="0.3">
      <c r="A93" s="66" t="str">
        <f>IF($W93,Entries!BK93,"")</f>
        <v/>
      </c>
      <c r="B93" s="69"/>
      <c r="C93" s="66" t="str">
        <f>IF($W93,Entries!C93,"")</f>
        <v/>
      </c>
      <c r="D93" s="69" t="str">
        <f>IF($W93,Entries!D93,"")</f>
        <v/>
      </c>
      <c r="E93" s="66" t="str">
        <f>IF($W93,Entries!E93,"")</f>
        <v/>
      </c>
      <c r="F93" s="66" t="str">
        <f>IF($W93,VLOOKUP(Entries!B93,EventTable,1,FALSE),"")</f>
        <v/>
      </c>
      <c r="G93" s="66" t="str">
        <f>IF($W93,Entries!W93,"")</f>
        <v/>
      </c>
      <c r="H93" s="66" t="str">
        <f>IF($W93,Entries!F93,"")</f>
        <v/>
      </c>
      <c r="I93" s="66" t="str">
        <f t="shared" si="1"/>
        <v/>
      </c>
      <c r="J93" s="73" t="str">
        <f>IF(D93=0,"",IF(ISTEXT(Entries!R93),Entries!R93, ""))</f>
        <v/>
      </c>
      <c r="W93" s="2" t="b">
        <f>Entries!D93&lt;&gt;""</f>
        <v>0</v>
      </c>
      <c r="X93" s="2" t="str">
        <f>IF(Entries!G93="","",Entries!G93)</f>
        <v/>
      </c>
      <c r="Y93" s="2" t="str">
        <f>IF(Entries!H93="","",_xlfn.CONCAT(", ",Entries!H93))</f>
        <v/>
      </c>
      <c r="Z93" s="2" t="str">
        <f>IF(Entries!I93="","",_xlfn.CONCAT(", ",Entries!I93))</f>
        <v/>
      </c>
      <c r="AA93" s="2" t="str">
        <f>IF(Entries!J93="","",_xlfn.CONCAT(", ",Entries!J93))</f>
        <v/>
      </c>
      <c r="AB93" s="2" t="str">
        <f>IF(Entries!K93="","",_xlfn.CONCAT(", ",Entries!K93))</f>
        <v/>
      </c>
      <c r="AC93" s="2" t="str">
        <f>IF(Entries!L93="","",_xlfn.CONCAT(", ",Entries!L93))</f>
        <v/>
      </c>
      <c r="AD93" s="2" t="str">
        <f>IF(Entries!M93="","",_xlfn.CONCAT(", ",Entries!M93))</f>
        <v/>
      </c>
      <c r="AE93" s="2" t="str">
        <f>IF(Entries!N93="","",_xlfn.CONCAT(", ",Entries!N93))</f>
        <v/>
      </c>
      <c r="AF93" s="2" t="str">
        <f>IF(Entries!O93="","",_xlfn.CONCAT(", (C=",Entries!O93,")"))</f>
        <v/>
      </c>
    </row>
    <row r="94" spans="1:32" x14ac:dyDescent="0.3">
      <c r="A94" s="66" t="str">
        <f>IF($W94,Entries!BK94,"")</f>
        <v/>
      </c>
      <c r="B94" s="69"/>
      <c r="C94" s="66" t="str">
        <f>IF($W94,Entries!C94,"")</f>
        <v/>
      </c>
      <c r="D94" s="69" t="str">
        <f>IF($W94,Entries!D94,"")</f>
        <v/>
      </c>
      <c r="E94" s="66" t="str">
        <f>IF($W94,Entries!E94,"")</f>
        <v/>
      </c>
      <c r="F94" s="66" t="str">
        <f>IF($W94,VLOOKUP(Entries!B94,EventTable,1,FALSE),"")</f>
        <v/>
      </c>
      <c r="G94" s="66" t="str">
        <f>IF($W94,Entries!W94,"")</f>
        <v/>
      </c>
      <c r="H94" s="66" t="str">
        <f>IF($W94,Entries!F94,"")</f>
        <v/>
      </c>
      <c r="I94" s="66" t="str">
        <f t="shared" si="1"/>
        <v/>
      </c>
      <c r="J94" s="73" t="str">
        <f>IF(D94=0,"",IF(ISTEXT(Entries!R94),Entries!R94, ""))</f>
        <v/>
      </c>
      <c r="W94" s="2" t="b">
        <f>Entries!D94&lt;&gt;""</f>
        <v>0</v>
      </c>
      <c r="X94" s="2" t="str">
        <f>IF(Entries!G94="","",Entries!G94)</f>
        <v/>
      </c>
      <c r="Y94" s="2" t="str">
        <f>IF(Entries!H94="","",_xlfn.CONCAT(", ",Entries!H94))</f>
        <v/>
      </c>
      <c r="Z94" s="2" t="str">
        <f>IF(Entries!I94="","",_xlfn.CONCAT(", ",Entries!I94))</f>
        <v/>
      </c>
      <c r="AA94" s="2" t="str">
        <f>IF(Entries!J94="","",_xlfn.CONCAT(", ",Entries!J94))</f>
        <v/>
      </c>
      <c r="AB94" s="2" t="str">
        <f>IF(Entries!K94="","",_xlfn.CONCAT(", ",Entries!K94))</f>
        <v/>
      </c>
      <c r="AC94" s="2" t="str">
        <f>IF(Entries!L94="","",_xlfn.CONCAT(", ",Entries!L94))</f>
        <v/>
      </c>
      <c r="AD94" s="2" t="str">
        <f>IF(Entries!M94="","",_xlfn.CONCAT(", ",Entries!M94))</f>
        <v/>
      </c>
      <c r="AE94" s="2" t="str">
        <f>IF(Entries!N94="","",_xlfn.CONCAT(", ",Entries!N94))</f>
        <v/>
      </c>
      <c r="AF94" s="2" t="str">
        <f>IF(Entries!O94="","",_xlfn.CONCAT(", (C=",Entries!O94,")"))</f>
        <v/>
      </c>
    </row>
    <row r="95" spans="1:32" x14ac:dyDescent="0.3">
      <c r="A95" s="66" t="str">
        <f>IF($W95,Entries!BK95,"")</f>
        <v/>
      </c>
      <c r="B95" s="69"/>
      <c r="C95" s="66" t="str">
        <f>IF($W95,Entries!C95,"")</f>
        <v/>
      </c>
      <c r="D95" s="69" t="str">
        <f>IF($W95,Entries!D95,"")</f>
        <v/>
      </c>
      <c r="E95" s="66" t="str">
        <f>IF($W95,Entries!E95,"")</f>
        <v/>
      </c>
      <c r="F95" s="66" t="str">
        <f>IF($W95,VLOOKUP(Entries!B95,EventTable,1,FALSE),"")</f>
        <v/>
      </c>
      <c r="G95" s="66" t="str">
        <f>IF($W95,Entries!W95,"")</f>
        <v/>
      </c>
      <c r="H95" s="66" t="str">
        <f>IF($W95,Entries!F95,"")</f>
        <v/>
      </c>
      <c r="I95" s="66" t="str">
        <f t="shared" si="1"/>
        <v/>
      </c>
      <c r="J95" s="73" t="str">
        <f>IF(D95=0,"",IF(ISTEXT(Entries!R95),Entries!R95, ""))</f>
        <v/>
      </c>
      <c r="W95" s="2" t="b">
        <f>Entries!D95&lt;&gt;""</f>
        <v>0</v>
      </c>
      <c r="X95" s="2" t="str">
        <f>IF(Entries!G95="","",Entries!G95)</f>
        <v/>
      </c>
      <c r="Y95" s="2" t="str">
        <f>IF(Entries!H95="","",_xlfn.CONCAT(", ",Entries!H95))</f>
        <v/>
      </c>
      <c r="Z95" s="2" t="str">
        <f>IF(Entries!I95="","",_xlfn.CONCAT(", ",Entries!I95))</f>
        <v/>
      </c>
      <c r="AA95" s="2" t="str">
        <f>IF(Entries!J95="","",_xlfn.CONCAT(", ",Entries!J95))</f>
        <v/>
      </c>
      <c r="AB95" s="2" t="str">
        <f>IF(Entries!K95="","",_xlfn.CONCAT(", ",Entries!K95))</f>
        <v/>
      </c>
      <c r="AC95" s="2" t="str">
        <f>IF(Entries!L95="","",_xlfn.CONCAT(", ",Entries!L95))</f>
        <v/>
      </c>
      <c r="AD95" s="2" t="str">
        <f>IF(Entries!M95="","",_xlfn.CONCAT(", ",Entries!M95))</f>
        <v/>
      </c>
      <c r="AE95" s="2" t="str">
        <f>IF(Entries!N95="","",_xlfn.CONCAT(", ",Entries!N95))</f>
        <v/>
      </c>
      <c r="AF95" s="2" t="str">
        <f>IF(Entries!O95="","",_xlfn.CONCAT(", (C=",Entries!O95,")"))</f>
        <v/>
      </c>
    </row>
    <row r="96" spans="1:32" x14ac:dyDescent="0.3">
      <c r="A96" s="66" t="str">
        <f>IF($W96,Entries!BK96,"")</f>
        <v/>
      </c>
      <c r="B96" s="69"/>
      <c r="C96" s="66" t="str">
        <f>IF($W96,Entries!C96,"")</f>
        <v/>
      </c>
      <c r="D96" s="69" t="str">
        <f>IF($W96,Entries!D96,"")</f>
        <v/>
      </c>
      <c r="E96" s="66" t="str">
        <f>IF($W96,Entries!E96,"")</f>
        <v/>
      </c>
      <c r="F96" s="66" t="str">
        <f>IF($W96,VLOOKUP(Entries!B96,EventTable,1,FALSE),"")</f>
        <v/>
      </c>
      <c r="G96" s="66" t="str">
        <f>IF($W96,Entries!W96,"")</f>
        <v/>
      </c>
      <c r="H96" s="66" t="str">
        <f>IF($W96,Entries!F96,"")</f>
        <v/>
      </c>
      <c r="I96" s="66" t="str">
        <f t="shared" si="1"/>
        <v/>
      </c>
      <c r="J96" s="73" t="str">
        <f>IF(D96=0,"",IF(ISTEXT(Entries!R96),Entries!R96, ""))</f>
        <v/>
      </c>
      <c r="W96" s="2" t="b">
        <f>Entries!D96&lt;&gt;""</f>
        <v>0</v>
      </c>
      <c r="X96" s="2" t="str">
        <f>IF(Entries!G96="","",Entries!G96)</f>
        <v/>
      </c>
      <c r="Y96" s="2" t="str">
        <f>IF(Entries!H96="","",_xlfn.CONCAT(", ",Entries!H96))</f>
        <v/>
      </c>
      <c r="Z96" s="2" t="str">
        <f>IF(Entries!I96="","",_xlfn.CONCAT(", ",Entries!I96))</f>
        <v/>
      </c>
      <c r="AA96" s="2" t="str">
        <f>IF(Entries!J96="","",_xlfn.CONCAT(", ",Entries!J96))</f>
        <v/>
      </c>
      <c r="AB96" s="2" t="str">
        <f>IF(Entries!K96="","",_xlfn.CONCAT(", ",Entries!K96))</f>
        <v/>
      </c>
      <c r="AC96" s="2" t="str">
        <f>IF(Entries!L96="","",_xlfn.CONCAT(", ",Entries!L96))</f>
        <v/>
      </c>
      <c r="AD96" s="2" t="str">
        <f>IF(Entries!M96="","",_xlfn.CONCAT(", ",Entries!M96))</f>
        <v/>
      </c>
      <c r="AE96" s="2" t="str">
        <f>IF(Entries!N96="","",_xlfn.CONCAT(", ",Entries!N96))</f>
        <v/>
      </c>
      <c r="AF96" s="2" t="str">
        <f>IF(Entries!O96="","",_xlfn.CONCAT(", (C=",Entries!O96,")"))</f>
        <v/>
      </c>
    </row>
    <row r="97" spans="1:32" x14ac:dyDescent="0.3">
      <c r="A97" s="66" t="str">
        <f>IF($W97,Entries!BK97,"")</f>
        <v/>
      </c>
      <c r="B97" s="69"/>
      <c r="C97" s="66" t="str">
        <f>IF($W97,Entries!C97,"")</f>
        <v/>
      </c>
      <c r="D97" s="69" t="str">
        <f>IF($W97,Entries!D97,"")</f>
        <v/>
      </c>
      <c r="E97" s="66" t="str">
        <f>IF($W97,Entries!E97,"")</f>
        <v/>
      </c>
      <c r="F97" s="66" t="str">
        <f>IF($W97,VLOOKUP(Entries!B97,EventTable,1,FALSE),"")</f>
        <v/>
      </c>
      <c r="G97" s="66" t="str">
        <f>IF($W97,Entries!W97,"")</f>
        <v/>
      </c>
      <c r="H97" s="66" t="str">
        <f>IF($W97,Entries!F97,"")</f>
        <v/>
      </c>
      <c r="I97" s="66" t="str">
        <f t="shared" si="1"/>
        <v/>
      </c>
      <c r="J97" s="73" t="str">
        <f>IF(D97=0,"",IF(ISTEXT(Entries!R97),Entries!R97, ""))</f>
        <v/>
      </c>
      <c r="W97" s="2" t="b">
        <f>Entries!D97&lt;&gt;""</f>
        <v>0</v>
      </c>
      <c r="X97" s="2" t="str">
        <f>IF(Entries!G97="","",Entries!G97)</f>
        <v/>
      </c>
      <c r="Y97" s="2" t="str">
        <f>IF(Entries!H97="","",_xlfn.CONCAT(", ",Entries!H97))</f>
        <v/>
      </c>
      <c r="Z97" s="2" t="str">
        <f>IF(Entries!I97="","",_xlfn.CONCAT(", ",Entries!I97))</f>
        <v/>
      </c>
      <c r="AA97" s="2" t="str">
        <f>IF(Entries!J97="","",_xlfn.CONCAT(", ",Entries!J97))</f>
        <v/>
      </c>
      <c r="AB97" s="2" t="str">
        <f>IF(Entries!K97="","",_xlfn.CONCAT(", ",Entries!K97))</f>
        <v/>
      </c>
      <c r="AC97" s="2" t="str">
        <f>IF(Entries!L97="","",_xlfn.CONCAT(", ",Entries!L97))</f>
        <v/>
      </c>
      <c r="AD97" s="2" t="str">
        <f>IF(Entries!M97="","",_xlfn.CONCAT(", ",Entries!M97))</f>
        <v/>
      </c>
      <c r="AE97" s="2" t="str">
        <f>IF(Entries!N97="","",_xlfn.CONCAT(", ",Entries!N97))</f>
        <v/>
      </c>
      <c r="AF97" s="2" t="str">
        <f>IF(Entries!O97="","",_xlfn.CONCAT(", (C=",Entries!O97,")"))</f>
        <v/>
      </c>
    </row>
    <row r="98" spans="1:32" x14ac:dyDescent="0.3">
      <c r="A98" s="66" t="str">
        <f>IF($W98,Entries!BK98,"")</f>
        <v/>
      </c>
      <c r="B98" s="69"/>
      <c r="C98" s="66" t="str">
        <f>IF($W98,Entries!C98,"")</f>
        <v/>
      </c>
      <c r="D98" s="69" t="str">
        <f>IF($W98,Entries!D98,"")</f>
        <v/>
      </c>
      <c r="E98" s="66" t="str">
        <f>IF($W98,Entries!E98,"")</f>
        <v/>
      </c>
      <c r="F98" s="66" t="str">
        <f>IF($W98,VLOOKUP(Entries!B98,EventTable,1,FALSE),"")</f>
        <v/>
      </c>
      <c r="G98" s="66" t="str">
        <f>IF($W98,Entries!W98,"")</f>
        <v/>
      </c>
      <c r="H98" s="66" t="str">
        <f>IF($W98,Entries!F98,"")</f>
        <v/>
      </c>
      <c r="I98" s="66" t="str">
        <f t="shared" si="1"/>
        <v/>
      </c>
      <c r="J98" s="73" t="str">
        <f>IF(D98=0,"",IF(ISTEXT(Entries!R98),Entries!R98, ""))</f>
        <v/>
      </c>
      <c r="W98" s="2" t="b">
        <f>Entries!D98&lt;&gt;""</f>
        <v>0</v>
      </c>
      <c r="X98" s="2" t="str">
        <f>IF(Entries!G98="","",Entries!G98)</f>
        <v/>
      </c>
      <c r="Y98" s="2" t="str">
        <f>IF(Entries!H98="","",_xlfn.CONCAT(", ",Entries!H98))</f>
        <v/>
      </c>
      <c r="Z98" s="2" t="str">
        <f>IF(Entries!I98="","",_xlfn.CONCAT(", ",Entries!I98))</f>
        <v/>
      </c>
      <c r="AA98" s="2" t="str">
        <f>IF(Entries!J98="","",_xlfn.CONCAT(", ",Entries!J98))</f>
        <v/>
      </c>
      <c r="AB98" s="2" t="str">
        <f>IF(Entries!K98="","",_xlfn.CONCAT(", ",Entries!K98))</f>
        <v/>
      </c>
      <c r="AC98" s="2" t="str">
        <f>IF(Entries!L98="","",_xlfn.CONCAT(", ",Entries!L98))</f>
        <v/>
      </c>
      <c r="AD98" s="2" t="str">
        <f>IF(Entries!M98="","",_xlfn.CONCAT(", ",Entries!M98))</f>
        <v/>
      </c>
      <c r="AE98" s="2" t="str">
        <f>IF(Entries!N98="","",_xlfn.CONCAT(", ",Entries!N98))</f>
        <v/>
      </c>
      <c r="AF98" s="2" t="str">
        <f>IF(Entries!O98="","",_xlfn.CONCAT(", (C=",Entries!O98,")"))</f>
        <v/>
      </c>
    </row>
    <row r="99" spans="1:32" x14ac:dyDescent="0.3">
      <c r="A99" s="66" t="str">
        <f>IF($W99,Entries!BK99,"")</f>
        <v/>
      </c>
      <c r="B99" s="69"/>
      <c r="C99" s="66" t="str">
        <f>IF($W99,Entries!C99,"")</f>
        <v/>
      </c>
      <c r="D99" s="69" t="str">
        <f>IF($W99,Entries!D99,"")</f>
        <v/>
      </c>
      <c r="E99" s="66" t="str">
        <f>IF($W99,Entries!E99,"")</f>
        <v/>
      </c>
      <c r="F99" s="66" t="str">
        <f>IF($W99,VLOOKUP(Entries!B99,EventTable,1,FALSE),"")</f>
        <v/>
      </c>
      <c r="G99" s="66" t="str">
        <f>IF($W99,Entries!W99,"")</f>
        <v/>
      </c>
      <c r="H99" s="66" t="str">
        <f>IF($W99,Entries!F99,"")</f>
        <v/>
      </c>
      <c r="I99" s="66" t="str">
        <f t="shared" si="1"/>
        <v/>
      </c>
      <c r="J99" s="73" t="str">
        <f>IF(D99=0,"",IF(ISTEXT(Entries!R99),Entries!R99, ""))</f>
        <v/>
      </c>
      <c r="W99" s="2" t="b">
        <f>Entries!D99&lt;&gt;""</f>
        <v>0</v>
      </c>
      <c r="X99" s="2" t="str">
        <f>IF(Entries!G99="","",Entries!G99)</f>
        <v/>
      </c>
      <c r="Y99" s="2" t="str">
        <f>IF(Entries!H99="","",_xlfn.CONCAT(", ",Entries!H99))</f>
        <v/>
      </c>
      <c r="Z99" s="2" t="str">
        <f>IF(Entries!I99="","",_xlfn.CONCAT(", ",Entries!I99))</f>
        <v/>
      </c>
      <c r="AA99" s="2" t="str">
        <f>IF(Entries!J99="","",_xlfn.CONCAT(", ",Entries!J99))</f>
        <v/>
      </c>
      <c r="AB99" s="2" t="str">
        <f>IF(Entries!K99="","",_xlfn.CONCAT(", ",Entries!K99))</f>
        <v/>
      </c>
      <c r="AC99" s="2" t="str">
        <f>IF(Entries!L99="","",_xlfn.CONCAT(", ",Entries!L99))</f>
        <v/>
      </c>
      <c r="AD99" s="2" t="str">
        <f>IF(Entries!M99="","",_xlfn.CONCAT(", ",Entries!M99))</f>
        <v/>
      </c>
      <c r="AE99" s="2" t="str">
        <f>IF(Entries!N99="","",_xlfn.CONCAT(", ",Entries!N99))</f>
        <v/>
      </c>
      <c r="AF99" s="2" t="str">
        <f>IF(Entries!O99="","",_xlfn.CONCAT(", (C=",Entries!O99,")"))</f>
        <v/>
      </c>
    </row>
    <row r="100" spans="1:32" x14ac:dyDescent="0.3">
      <c r="A100" s="66" t="str">
        <f>IF($W100,Entries!BK100,"")</f>
        <v/>
      </c>
      <c r="B100" s="69"/>
      <c r="C100" s="66" t="str">
        <f>IF($W100,Entries!C100,"")</f>
        <v/>
      </c>
      <c r="D100" s="69" t="str">
        <f>IF($W100,Entries!D100,"")</f>
        <v/>
      </c>
      <c r="E100" s="66" t="str">
        <f>IF($W100,Entries!E100,"")</f>
        <v/>
      </c>
      <c r="F100" s="66" t="str">
        <f>IF($W100,VLOOKUP(Entries!B100,EventTable,1,FALSE),"")</f>
        <v/>
      </c>
      <c r="G100" s="66" t="str">
        <f>IF($W100,Entries!W100,"")</f>
        <v/>
      </c>
      <c r="H100" s="66" t="str">
        <f>IF($W100,Entries!F100,"")</f>
        <v/>
      </c>
      <c r="I100" s="66" t="str">
        <f t="shared" si="1"/>
        <v/>
      </c>
      <c r="J100" s="73" t="str">
        <f>IF(D100=0,"",IF(ISTEXT(Entries!R100),Entries!R100, ""))</f>
        <v/>
      </c>
      <c r="W100" s="2" t="b">
        <f>Entries!D100&lt;&gt;""</f>
        <v>0</v>
      </c>
      <c r="X100" s="2" t="str">
        <f>IF(Entries!G100="","",Entries!G100)</f>
        <v/>
      </c>
      <c r="Y100" s="2" t="str">
        <f>IF(Entries!H100="","",_xlfn.CONCAT(", ",Entries!H100))</f>
        <v/>
      </c>
      <c r="Z100" s="2" t="str">
        <f>IF(Entries!I100="","",_xlfn.CONCAT(", ",Entries!I100))</f>
        <v/>
      </c>
      <c r="AA100" s="2" t="str">
        <f>IF(Entries!J100="","",_xlfn.CONCAT(", ",Entries!J100))</f>
        <v/>
      </c>
      <c r="AB100" s="2" t="str">
        <f>IF(Entries!K100="","",_xlfn.CONCAT(", ",Entries!K100))</f>
        <v/>
      </c>
      <c r="AC100" s="2" t="str">
        <f>IF(Entries!L100="","",_xlfn.CONCAT(", ",Entries!L100))</f>
        <v/>
      </c>
      <c r="AD100" s="2" t="str">
        <f>IF(Entries!M100="","",_xlfn.CONCAT(", ",Entries!M100))</f>
        <v/>
      </c>
      <c r="AE100" s="2" t="str">
        <f>IF(Entries!N100="","",_xlfn.CONCAT(", ",Entries!N100))</f>
        <v/>
      </c>
      <c r="AF100" s="2" t="str">
        <f>IF(Entries!O100="","",_xlfn.CONCAT(", (C=",Entries!O100,")"))</f>
        <v/>
      </c>
    </row>
    <row r="101" spans="1:32" x14ac:dyDescent="0.3">
      <c r="A101" s="66" t="str">
        <f>IF($W101,Entries!BK101,"")</f>
        <v/>
      </c>
      <c r="B101" s="69"/>
      <c r="C101" s="66" t="str">
        <f>IF($W101,Entries!C101,"")</f>
        <v/>
      </c>
      <c r="D101" s="69" t="str">
        <f>IF($W101,Entries!D101,"")</f>
        <v/>
      </c>
      <c r="E101" s="66" t="str">
        <f>IF($W101,Entries!E101,"")</f>
        <v/>
      </c>
      <c r="F101" s="66" t="str">
        <f>IF($W101,VLOOKUP(Entries!B101,EventTable,1,FALSE),"")</f>
        <v/>
      </c>
      <c r="G101" s="66" t="str">
        <f>IF($W101,Entries!W101,"")</f>
        <v/>
      </c>
      <c r="H101" s="66" t="str">
        <f>IF($W101,Entries!F101,"")</f>
        <v/>
      </c>
      <c r="I101" s="66" t="str">
        <f t="shared" si="1"/>
        <v/>
      </c>
      <c r="J101" s="73" t="str">
        <f>IF(D101=0,"",IF(ISTEXT(Entries!R101),Entries!R101, ""))</f>
        <v/>
      </c>
      <c r="W101" s="2" t="b">
        <f>Entries!D101&lt;&gt;""</f>
        <v>0</v>
      </c>
      <c r="X101" s="2" t="str">
        <f>IF(Entries!G101="","",Entries!G101)</f>
        <v/>
      </c>
      <c r="Y101" s="2" t="str">
        <f>IF(Entries!H101="","",_xlfn.CONCAT(", ",Entries!H101))</f>
        <v/>
      </c>
      <c r="Z101" s="2" t="str">
        <f>IF(Entries!I101="","",_xlfn.CONCAT(", ",Entries!I101))</f>
        <v/>
      </c>
      <c r="AA101" s="2" t="str">
        <f>IF(Entries!J101="","",_xlfn.CONCAT(", ",Entries!J101))</f>
        <v/>
      </c>
      <c r="AB101" s="2" t="str">
        <f>IF(Entries!K101="","",_xlfn.CONCAT(", ",Entries!K101))</f>
        <v/>
      </c>
      <c r="AC101" s="2" t="str">
        <f>IF(Entries!L101="","",_xlfn.CONCAT(", ",Entries!L101))</f>
        <v/>
      </c>
      <c r="AD101" s="2" t="str">
        <f>IF(Entries!M101="","",_xlfn.CONCAT(", ",Entries!M101))</f>
        <v/>
      </c>
      <c r="AE101" s="2" t="str">
        <f>IF(Entries!N101="","",_xlfn.CONCAT(", ",Entries!N101))</f>
        <v/>
      </c>
      <c r="AF101" s="2" t="str">
        <f>IF(Entries!O101="","",_xlfn.CONCAT(", (C=",Entries!O101,")"))</f>
        <v/>
      </c>
    </row>
    <row r="102" spans="1:32" x14ac:dyDescent="0.3">
      <c r="A102" s="66" t="str">
        <f>IF($W102,Entries!BK102,"")</f>
        <v/>
      </c>
      <c r="B102" s="69"/>
      <c r="C102" s="66" t="str">
        <f>IF($W102,Entries!C102,"")</f>
        <v/>
      </c>
      <c r="D102" s="69" t="str">
        <f>IF($W102,Entries!D102,"")</f>
        <v/>
      </c>
      <c r="E102" s="66" t="str">
        <f>IF($W102,Entries!E102,"")</f>
        <v/>
      </c>
      <c r="F102" s="66" t="str">
        <f>IF($W102,VLOOKUP(Entries!B102,EventTable,1,FALSE),"")</f>
        <v/>
      </c>
      <c r="G102" s="66" t="str">
        <f>IF($W102,Entries!W102,"")</f>
        <v/>
      </c>
      <c r="H102" s="66" t="str">
        <f>IF($W102,Entries!F102,"")</f>
        <v/>
      </c>
      <c r="I102" s="66" t="str">
        <f t="shared" si="1"/>
        <v/>
      </c>
      <c r="J102" s="73" t="str">
        <f>IF(D102=0,"",IF(ISTEXT(Entries!R102),Entries!R102, ""))</f>
        <v/>
      </c>
      <c r="W102" s="2" t="b">
        <f>Entries!D102&lt;&gt;""</f>
        <v>0</v>
      </c>
      <c r="X102" s="2" t="str">
        <f>IF(Entries!G102="","",Entries!G102)</f>
        <v/>
      </c>
      <c r="Y102" s="2" t="str">
        <f>IF(Entries!H102="","",_xlfn.CONCAT(", ",Entries!H102))</f>
        <v/>
      </c>
      <c r="Z102" s="2" t="str">
        <f>IF(Entries!I102="","",_xlfn.CONCAT(", ",Entries!I102))</f>
        <v/>
      </c>
      <c r="AA102" s="2" t="str">
        <f>IF(Entries!J102="","",_xlfn.CONCAT(", ",Entries!J102))</f>
        <v/>
      </c>
      <c r="AB102" s="2" t="str">
        <f>IF(Entries!K102="","",_xlfn.CONCAT(", ",Entries!K102))</f>
        <v/>
      </c>
      <c r="AC102" s="2" t="str">
        <f>IF(Entries!L102="","",_xlfn.CONCAT(", ",Entries!L102))</f>
        <v/>
      </c>
      <c r="AD102" s="2" t="str">
        <f>IF(Entries!M102="","",_xlfn.CONCAT(", ",Entries!M102))</f>
        <v/>
      </c>
      <c r="AE102" s="2" t="str">
        <f>IF(Entries!N102="","",_xlfn.CONCAT(", ",Entries!N102))</f>
        <v/>
      </c>
      <c r="AF102" s="2" t="str">
        <f>IF(Entries!O102="","",_xlfn.CONCAT(", (C=",Entries!O102,")"))</f>
        <v/>
      </c>
    </row>
    <row r="103" spans="1:32" x14ac:dyDescent="0.3">
      <c r="A103" s="66" t="str">
        <f>IF($W103,Entries!BK103,"")</f>
        <v/>
      </c>
      <c r="B103" s="69"/>
      <c r="C103" s="66" t="str">
        <f>IF($W103,Entries!C103,"")</f>
        <v/>
      </c>
      <c r="D103" s="69" t="str">
        <f>IF($W103,Entries!D103,"")</f>
        <v/>
      </c>
      <c r="E103" s="66" t="str">
        <f>IF($W103,Entries!E103,"")</f>
        <v/>
      </c>
      <c r="F103" s="66" t="str">
        <f>IF($W103,VLOOKUP(Entries!B103,EventTable,1,FALSE),"")</f>
        <v/>
      </c>
      <c r="G103" s="66" t="str">
        <f>IF($W103,Entries!W103,"")</f>
        <v/>
      </c>
      <c r="H103" s="66" t="str">
        <f>IF($W103,Entries!F103,"")</f>
        <v/>
      </c>
      <c r="I103" s="66" t="str">
        <f t="shared" si="1"/>
        <v/>
      </c>
      <c r="J103" s="73" t="str">
        <f>IF(D103=0,"",IF(ISTEXT(Entries!R103),Entries!R103, ""))</f>
        <v/>
      </c>
      <c r="W103" s="2" t="b">
        <f>Entries!D103&lt;&gt;""</f>
        <v>0</v>
      </c>
      <c r="X103" s="2" t="str">
        <f>IF(Entries!G103="","",Entries!G103)</f>
        <v/>
      </c>
      <c r="Y103" s="2" t="str">
        <f>IF(Entries!H103="","",_xlfn.CONCAT(", ",Entries!H103))</f>
        <v/>
      </c>
      <c r="Z103" s="2" t="str">
        <f>IF(Entries!I103="","",_xlfn.CONCAT(", ",Entries!I103))</f>
        <v/>
      </c>
      <c r="AA103" s="2" t="str">
        <f>IF(Entries!J103="","",_xlfn.CONCAT(", ",Entries!J103))</f>
        <v/>
      </c>
      <c r="AB103" s="2" t="str">
        <f>IF(Entries!K103="","",_xlfn.CONCAT(", ",Entries!K103))</f>
        <v/>
      </c>
      <c r="AC103" s="2" t="str">
        <f>IF(Entries!L103="","",_xlfn.CONCAT(", ",Entries!L103))</f>
        <v/>
      </c>
      <c r="AD103" s="2" t="str">
        <f>IF(Entries!M103="","",_xlfn.CONCAT(", ",Entries!M103))</f>
        <v/>
      </c>
      <c r="AE103" s="2" t="str">
        <f>IF(Entries!N103="","",_xlfn.CONCAT(", ",Entries!N103))</f>
        <v/>
      </c>
      <c r="AF103" s="2" t="str">
        <f>IF(Entries!O103="","",_xlfn.CONCAT(", (C=",Entries!O103,")"))</f>
        <v/>
      </c>
    </row>
    <row r="104" spans="1:32" x14ac:dyDescent="0.3">
      <c r="A104" s="66" t="str">
        <f>IF($W104,Entries!BK104,"")</f>
        <v/>
      </c>
      <c r="B104" s="69"/>
      <c r="C104" s="66" t="str">
        <f>IF($W104,Entries!C104,"")</f>
        <v/>
      </c>
      <c r="D104" s="69" t="str">
        <f>IF($W104,Entries!D104,"")</f>
        <v/>
      </c>
      <c r="E104" s="66" t="str">
        <f>IF($W104,Entries!E104,"")</f>
        <v/>
      </c>
      <c r="F104" s="66" t="str">
        <f>IF($W104,VLOOKUP(Entries!B104,EventTable,1,FALSE),"")</f>
        <v/>
      </c>
      <c r="G104" s="66" t="str">
        <f>IF($W104,Entries!W104,"")</f>
        <v/>
      </c>
      <c r="H104" s="66" t="str">
        <f>IF($W104,Entries!F104,"")</f>
        <v/>
      </c>
      <c r="I104" s="66" t="str">
        <f t="shared" si="1"/>
        <v/>
      </c>
      <c r="J104" s="73" t="str">
        <f>IF(D104=0,"",IF(ISTEXT(Entries!R104),Entries!R104, ""))</f>
        <v/>
      </c>
      <c r="W104" s="2" t="b">
        <f>Entries!D104&lt;&gt;""</f>
        <v>0</v>
      </c>
      <c r="X104" s="2" t="str">
        <f>IF(Entries!G104="","",Entries!G104)</f>
        <v/>
      </c>
      <c r="Y104" s="2" t="str">
        <f>IF(Entries!H104="","",_xlfn.CONCAT(", ",Entries!H104))</f>
        <v/>
      </c>
      <c r="Z104" s="2" t="str">
        <f>IF(Entries!I104="","",_xlfn.CONCAT(", ",Entries!I104))</f>
        <v/>
      </c>
      <c r="AA104" s="2" t="str">
        <f>IF(Entries!J104="","",_xlfn.CONCAT(", ",Entries!J104))</f>
        <v/>
      </c>
      <c r="AB104" s="2" t="str">
        <f>IF(Entries!K104="","",_xlfn.CONCAT(", ",Entries!K104))</f>
        <v/>
      </c>
      <c r="AC104" s="2" t="str">
        <f>IF(Entries!L104="","",_xlfn.CONCAT(", ",Entries!L104))</f>
        <v/>
      </c>
      <c r="AD104" s="2" t="str">
        <f>IF(Entries!M104="","",_xlfn.CONCAT(", ",Entries!M104))</f>
        <v/>
      </c>
      <c r="AE104" s="2" t="str">
        <f>IF(Entries!N104="","",_xlfn.CONCAT(", ",Entries!N104))</f>
        <v/>
      </c>
      <c r="AF104" s="2" t="str">
        <f>IF(Entries!O104="","",_xlfn.CONCAT(", (C=",Entries!O104,")"))</f>
        <v/>
      </c>
    </row>
    <row r="105" spans="1:32" x14ac:dyDescent="0.3">
      <c r="A105" s="66" t="str">
        <f>IF($W105,Entries!BK105,"")</f>
        <v/>
      </c>
      <c r="B105" s="69"/>
      <c r="C105" s="66" t="str">
        <f>IF($W105,Entries!C105,"")</f>
        <v/>
      </c>
      <c r="D105" s="69" t="str">
        <f>IF($W105,Entries!D105,"")</f>
        <v/>
      </c>
      <c r="E105" s="66" t="str">
        <f>IF($W105,Entries!E105,"")</f>
        <v/>
      </c>
      <c r="F105" s="66" t="str">
        <f>IF($W105,VLOOKUP(Entries!B105,EventTable,1,FALSE),"")</f>
        <v/>
      </c>
      <c r="G105" s="66" t="str">
        <f>IF($W105,Entries!W105,"")</f>
        <v/>
      </c>
      <c r="H105" s="66" t="str">
        <f>IF($W105,Entries!F105,"")</f>
        <v/>
      </c>
      <c r="I105" s="66" t="str">
        <f t="shared" si="1"/>
        <v/>
      </c>
      <c r="J105" s="73" t="str">
        <f>IF(D105=0,"",IF(ISTEXT(Entries!R105),Entries!R105, ""))</f>
        <v/>
      </c>
      <c r="W105" s="2" t="b">
        <f>Entries!D105&lt;&gt;""</f>
        <v>0</v>
      </c>
      <c r="X105" s="2" t="str">
        <f>IF(Entries!G105="","",Entries!G105)</f>
        <v/>
      </c>
      <c r="Y105" s="2" t="str">
        <f>IF(Entries!H105="","",_xlfn.CONCAT(", ",Entries!H105))</f>
        <v/>
      </c>
      <c r="Z105" s="2" t="str">
        <f>IF(Entries!I105="","",_xlfn.CONCAT(", ",Entries!I105))</f>
        <v/>
      </c>
      <c r="AA105" s="2" t="str">
        <f>IF(Entries!J105="","",_xlfn.CONCAT(", ",Entries!J105))</f>
        <v/>
      </c>
      <c r="AB105" s="2" t="str">
        <f>IF(Entries!K105="","",_xlfn.CONCAT(", ",Entries!K105))</f>
        <v/>
      </c>
      <c r="AC105" s="2" t="str">
        <f>IF(Entries!L105="","",_xlfn.CONCAT(", ",Entries!L105))</f>
        <v/>
      </c>
      <c r="AD105" s="2" t="str">
        <f>IF(Entries!M105="","",_xlfn.CONCAT(", ",Entries!M105))</f>
        <v/>
      </c>
      <c r="AE105" s="2" t="str">
        <f>IF(Entries!N105="","",_xlfn.CONCAT(", ",Entries!N105))</f>
        <v/>
      </c>
      <c r="AF105" s="2" t="str">
        <f>IF(Entries!O105="","",_xlfn.CONCAT(", (C=",Entries!O105,")"))</f>
        <v/>
      </c>
    </row>
    <row r="106" spans="1:32" x14ac:dyDescent="0.3">
      <c r="A106" s="66" t="str">
        <f>IF($W106,Entries!BK106,"")</f>
        <v/>
      </c>
      <c r="B106" s="69"/>
      <c r="C106" s="66" t="str">
        <f>IF($W106,Entries!C106,"")</f>
        <v/>
      </c>
      <c r="D106" s="69" t="str">
        <f>IF($W106,Entries!D106,"")</f>
        <v/>
      </c>
      <c r="E106" s="66" t="str">
        <f>IF($W106,Entries!E106,"")</f>
        <v/>
      </c>
      <c r="F106" s="66" t="str">
        <f>IF($W106,VLOOKUP(Entries!B106,EventTable,1,FALSE),"")</f>
        <v/>
      </c>
      <c r="G106" s="66" t="str">
        <f>IF($W106,Entries!W106,"")</f>
        <v/>
      </c>
      <c r="H106" s="66" t="str">
        <f>IF($W106,Entries!F106,"")</f>
        <v/>
      </c>
      <c r="I106" s="66" t="str">
        <f t="shared" si="1"/>
        <v/>
      </c>
      <c r="J106" s="73" t="str">
        <f>IF(D106=0,"",IF(ISTEXT(Entries!R106),Entries!R106, ""))</f>
        <v/>
      </c>
      <c r="W106" s="2" t="b">
        <f>Entries!D106&lt;&gt;""</f>
        <v>0</v>
      </c>
      <c r="X106" s="2" t="str">
        <f>IF(Entries!G106="","",Entries!G106)</f>
        <v/>
      </c>
      <c r="Y106" s="2" t="str">
        <f>IF(Entries!H106="","",_xlfn.CONCAT(", ",Entries!H106))</f>
        <v/>
      </c>
      <c r="Z106" s="2" t="str">
        <f>IF(Entries!I106="","",_xlfn.CONCAT(", ",Entries!I106))</f>
        <v/>
      </c>
      <c r="AA106" s="2" t="str">
        <f>IF(Entries!J106="","",_xlfn.CONCAT(", ",Entries!J106))</f>
        <v/>
      </c>
      <c r="AB106" s="2" t="str">
        <f>IF(Entries!K106="","",_xlfn.CONCAT(", ",Entries!K106))</f>
        <v/>
      </c>
      <c r="AC106" s="2" t="str">
        <f>IF(Entries!L106="","",_xlfn.CONCAT(", ",Entries!L106))</f>
        <v/>
      </c>
      <c r="AD106" s="2" t="str">
        <f>IF(Entries!M106="","",_xlfn.CONCAT(", ",Entries!M106))</f>
        <v/>
      </c>
      <c r="AE106" s="2" t="str">
        <f>IF(Entries!N106="","",_xlfn.CONCAT(", ",Entries!N106))</f>
        <v/>
      </c>
      <c r="AF106" s="2" t="str">
        <f>IF(Entries!O106="","",_xlfn.CONCAT(", (C=",Entries!O106,")"))</f>
        <v/>
      </c>
    </row>
    <row r="107" spans="1:32" x14ac:dyDescent="0.3">
      <c r="A107" s="66" t="str">
        <f>IF($W107,Entries!BK107,"")</f>
        <v/>
      </c>
      <c r="B107" s="69"/>
      <c r="C107" s="66" t="str">
        <f>IF($W107,Entries!C107,"")</f>
        <v/>
      </c>
      <c r="D107" s="69" t="str">
        <f>IF($W107,Entries!D107,"")</f>
        <v/>
      </c>
      <c r="E107" s="66" t="str">
        <f>IF($W107,Entries!E107,"")</f>
        <v/>
      </c>
      <c r="F107" s="66" t="str">
        <f>IF($W107,VLOOKUP(Entries!B107,EventTable,1,FALSE),"")</f>
        <v/>
      </c>
      <c r="G107" s="66" t="str">
        <f>IF($W107,Entries!W107,"")</f>
        <v/>
      </c>
      <c r="H107" s="66" t="str">
        <f>IF($W107,Entries!F107,"")</f>
        <v/>
      </c>
      <c r="I107" s="66" t="str">
        <f t="shared" si="1"/>
        <v/>
      </c>
      <c r="J107" s="73" t="str">
        <f>IF(D107=0,"",IF(ISTEXT(Entries!R107),Entries!R107, ""))</f>
        <v/>
      </c>
      <c r="W107" s="2" t="b">
        <f>Entries!D107&lt;&gt;""</f>
        <v>0</v>
      </c>
      <c r="X107" s="2" t="str">
        <f>IF(Entries!G107="","",Entries!G107)</f>
        <v/>
      </c>
      <c r="Y107" s="2" t="str">
        <f>IF(Entries!H107="","",_xlfn.CONCAT(", ",Entries!H107))</f>
        <v/>
      </c>
      <c r="Z107" s="2" t="str">
        <f>IF(Entries!I107="","",_xlfn.CONCAT(", ",Entries!I107))</f>
        <v/>
      </c>
      <c r="AA107" s="2" t="str">
        <f>IF(Entries!J107="","",_xlfn.CONCAT(", ",Entries!J107))</f>
        <v/>
      </c>
      <c r="AB107" s="2" t="str">
        <f>IF(Entries!K107="","",_xlfn.CONCAT(", ",Entries!K107))</f>
        <v/>
      </c>
      <c r="AC107" s="2" t="str">
        <f>IF(Entries!L107="","",_xlfn.CONCAT(", ",Entries!L107))</f>
        <v/>
      </c>
      <c r="AD107" s="2" t="str">
        <f>IF(Entries!M107="","",_xlfn.CONCAT(", ",Entries!M107))</f>
        <v/>
      </c>
      <c r="AE107" s="2" t="str">
        <f>IF(Entries!N107="","",_xlfn.CONCAT(", ",Entries!N107))</f>
        <v/>
      </c>
      <c r="AF107" s="2" t="str">
        <f>IF(Entries!O107="","",_xlfn.CONCAT(", (C=",Entries!O107,")"))</f>
        <v/>
      </c>
    </row>
    <row r="108" spans="1:32" x14ac:dyDescent="0.3">
      <c r="A108" s="66" t="str">
        <f>IF($W108,Entries!BK108,"")</f>
        <v/>
      </c>
      <c r="B108" s="69"/>
      <c r="C108" s="66" t="str">
        <f>IF($W108,Entries!C108,"")</f>
        <v/>
      </c>
      <c r="D108" s="69" t="str">
        <f>IF($W108,Entries!D108,"")</f>
        <v/>
      </c>
      <c r="E108" s="66" t="str">
        <f>IF($W108,Entries!E108,"")</f>
        <v/>
      </c>
      <c r="F108" s="66" t="str">
        <f>IF($W108,VLOOKUP(Entries!B108,EventTable,1,FALSE),"")</f>
        <v/>
      </c>
      <c r="G108" s="66" t="str">
        <f>IF($W108,Entries!W108,"")</f>
        <v/>
      </c>
      <c r="H108" s="66" t="str">
        <f>IF($W108,Entries!F108,"")</f>
        <v/>
      </c>
      <c r="I108" s="66" t="str">
        <f t="shared" si="1"/>
        <v/>
      </c>
      <c r="J108" s="73" t="str">
        <f>IF(D108=0,"",IF(ISTEXT(Entries!R108),Entries!R108, ""))</f>
        <v/>
      </c>
      <c r="W108" s="2" t="b">
        <f>Entries!D108&lt;&gt;""</f>
        <v>0</v>
      </c>
      <c r="X108" s="2" t="str">
        <f>IF(Entries!G108="","",Entries!G108)</f>
        <v/>
      </c>
      <c r="Y108" s="2" t="str">
        <f>IF(Entries!H108="","",_xlfn.CONCAT(", ",Entries!H108))</f>
        <v/>
      </c>
      <c r="Z108" s="2" t="str">
        <f>IF(Entries!I108="","",_xlfn.CONCAT(", ",Entries!I108))</f>
        <v/>
      </c>
      <c r="AA108" s="2" t="str">
        <f>IF(Entries!J108="","",_xlfn.CONCAT(", ",Entries!J108))</f>
        <v/>
      </c>
      <c r="AB108" s="2" t="str">
        <f>IF(Entries!K108="","",_xlfn.CONCAT(", ",Entries!K108))</f>
        <v/>
      </c>
      <c r="AC108" s="2" t="str">
        <f>IF(Entries!L108="","",_xlfn.CONCAT(", ",Entries!L108))</f>
        <v/>
      </c>
      <c r="AD108" s="2" t="str">
        <f>IF(Entries!M108="","",_xlfn.CONCAT(", ",Entries!M108))</f>
        <v/>
      </c>
      <c r="AE108" s="2" t="str">
        <f>IF(Entries!N108="","",_xlfn.CONCAT(", ",Entries!N108))</f>
        <v/>
      </c>
      <c r="AF108" s="2" t="str">
        <f>IF(Entries!O108="","",_xlfn.CONCAT(", (C=",Entries!O108,")"))</f>
        <v/>
      </c>
    </row>
    <row r="109" spans="1:32" x14ac:dyDescent="0.3">
      <c r="A109" s="66" t="str">
        <f>IF($W109,Entries!BK109,"")</f>
        <v/>
      </c>
      <c r="B109" s="69"/>
      <c r="C109" s="66" t="str">
        <f>IF($W109,Entries!C109,"")</f>
        <v/>
      </c>
      <c r="D109" s="69" t="str">
        <f>IF($W109,Entries!D109,"")</f>
        <v/>
      </c>
      <c r="E109" s="66" t="str">
        <f>IF($W109,Entries!E109,"")</f>
        <v/>
      </c>
      <c r="F109" s="66" t="str">
        <f>IF($W109,VLOOKUP(Entries!B109,EventTable,1,FALSE),"")</f>
        <v/>
      </c>
      <c r="G109" s="66" t="str">
        <f>IF($W109,Entries!W109,"")</f>
        <v/>
      </c>
      <c r="H109" s="66" t="str">
        <f>IF($W109,Entries!F109,"")</f>
        <v/>
      </c>
      <c r="I109" s="66" t="str">
        <f t="shared" si="1"/>
        <v/>
      </c>
      <c r="J109" s="73" t="str">
        <f>IF(D109=0,"",IF(ISTEXT(Entries!R109),Entries!R109, ""))</f>
        <v/>
      </c>
      <c r="W109" s="2" t="b">
        <f>Entries!D109&lt;&gt;""</f>
        <v>0</v>
      </c>
      <c r="X109" s="2" t="str">
        <f>IF(Entries!G109="","",Entries!G109)</f>
        <v/>
      </c>
      <c r="Y109" s="2" t="str">
        <f>IF(Entries!H109="","",_xlfn.CONCAT(", ",Entries!H109))</f>
        <v/>
      </c>
      <c r="Z109" s="2" t="str">
        <f>IF(Entries!I109="","",_xlfn.CONCAT(", ",Entries!I109))</f>
        <v/>
      </c>
      <c r="AA109" s="2" t="str">
        <f>IF(Entries!J109="","",_xlfn.CONCAT(", ",Entries!J109))</f>
        <v/>
      </c>
      <c r="AB109" s="2" t="str">
        <f>IF(Entries!K109="","",_xlfn.CONCAT(", ",Entries!K109))</f>
        <v/>
      </c>
      <c r="AC109" s="2" t="str">
        <f>IF(Entries!L109="","",_xlfn.CONCAT(", ",Entries!L109))</f>
        <v/>
      </c>
      <c r="AD109" s="2" t="str">
        <f>IF(Entries!M109="","",_xlfn.CONCAT(", ",Entries!M109))</f>
        <v/>
      </c>
      <c r="AE109" s="2" t="str">
        <f>IF(Entries!N109="","",_xlfn.CONCAT(", ",Entries!N109))</f>
        <v/>
      </c>
      <c r="AF109" s="2" t="str">
        <f>IF(Entries!O109="","",_xlfn.CONCAT(", (C=",Entries!O109,")"))</f>
        <v/>
      </c>
    </row>
    <row r="110" spans="1:32" x14ac:dyDescent="0.3">
      <c r="A110" s="66" t="str">
        <f>IF($W110,Entries!BK110,"")</f>
        <v/>
      </c>
      <c r="B110" s="69"/>
      <c r="C110" s="66" t="str">
        <f>IF($W110,Entries!C110,"")</f>
        <v/>
      </c>
      <c r="D110" s="69" t="str">
        <f>IF($W110,Entries!D110,"")</f>
        <v/>
      </c>
      <c r="E110" s="66" t="str">
        <f>IF($W110,Entries!E110,"")</f>
        <v/>
      </c>
      <c r="F110" s="66" t="str">
        <f>IF($W110,VLOOKUP(Entries!B110,EventTable,1,FALSE),"")</f>
        <v/>
      </c>
      <c r="G110" s="66" t="str">
        <f>IF($W110,Entries!W110,"")</f>
        <v/>
      </c>
      <c r="H110" s="66" t="str">
        <f>IF($W110,Entries!F110,"")</f>
        <v/>
      </c>
      <c r="I110" s="66" t="str">
        <f t="shared" si="1"/>
        <v/>
      </c>
      <c r="J110" s="73" t="str">
        <f>IF(D110=0,"",IF(ISTEXT(Entries!R110),Entries!R110, ""))</f>
        <v/>
      </c>
      <c r="W110" s="2" t="b">
        <f>Entries!D110&lt;&gt;""</f>
        <v>0</v>
      </c>
      <c r="X110" s="2" t="str">
        <f>IF(Entries!G110="","",Entries!G110)</f>
        <v/>
      </c>
      <c r="Y110" s="2" t="str">
        <f>IF(Entries!H110="","",_xlfn.CONCAT(", ",Entries!H110))</f>
        <v/>
      </c>
      <c r="Z110" s="2" t="str">
        <f>IF(Entries!I110="","",_xlfn.CONCAT(", ",Entries!I110))</f>
        <v/>
      </c>
      <c r="AA110" s="2" t="str">
        <f>IF(Entries!J110="","",_xlfn.CONCAT(", ",Entries!J110))</f>
        <v/>
      </c>
      <c r="AB110" s="2" t="str">
        <f>IF(Entries!K110="","",_xlfn.CONCAT(", ",Entries!K110))</f>
        <v/>
      </c>
      <c r="AC110" s="2" t="str">
        <f>IF(Entries!L110="","",_xlfn.CONCAT(", ",Entries!L110))</f>
        <v/>
      </c>
      <c r="AD110" s="2" t="str">
        <f>IF(Entries!M110="","",_xlfn.CONCAT(", ",Entries!M110))</f>
        <v/>
      </c>
      <c r="AE110" s="2" t="str">
        <f>IF(Entries!N110="","",_xlfn.CONCAT(", ",Entries!N110))</f>
        <v/>
      </c>
      <c r="AF110" s="2" t="str">
        <f>IF(Entries!O110="","",_xlfn.CONCAT(", (C=",Entries!O110,")"))</f>
        <v/>
      </c>
    </row>
    <row r="111" spans="1:32" x14ac:dyDescent="0.3">
      <c r="A111" s="66" t="str">
        <f>IF($W111,Entries!BK111,"")</f>
        <v/>
      </c>
      <c r="B111" s="69"/>
      <c r="C111" s="66" t="str">
        <f>IF($W111,Entries!C111,"")</f>
        <v/>
      </c>
      <c r="D111" s="69" t="str">
        <f>IF($W111,Entries!D111,"")</f>
        <v/>
      </c>
      <c r="E111" s="66" t="str">
        <f>IF($W111,Entries!E111,"")</f>
        <v/>
      </c>
      <c r="F111" s="66" t="str">
        <f>IF($W111,VLOOKUP(Entries!B111,EventTable,1,FALSE),"")</f>
        <v/>
      </c>
      <c r="G111" s="66" t="str">
        <f>IF($W111,Entries!W111,"")</f>
        <v/>
      </c>
      <c r="H111" s="66" t="str">
        <f>IF($W111,Entries!F111,"")</f>
        <v/>
      </c>
      <c r="I111" s="66" t="str">
        <f t="shared" si="1"/>
        <v/>
      </c>
      <c r="J111" s="73" t="str">
        <f>IF(D111=0,"",IF(ISTEXT(Entries!R111),Entries!R111, ""))</f>
        <v/>
      </c>
      <c r="W111" s="2" t="b">
        <f>Entries!D111&lt;&gt;""</f>
        <v>0</v>
      </c>
      <c r="X111" s="2" t="str">
        <f>IF(Entries!G111="","",Entries!G111)</f>
        <v/>
      </c>
      <c r="Y111" s="2" t="str">
        <f>IF(Entries!H111="","",_xlfn.CONCAT(", ",Entries!H111))</f>
        <v/>
      </c>
      <c r="Z111" s="2" t="str">
        <f>IF(Entries!I111="","",_xlfn.CONCAT(", ",Entries!I111))</f>
        <v/>
      </c>
      <c r="AA111" s="2" t="str">
        <f>IF(Entries!J111="","",_xlfn.CONCAT(", ",Entries!J111))</f>
        <v/>
      </c>
      <c r="AB111" s="2" t="str">
        <f>IF(Entries!K111="","",_xlfn.CONCAT(", ",Entries!K111))</f>
        <v/>
      </c>
      <c r="AC111" s="2" t="str">
        <f>IF(Entries!L111="","",_xlfn.CONCAT(", ",Entries!L111))</f>
        <v/>
      </c>
      <c r="AD111" s="2" t="str">
        <f>IF(Entries!M111="","",_xlfn.CONCAT(", ",Entries!M111))</f>
        <v/>
      </c>
      <c r="AE111" s="2" t="str">
        <f>IF(Entries!N111="","",_xlfn.CONCAT(", ",Entries!N111))</f>
        <v/>
      </c>
      <c r="AF111" s="2" t="str">
        <f>IF(Entries!O111="","",_xlfn.CONCAT(", (C=",Entries!O111,")"))</f>
        <v/>
      </c>
    </row>
    <row r="112" spans="1:32" x14ac:dyDescent="0.3">
      <c r="A112" s="66" t="str">
        <f>IF($W112,Entries!BK112,"")</f>
        <v/>
      </c>
      <c r="B112" s="69"/>
      <c r="C112" s="66" t="str">
        <f>IF($W112,Entries!C112,"")</f>
        <v/>
      </c>
      <c r="D112" s="69" t="str">
        <f>IF($W112,Entries!D112,"")</f>
        <v/>
      </c>
      <c r="E112" s="66" t="str">
        <f>IF($W112,Entries!E112,"")</f>
        <v/>
      </c>
      <c r="F112" s="66" t="str">
        <f>IF($W112,VLOOKUP(Entries!B112,EventTable,1,FALSE),"")</f>
        <v/>
      </c>
      <c r="G112" s="66" t="str">
        <f>IF($W112,Entries!W112,"")</f>
        <v/>
      </c>
      <c r="H112" s="66" t="str">
        <f>IF($W112,Entries!F112,"")</f>
        <v/>
      </c>
      <c r="I112" s="66" t="str">
        <f t="shared" si="1"/>
        <v/>
      </c>
      <c r="J112" s="73" t="str">
        <f>IF(D112=0,"",IF(ISTEXT(Entries!R112),Entries!R112, ""))</f>
        <v/>
      </c>
      <c r="W112" s="2" t="b">
        <f>Entries!D112&lt;&gt;""</f>
        <v>0</v>
      </c>
      <c r="X112" s="2" t="str">
        <f>IF(Entries!G112="","",Entries!G112)</f>
        <v/>
      </c>
      <c r="Y112" s="2" t="str">
        <f>IF(Entries!H112="","",_xlfn.CONCAT(", ",Entries!H112))</f>
        <v/>
      </c>
      <c r="Z112" s="2" t="str">
        <f>IF(Entries!I112="","",_xlfn.CONCAT(", ",Entries!I112))</f>
        <v/>
      </c>
      <c r="AA112" s="2" t="str">
        <f>IF(Entries!J112="","",_xlfn.CONCAT(", ",Entries!J112))</f>
        <v/>
      </c>
      <c r="AB112" s="2" t="str">
        <f>IF(Entries!K112="","",_xlfn.CONCAT(", ",Entries!K112))</f>
        <v/>
      </c>
      <c r="AC112" s="2" t="str">
        <f>IF(Entries!L112="","",_xlfn.CONCAT(", ",Entries!L112))</f>
        <v/>
      </c>
      <c r="AD112" s="2" t="str">
        <f>IF(Entries!M112="","",_xlfn.CONCAT(", ",Entries!M112))</f>
        <v/>
      </c>
      <c r="AE112" s="2" t="str">
        <f>IF(Entries!N112="","",_xlfn.CONCAT(", ",Entries!N112))</f>
        <v/>
      </c>
      <c r="AF112" s="2" t="str">
        <f>IF(Entries!O112="","",_xlfn.CONCAT(", (C=",Entries!O112,")"))</f>
        <v/>
      </c>
    </row>
    <row r="113" spans="1:32" x14ac:dyDescent="0.3">
      <c r="A113" s="66" t="str">
        <f>IF($W113,Entries!BK113,"")</f>
        <v/>
      </c>
      <c r="B113" s="69"/>
      <c r="C113" s="66" t="str">
        <f>IF($W113,Entries!C113,"")</f>
        <v/>
      </c>
      <c r="D113" s="69" t="str">
        <f>IF($W113,Entries!D113,"")</f>
        <v/>
      </c>
      <c r="E113" s="66" t="str">
        <f>IF($W113,Entries!E113,"")</f>
        <v/>
      </c>
      <c r="F113" s="66" t="str">
        <f>IF($W113,VLOOKUP(Entries!B113,EventTable,1,FALSE),"")</f>
        <v/>
      </c>
      <c r="G113" s="66" t="str">
        <f>IF($W113,Entries!W113,"")</f>
        <v/>
      </c>
      <c r="H113" s="66" t="str">
        <f>IF($W113,Entries!F113,"")</f>
        <v/>
      </c>
      <c r="I113" s="66" t="str">
        <f t="shared" si="1"/>
        <v/>
      </c>
      <c r="J113" s="73" t="str">
        <f>IF(D113=0,"",IF(ISTEXT(Entries!R113),Entries!R113, ""))</f>
        <v/>
      </c>
      <c r="W113" s="2" t="b">
        <f>Entries!D113&lt;&gt;""</f>
        <v>0</v>
      </c>
      <c r="X113" s="2" t="str">
        <f>IF(Entries!G113="","",Entries!G113)</f>
        <v/>
      </c>
      <c r="Y113" s="2" t="str">
        <f>IF(Entries!H113="","",_xlfn.CONCAT(", ",Entries!H113))</f>
        <v/>
      </c>
      <c r="Z113" s="2" t="str">
        <f>IF(Entries!I113="","",_xlfn.CONCAT(", ",Entries!I113))</f>
        <v/>
      </c>
      <c r="AA113" s="2" t="str">
        <f>IF(Entries!J113="","",_xlfn.CONCAT(", ",Entries!J113))</f>
        <v/>
      </c>
      <c r="AB113" s="2" t="str">
        <f>IF(Entries!K113="","",_xlfn.CONCAT(", ",Entries!K113))</f>
        <v/>
      </c>
      <c r="AC113" s="2" t="str">
        <f>IF(Entries!L113="","",_xlfn.CONCAT(", ",Entries!L113))</f>
        <v/>
      </c>
      <c r="AD113" s="2" t="str">
        <f>IF(Entries!M113="","",_xlfn.CONCAT(", ",Entries!M113))</f>
        <v/>
      </c>
      <c r="AE113" s="2" t="str">
        <f>IF(Entries!N113="","",_xlfn.CONCAT(", ",Entries!N113))</f>
        <v/>
      </c>
      <c r="AF113" s="2" t="str">
        <f>IF(Entries!O113="","",_xlfn.CONCAT(", (C=",Entries!O113,")"))</f>
        <v/>
      </c>
    </row>
    <row r="114" spans="1:32" x14ac:dyDescent="0.3">
      <c r="A114" s="66" t="str">
        <f>IF($W114,Entries!BK114,"")</f>
        <v/>
      </c>
      <c r="B114" s="69"/>
      <c r="C114" s="66" t="str">
        <f>IF($W114,Entries!C114,"")</f>
        <v/>
      </c>
      <c r="D114" s="69" t="str">
        <f>IF($W114,Entries!D114,"")</f>
        <v/>
      </c>
      <c r="E114" s="66" t="str">
        <f>IF($W114,Entries!E114,"")</f>
        <v/>
      </c>
      <c r="F114" s="66" t="str">
        <f>IF($W114,VLOOKUP(Entries!B114,EventTable,1,FALSE),"")</f>
        <v/>
      </c>
      <c r="G114" s="66" t="str">
        <f>IF($W114,Entries!W114,"")</f>
        <v/>
      </c>
      <c r="H114" s="66" t="str">
        <f>IF($W114,Entries!F114,"")</f>
        <v/>
      </c>
      <c r="I114" s="66" t="str">
        <f t="shared" si="1"/>
        <v/>
      </c>
      <c r="J114" s="73" t="str">
        <f>IF(D114=0,"",IF(ISTEXT(Entries!R114),Entries!R114, ""))</f>
        <v/>
      </c>
      <c r="W114" s="2" t="b">
        <f>Entries!D114&lt;&gt;""</f>
        <v>0</v>
      </c>
      <c r="X114" s="2" t="str">
        <f>IF(Entries!G114="","",Entries!G114)</f>
        <v/>
      </c>
      <c r="Y114" s="2" t="str">
        <f>IF(Entries!H114="","",_xlfn.CONCAT(", ",Entries!H114))</f>
        <v/>
      </c>
      <c r="Z114" s="2" t="str">
        <f>IF(Entries!I114="","",_xlfn.CONCAT(", ",Entries!I114))</f>
        <v/>
      </c>
      <c r="AA114" s="2" t="str">
        <f>IF(Entries!J114="","",_xlfn.CONCAT(", ",Entries!J114))</f>
        <v/>
      </c>
      <c r="AB114" s="2" t="str">
        <f>IF(Entries!K114="","",_xlfn.CONCAT(", ",Entries!K114))</f>
        <v/>
      </c>
      <c r="AC114" s="2" t="str">
        <f>IF(Entries!L114="","",_xlfn.CONCAT(", ",Entries!L114))</f>
        <v/>
      </c>
      <c r="AD114" s="2" t="str">
        <f>IF(Entries!M114="","",_xlfn.CONCAT(", ",Entries!M114))</f>
        <v/>
      </c>
      <c r="AE114" s="2" t="str">
        <f>IF(Entries!N114="","",_xlfn.CONCAT(", ",Entries!N114))</f>
        <v/>
      </c>
      <c r="AF114" s="2" t="str">
        <f>IF(Entries!O114="","",_xlfn.CONCAT(", (C=",Entries!O114,")"))</f>
        <v/>
      </c>
    </row>
    <row r="115" spans="1:32" x14ac:dyDescent="0.3">
      <c r="A115" s="66" t="str">
        <f>IF($W115,Entries!BK115,"")</f>
        <v/>
      </c>
      <c r="B115" s="69"/>
      <c r="C115" s="66" t="str">
        <f>IF($W115,Entries!C115,"")</f>
        <v/>
      </c>
      <c r="D115" s="69" t="str">
        <f>IF($W115,Entries!D115,"")</f>
        <v/>
      </c>
      <c r="E115" s="66" t="str">
        <f>IF($W115,Entries!E115,"")</f>
        <v/>
      </c>
      <c r="F115" s="66" t="str">
        <f>IF($W115,VLOOKUP(Entries!B115,EventTable,1,FALSE),"")</f>
        <v/>
      </c>
      <c r="G115" s="66" t="str">
        <f>IF($W115,Entries!W115,"")</f>
        <v/>
      </c>
      <c r="H115" s="66" t="str">
        <f>IF($W115,Entries!F115,"")</f>
        <v/>
      </c>
      <c r="I115" s="66" t="str">
        <f t="shared" si="1"/>
        <v/>
      </c>
      <c r="J115" s="73" t="str">
        <f>IF(D115=0,"",IF(ISTEXT(Entries!R115),Entries!R115, ""))</f>
        <v/>
      </c>
      <c r="W115" s="2" t="b">
        <f>Entries!D115&lt;&gt;""</f>
        <v>0</v>
      </c>
      <c r="X115" s="2" t="str">
        <f>IF(Entries!G115="","",Entries!G115)</f>
        <v/>
      </c>
      <c r="Y115" s="2" t="str">
        <f>IF(Entries!H115="","",_xlfn.CONCAT(", ",Entries!H115))</f>
        <v/>
      </c>
      <c r="Z115" s="2" t="str">
        <f>IF(Entries!I115="","",_xlfn.CONCAT(", ",Entries!I115))</f>
        <v/>
      </c>
      <c r="AA115" s="2" t="str">
        <f>IF(Entries!J115="","",_xlfn.CONCAT(", ",Entries!J115))</f>
        <v/>
      </c>
      <c r="AB115" s="2" t="str">
        <f>IF(Entries!K115="","",_xlfn.CONCAT(", ",Entries!K115))</f>
        <v/>
      </c>
      <c r="AC115" s="2" t="str">
        <f>IF(Entries!L115="","",_xlfn.CONCAT(", ",Entries!L115))</f>
        <v/>
      </c>
      <c r="AD115" s="2" t="str">
        <f>IF(Entries!M115="","",_xlfn.CONCAT(", ",Entries!M115))</f>
        <v/>
      </c>
      <c r="AE115" s="2" t="str">
        <f>IF(Entries!N115="","",_xlfn.CONCAT(", ",Entries!N115))</f>
        <v/>
      </c>
      <c r="AF115" s="2" t="str">
        <f>IF(Entries!O115="","",_xlfn.CONCAT(", (C=",Entries!O115,")"))</f>
        <v/>
      </c>
    </row>
    <row r="116" spans="1:32" x14ac:dyDescent="0.3">
      <c r="A116" s="66" t="str">
        <f>IF($W116,Entries!BK116,"")</f>
        <v/>
      </c>
      <c r="B116" s="69"/>
      <c r="C116" s="66" t="str">
        <f>IF($W116,Entries!C116,"")</f>
        <v/>
      </c>
      <c r="D116" s="69" t="str">
        <f>IF($W116,Entries!D116,"")</f>
        <v/>
      </c>
      <c r="E116" s="66" t="str">
        <f>IF($W116,Entries!E116,"")</f>
        <v/>
      </c>
      <c r="F116" s="66" t="str">
        <f>IF($W116,VLOOKUP(Entries!B116,EventTable,1,FALSE),"")</f>
        <v/>
      </c>
      <c r="G116" s="66" t="str">
        <f>IF($W116,Entries!W116,"")</f>
        <v/>
      </c>
      <c r="H116" s="66" t="str">
        <f>IF($W116,Entries!F116,"")</f>
        <v/>
      </c>
      <c r="I116" s="66" t="str">
        <f t="shared" si="1"/>
        <v/>
      </c>
      <c r="J116" s="73" t="str">
        <f>IF(D116=0,"",IF(ISTEXT(Entries!R116),Entries!R116, ""))</f>
        <v/>
      </c>
      <c r="W116" s="2" t="b">
        <f>Entries!D116&lt;&gt;""</f>
        <v>0</v>
      </c>
      <c r="X116" s="2" t="str">
        <f>IF(Entries!G116="","",Entries!G116)</f>
        <v/>
      </c>
      <c r="Y116" s="2" t="str">
        <f>IF(Entries!H116="","",_xlfn.CONCAT(", ",Entries!H116))</f>
        <v/>
      </c>
      <c r="Z116" s="2" t="str">
        <f>IF(Entries!I116="","",_xlfn.CONCAT(", ",Entries!I116))</f>
        <v/>
      </c>
      <c r="AA116" s="2" t="str">
        <f>IF(Entries!J116="","",_xlfn.CONCAT(", ",Entries!J116))</f>
        <v/>
      </c>
      <c r="AB116" s="2" t="str">
        <f>IF(Entries!K116="","",_xlfn.CONCAT(", ",Entries!K116))</f>
        <v/>
      </c>
      <c r="AC116" s="2" t="str">
        <f>IF(Entries!L116="","",_xlfn.CONCAT(", ",Entries!L116))</f>
        <v/>
      </c>
      <c r="AD116" s="2" t="str">
        <f>IF(Entries!M116="","",_xlfn.CONCAT(", ",Entries!M116))</f>
        <v/>
      </c>
      <c r="AE116" s="2" t="str">
        <f>IF(Entries!N116="","",_xlfn.CONCAT(", ",Entries!N116))</f>
        <v/>
      </c>
      <c r="AF116" s="2" t="str">
        <f>IF(Entries!O116="","",_xlfn.CONCAT(", (C=",Entries!O116,")"))</f>
        <v/>
      </c>
    </row>
    <row r="117" spans="1:32" x14ac:dyDescent="0.3">
      <c r="A117" s="66" t="str">
        <f>IF($W117,Entries!BK117,"")</f>
        <v/>
      </c>
      <c r="B117" s="69"/>
      <c r="C117" s="66" t="str">
        <f>IF($W117,Entries!C117,"")</f>
        <v/>
      </c>
      <c r="D117" s="69" t="str">
        <f>IF($W117,Entries!D117,"")</f>
        <v/>
      </c>
      <c r="E117" s="66" t="str">
        <f>IF($W117,Entries!E117,"")</f>
        <v/>
      </c>
      <c r="F117" s="66" t="str">
        <f>IF($W117,VLOOKUP(Entries!B117,EventTable,1,FALSE),"")</f>
        <v/>
      </c>
      <c r="G117" s="66" t="str">
        <f>IF($W117,Entries!W117,"")</f>
        <v/>
      </c>
      <c r="H117" s="66" t="str">
        <f>IF($W117,Entries!F117,"")</f>
        <v/>
      </c>
      <c r="I117" s="66" t="str">
        <f t="shared" si="1"/>
        <v/>
      </c>
      <c r="J117" s="73" t="str">
        <f>IF(D117=0,"",IF(ISTEXT(Entries!R117),Entries!R117, ""))</f>
        <v/>
      </c>
      <c r="W117" s="2" t="b">
        <f>Entries!D117&lt;&gt;""</f>
        <v>0</v>
      </c>
      <c r="X117" s="2" t="str">
        <f>IF(Entries!G117="","",Entries!G117)</f>
        <v/>
      </c>
      <c r="Y117" s="2" t="str">
        <f>IF(Entries!H117="","",_xlfn.CONCAT(", ",Entries!H117))</f>
        <v/>
      </c>
      <c r="Z117" s="2" t="str">
        <f>IF(Entries!I117="","",_xlfn.CONCAT(", ",Entries!I117))</f>
        <v/>
      </c>
      <c r="AA117" s="2" t="str">
        <f>IF(Entries!J117="","",_xlfn.CONCAT(", ",Entries!J117))</f>
        <v/>
      </c>
      <c r="AB117" s="2" t="str">
        <f>IF(Entries!K117="","",_xlfn.CONCAT(", ",Entries!K117))</f>
        <v/>
      </c>
      <c r="AC117" s="2" t="str">
        <f>IF(Entries!L117="","",_xlfn.CONCAT(", ",Entries!L117))</f>
        <v/>
      </c>
      <c r="AD117" s="2" t="str">
        <f>IF(Entries!M117="","",_xlfn.CONCAT(", ",Entries!M117))</f>
        <v/>
      </c>
      <c r="AE117" s="2" t="str">
        <f>IF(Entries!N117="","",_xlfn.CONCAT(", ",Entries!N117))</f>
        <v/>
      </c>
      <c r="AF117" s="2" t="str">
        <f>IF(Entries!O117="","",_xlfn.CONCAT(", (C=",Entries!O117,")"))</f>
        <v/>
      </c>
    </row>
    <row r="118" spans="1:32" x14ac:dyDescent="0.3">
      <c r="A118" s="66" t="str">
        <f>IF($W118,Entries!BK118,"")</f>
        <v/>
      </c>
      <c r="B118" s="69"/>
      <c r="C118" s="66" t="str">
        <f>IF($W118,Entries!C118,"")</f>
        <v/>
      </c>
      <c r="D118" s="69" t="str">
        <f>IF($W118,Entries!D118,"")</f>
        <v/>
      </c>
      <c r="E118" s="66" t="str">
        <f>IF($W118,Entries!E118,"")</f>
        <v/>
      </c>
      <c r="F118" s="66" t="str">
        <f>IF($W118,VLOOKUP(Entries!B118,EventTable,1,FALSE),"")</f>
        <v/>
      </c>
      <c r="G118" s="66" t="str">
        <f>IF($W118,Entries!W118,"")</f>
        <v/>
      </c>
      <c r="H118" s="66" t="str">
        <f>IF($W118,Entries!F118,"")</f>
        <v/>
      </c>
      <c r="I118" s="66" t="str">
        <f t="shared" si="1"/>
        <v/>
      </c>
      <c r="J118" s="73" t="str">
        <f>IF(D118=0,"",IF(ISTEXT(Entries!R118),Entries!R118, ""))</f>
        <v/>
      </c>
      <c r="W118" s="2" t="b">
        <f>Entries!D118&lt;&gt;""</f>
        <v>0</v>
      </c>
      <c r="X118" s="2" t="str">
        <f>IF(Entries!G118="","",Entries!G118)</f>
        <v/>
      </c>
      <c r="Y118" s="2" t="str">
        <f>IF(Entries!H118="","",_xlfn.CONCAT(", ",Entries!H118))</f>
        <v/>
      </c>
      <c r="Z118" s="2" t="str">
        <f>IF(Entries!I118="","",_xlfn.CONCAT(", ",Entries!I118))</f>
        <v/>
      </c>
      <c r="AA118" s="2" t="str">
        <f>IF(Entries!J118="","",_xlfn.CONCAT(", ",Entries!J118))</f>
        <v/>
      </c>
      <c r="AB118" s="2" t="str">
        <f>IF(Entries!K118="","",_xlfn.CONCAT(", ",Entries!K118))</f>
        <v/>
      </c>
      <c r="AC118" s="2" t="str">
        <f>IF(Entries!L118="","",_xlfn.CONCAT(", ",Entries!L118))</f>
        <v/>
      </c>
      <c r="AD118" s="2" t="str">
        <f>IF(Entries!M118="","",_xlfn.CONCAT(", ",Entries!M118))</f>
        <v/>
      </c>
      <c r="AE118" s="2" t="str">
        <f>IF(Entries!N118="","",_xlfn.CONCAT(", ",Entries!N118))</f>
        <v/>
      </c>
      <c r="AF118" s="2" t="str">
        <f>IF(Entries!O118="","",_xlfn.CONCAT(", (C=",Entries!O118,")"))</f>
        <v/>
      </c>
    </row>
    <row r="119" spans="1:32" x14ac:dyDescent="0.3">
      <c r="A119" s="66" t="str">
        <f>IF($W119,Entries!BK119,"")</f>
        <v/>
      </c>
      <c r="B119" s="69"/>
      <c r="C119" s="66" t="str">
        <f>IF($W119,Entries!C119,"")</f>
        <v/>
      </c>
      <c r="D119" s="69" t="str">
        <f>IF($W119,Entries!D119,"")</f>
        <v/>
      </c>
      <c r="E119" s="66" t="str">
        <f>IF($W119,Entries!E119,"")</f>
        <v/>
      </c>
      <c r="F119" s="66" t="str">
        <f>IF($W119,VLOOKUP(Entries!B119,EventTable,1,FALSE),"")</f>
        <v/>
      </c>
      <c r="G119" s="66" t="str">
        <f>IF($W119,Entries!W119,"")</f>
        <v/>
      </c>
      <c r="H119" s="66" t="str">
        <f>IF($W119,Entries!F119,"")</f>
        <v/>
      </c>
      <c r="I119" s="66" t="str">
        <f t="shared" si="1"/>
        <v/>
      </c>
      <c r="J119" s="73" t="str">
        <f>IF(D119=0,"",IF(ISTEXT(Entries!R119),Entries!R119, ""))</f>
        <v/>
      </c>
      <c r="W119" s="2" t="b">
        <f>Entries!D119&lt;&gt;""</f>
        <v>0</v>
      </c>
      <c r="X119" s="2" t="str">
        <f>IF(Entries!G119="","",Entries!G119)</f>
        <v/>
      </c>
      <c r="Y119" s="2" t="str">
        <f>IF(Entries!H119="","",_xlfn.CONCAT(", ",Entries!H119))</f>
        <v/>
      </c>
      <c r="Z119" s="2" t="str">
        <f>IF(Entries!I119="","",_xlfn.CONCAT(", ",Entries!I119))</f>
        <v/>
      </c>
      <c r="AA119" s="2" t="str">
        <f>IF(Entries!J119="","",_xlfn.CONCAT(", ",Entries!J119))</f>
        <v/>
      </c>
      <c r="AB119" s="2" t="str">
        <f>IF(Entries!K119="","",_xlfn.CONCAT(", ",Entries!K119))</f>
        <v/>
      </c>
      <c r="AC119" s="2" t="str">
        <f>IF(Entries!L119="","",_xlfn.CONCAT(", ",Entries!L119))</f>
        <v/>
      </c>
      <c r="AD119" s="2" t="str">
        <f>IF(Entries!M119="","",_xlfn.CONCAT(", ",Entries!M119))</f>
        <v/>
      </c>
      <c r="AE119" s="2" t="str">
        <f>IF(Entries!N119="","",_xlfn.CONCAT(", ",Entries!N119))</f>
        <v/>
      </c>
      <c r="AF119" s="2" t="str">
        <f>IF(Entries!O119="","",_xlfn.CONCAT(", (C=",Entries!O119,")"))</f>
        <v/>
      </c>
    </row>
    <row r="120" spans="1:32" x14ac:dyDescent="0.3">
      <c r="A120" s="66" t="str">
        <f>IF($W120,Entries!BK120,"")</f>
        <v/>
      </c>
      <c r="B120" s="69"/>
      <c r="C120" s="66" t="str">
        <f>IF($W120,Entries!C120,"")</f>
        <v/>
      </c>
      <c r="D120" s="69" t="str">
        <f>IF($W120,Entries!D120,"")</f>
        <v/>
      </c>
      <c r="E120" s="66" t="str">
        <f>IF($W120,Entries!E120,"")</f>
        <v/>
      </c>
      <c r="F120" s="66" t="str">
        <f>IF($W120,VLOOKUP(Entries!B120,EventTable,1,FALSE),"")</f>
        <v/>
      </c>
      <c r="G120" s="66" t="str">
        <f>IF($W120,Entries!W120,"")</f>
        <v/>
      </c>
      <c r="H120" s="66" t="str">
        <f>IF($W120,Entries!F120,"")</f>
        <v/>
      </c>
      <c r="I120" s="66" t="str">
        <f t="shared" si="1"/>
        <v/>
      </c>
      <c r="J120" s="73" t="str">
        <f>IF(D120=0,"",IF(ISTEXT(Entries!R120),Entries!R120, ""))</f>
        <v/>
      </c>
      <c r="W120" s="2" t="b">
        <f>Entries!D120&lt;&gt;""</f>
        <v>0</v>
      </c>
      <c r="X120" s="2" t="str">
        <f>IF(Entries!G120="","",Entries!G120)</f>
        <v/>
      </c>
      <c r="Y120" s="2" t="str">
        <f>IF(Entries!H120="","",_xlfn.CONCAT(", ",Entries!H120))</f>
        <v/>
      </c>
      <c r="Z120" s="2" t="str">
        <f>IF(Entries!I120="","",_xlfn.CONCAT(", ",Entries!I120))</f>
        <v/>
      </c>
      <c r="AA120" s="2" t="str">
        <f>IF(Entries!J120="","",_xlfn.CONCAT(", ",Entries!J120))</f>
        <v/>
      </c>
      <c r="AB120" s="2" t="str">
        <f>IF(Entries!K120="","",_xlfn.CONCAT(", ",Entries!K120))</f>
        <v/>
      </c>
      <c r="AC120" s="2" t="str">
        <f>IF(Entries!L120="","",_xlfn.CONCAT(", ",Entries!L120))</f>
        <v/>
      </c>
      <c r="AD120" s="2" t="str">
        <f>IF(Entries!M120="","",_xlfn.CONCAT(", ",Entries!M120))</f>
        <v/>
      </c>
      <c r="AE120" s="2" t="str">
        <f>IF(Entries!N120="","",_xlfn.CONCAT(", ",Entries!N120))</f>
        <v/>
      </c>
      <c r="AF120" s="2" t="str">
        <f>IF(Entries!O120="","",_xlfn.CONCAT(", (C=",Entries!O120,")"))</f>
        <v/>
      </c>
    </row>
    <row r="121" spans="1:32" x14ac:dyDescent="0.3">
      <c r="A121" s="66" t="str">
        <f>IF($W121,Entries!BK121,"")</f>
        <v/>
      </c>
      <c r="B121" s="69"/>
      <c r="C121" s="66" t="str">
        <f>IF($W121,Entries!C121,"")</f>
        <v/>
      </c>
      <c r="D121" s="69" t="str">
        <f>IF($W121,Entries!D121,"")</f>
        <v/>
      </c>
      <c r="E121" s="66" t="str">
        <f>IF($W121,Entries!E121,"")</f>
        <v/>
      </c>
      <c r="F121" s="66" t="str">
        <f>IF($W121,VLOOKUP(Entries!B121,EventTable,1,FALSE),"")</f>
        <v/>
      </c>
      <c r="G121" s="66" t="str">
        <f>IF($W121,Entries!W121,"")</f>
        <v/>
      </c>
      <c r="H121" s="66" t="str">
        <f>IF($W121,Entries!F121,"")</f>
        <v/>
      </c>
      <c r="I121" s="66" t="str">
        <f t="shared" si="1"/>
        <v/>
      </c>
      <c r="J121" s="73" t="str">
        <f>IF(D121=0,"",IF(ISTEXT(Entries!R121),Entries!R121, ""))</f>
        <v/>
      </c>
      <c r="W121" s="2" t="b">
        <f>Entries!D121&lt;&gt;""</f>
        <v>0</v>
      </c>
      <c r="X121" s="2" t="str">
        <f>IF(Entries!G121="","",Entries!G121)</f>
        <v/>
      </c>
      <c r="Y121" s="2" t="str">
        <f>IF(Entries!H121="","",_xlfn.CONCAT(", ",Entries!H121))</f>
        <v/>
      </c>
      <c r="Z121" s="2" t="str">
        <f>IF(Entries!I121="","",_xlfn.CONCAT(", ",Entries!I121))</f>
        <v/>
      </c>
      <c r="AA121" s="2" t="str">
        <f>IF(Entries!J121="","",_xlfn.CONCAT(", ",Entries!J121))</f>
        <v/>
      </c>
      <c r="AB121" s="2" t="str">
        <f>IF(Entries!K121="","",_xlfn.CONCAT(", ",Entries!K121))</f>
        <v/>
      </c>
      <c r="AC121" s="2" t="str">
        <f>IF(Entries!L121="","",_xlfn.CONCAT(", ",Entries!L121))</f>
        <v/>
      </c>
      <c r="AD121" s="2" t="str">
        <f>IF(Entries!M121="","",_xlfn.CONCAT(", ",Entries!M121))</f>
        <v/>
      </c>
      <c r="AE121" s="2" t="str">
        <f>IF(Entries!N121="","",_xlfn.CONCAT(", ",Entries!N121))</f>
        <v/>
      </c>
      <c r="AF121" s="2" t="str">
        <f>IF(Entries!O121="","",_xlfn.CONCAT(", (C=",Entries!O121,")"))</f>
        <v/>
      </c>
    </row>
    <row r="122" spans="1:32" x14ac:dyDescent="0.3">
      <c r="A122" s="66" t="str">
        <f>IF($W122,Entries!BK122,"")</f>
        <v/>
      </c>
      <c r="B122" s="69"/>
      <c r="C122" s="66" t="str">
        <f>IF($W122,Entries!C122,"")</f>
        <v/>
      </c>
      <c r="D122" s="69" t="str">
        <f>IF($W122,Entries!D122,"")</f>
        <v/>
      </c>
      <c r="E122" s="66" t="str">
        <f>IF($W122,Entries!E122,"")</f>
        <v/>
      </c>
      <c r="F122" s="66" t="str">
        <f>IF($W122,VLOOKUP(Entries!B122,EventTable,1,FALSE),"")</f>
        <v/>
      </c>
      <c r="G122" s="66" t="str">
        <f>IF($W122,Entries!W122,"")</f>
        <v/>
      </c>
      <c r="H122" s="66" t="str">
        <f>IF($W122,Entries!F122,"")</f>
        <v/>
      </c>
      <c r="I122" s="66" t="str">
        <f t="shared" si="1"/>
        <v/>
      </c>
      <c r="J122" s="73" t="str">
        <f>IF(D122=0,"",IF(ISTEXT(Entries!R122),Entries!R122, ""))</f>
        <v/>
      </c>
      <c r="W122" s="2" t="b">
        <f>Entries!D122&lt;&gt;""</f>
        <v>0</v>
      </c>
      <c r="X122" s="2" t="str">
        <f>IF(Entries!G122="","",Entries!G122)</f>
        <v/>
      </c>
      <c r="Y122" s="2" t="str">
        <f>IF(Entries!H122="","",_xlfn.CONCAT(", ",Entries!H122))</f>
        <v/>
      </c>
      <c r="Z122" s="2" t="str">
        <f>IF(Entries!I122="","",_xlfn.CONCAT(", ",Entries!I122))</f>
        <v/>
      </c>
      <c r="AA122" s="2" t="str">
        <f>IF(Entries!J122="","",_xlfn.CONCAT(", ",Entries!J122))</f>
        <v/>
      </c>
      <c r="AB122" s="2" t="str">
        <f>IF(Entries!K122="","",_xlfn.CONCAT(", ",Entries!K122))</f>
        <v/>
      </c>
      <c r="AC122" s="2" t="str">
        <f>IF(Entries!L122="","",_xlfn.CONCAT(", ",Entries!L122))</f>
        <v/>
      </c>
      <c r="AD122" s="2" t="str">
        <f>IF(Entries!M122="","",_xlfn.CONCAT(", ",Entries!M122))</f>
        <v/>
      </c>
      <c r="AE122" s="2" t="str">
        <f>IF(Entries!N122="","",_xlfn.CONCAT(", ",Entries!N122))</f>
        <v/>
      </c>
      <c r="AF122" s="2" t="str">
        <f>IF(Entries!O122="","",_xlfn.CONCAT(", (C=",Entries!O122,")"))</f>
        <v/>
      </c>
    </row>
    <row r="123" spans="1:32" x14ac:dyDescent="0.3">
      <c r="A123" s="66" t="str">
        <f>IF($W123,Entries!BK123,"")</f>
        <v/>
      </c>
      <c r="B123" s="69"/>
      <c r="C123" s="66" t="str">
        <f>IF($W123,Entries!C123,"")</f>
        <v/>
      </c>
      <c r="D123" s="69" t="str">
        <f>IF($W123,Entries!D123,"")</f>
        <v/>
      </c>
      <c r="E123" s="66" t="str">
        <f>IF($W123,Entries!E123,"")</f>
        <v/>
      </c>
      <c r="F123" s="66" t="str">
        <f>IF($W123,VLOOKUP(Entries!B123,EventTable,1,FALSE),"")</f>
        <v/>
      </c>
      <c r="G123" s="66" t="str">
        <f>IF($W123,Entries!W123,"")</f>
        <v/>
      </c>
      <c r="H123" s="66" t="str">
        <f>IF($W123,Entries!F123,"")</f>
        <v/>
      </c>
      <c r="I123" s="66" t="str">
        <f t="shared" si="1"/>
        <v/>
      </c>
      <c r="J123" s="73" t="str">
        <f>IF(D123=0,"",IF(ISTEXT(Entries!R123),Entries!R123, ""))</f>
        <v/>
      </c>
      <c r="W123" s="2" t="b">
        <f>Entries!D123&lt;&gt;""</f>
        <v>0</v>
      </c>
      <c r="X123" s="2" t="str">
        <f>IF(Entries!G123="","",Entries!G123)</f>
        <v/>
      </c>
      <c r="Y123" s="2" t="str">
        <f>IF(Entries!H123="","",_xlfn.CONCAT(", ",Entries!H123))</f>
        <v/>
      </c>
      <c r="Z123" s="2" t="str">
        <f>IF(Entries!I123="","",_xlfn.CONCAT(", ",Entries!I123))</f>
        <v/>
      </c>
      <c r="AA123" s="2" t="str">
        <f>IF(Entries!J123="","",_xlfn.CONCAT(", ",Entries!J123))</f>
        <v/>
      </c>
      <c r="AB123" s="2" t="str">
        <f>IF(Entries!K123="","",_xlfn.CONCAT(", ",Entries!K123))</f>
        <v/>
      </c>
      <c r="AC123" s="2" t="str">
        <f>IF(Entries!L123="","",_xlfn.CONCAT(", ",Entries!L123))</f>
        <v/>
      </c>
      <c r="AD123" s="2" t="str">
        <f>IF(Entries!M123="","",_xlfn.CONCAT(", ",Entries!M123))</f>
        <v/>
      </c>
      <c r="AE123" s="2" t="str">
        <f>IF(Entries!N123="","",_xlfn.CONCAT(", ",Entries!N123))</f>
        <v/>
      </c>
      <c r="AF123" s="2" t="str">
        <f>IF(Entries!O123="","",_xlfn.CONCAT(", (C=",Entries!O123,")"))</f>
        <v/>
      </c>
    </row>
    <row r="124" spans="1:32" x14ac:dyDescent="0.3">
      <c r="A124" s="66" t="str">
        <f>IF($W124,Entries!BK124,"")</f>
        <v/>
      </c>
      <c r="B124" s="69"/>
      <c r="C124" s="66" t="str">
        <f>IF($W124,Entries!C124,"")</f>
        <v/>
      </c>
      <c r="D124" s="69" t="str">
        <f>IF($W124,Entries!D124,"")</f>
        <v/>
      </c>
      <c r="E124" s="66" t="str">
        <f>IF($W124,Entries!E124,"")</f>
        <v/>
      </c>
      <c r="F124" s="66" t="str">
        <f>IF($W124,VLOOKUP(Entries!B124,EventTable,1,FALSE),"")</f>
        <v/>
      </c>
      <c r="G124" s="66" t="str">
        <f>IF($W124,Entries!W124,"")</f>
        <v/>
      </c>
      <c r="H124" s="66" t="str">
        <f>IF($W124,Entries!F124,"")</f>
        <v/>
      </c>
      <c r="I124" s="66" t="str">
        <f t="shared" si="1"/>
        <v/>
      </c>
      <c r="J124" s="73" t="str">
        <f>IF(D124=0,"",IF(ISTEXT(Entries!R124),Entries!R124, ""))</f>
        <v/>
      </c>
      <c r="W124" s="2" t="b">
        <f>Entries!D124&lt;&gt;""</f>
        <v>0</v>
      </c>
      <c r="X124" s="2" t="str">
        <f>IF(Entries!G124="","",Entries!G124)</f>
        <v/>
      </c>
      <c r="Y124" s="2" t="str">
        <f>IF(Entries!H124="","",_xlfn.CONCAT(", ",Entries!H124))</f>
        <v/>
      </c>
      <c r="Z124" s="2" t="str">
        <f>IF(Entries!I124="","",_xlfn.CONCAT(", ",Entries!I124))</f>
        <v/>
      </c>
      <c r="AA124" s="2" t="str">
        <f>IF(Entries!J124="","",_xlfn.CONCAT(", ",Entries!J124))</f>
        <v/>
      </c>
      <c r="AB124" s="2" t="str">
        <f>IF(Entries!K124="","",_xlfn.CONCAT(", ",Entries!K124))</f>
        <v/>
      </c>
      <c r="AC124" s="2" t="str">
        <f>IF(Entries!L124="","",_xlfn.CONCAT(", ",Entries!L124))</f>
        <v/>
      </c>
      <c r="AD124" s="2" t="str">
        <f>IF(Entries!M124="","",_xlfn.CONCAT(", ",Entries!M124))</f>
        <v/>
      </c>
      <c r="AE124" s="2" t="str">
        <f>IF(Entries!N124="","",_xlfn.CONCAT(", ",Entries!N124))</f>
        <v/>
      </c>
      <c r="AF124" s="2" t="str">
        <f>IF(Entries!O124="","",_xlfn.CONCAT(", (C=",Entries!O124,")"))</f>
        <v/>
      </c>
    </row>
    <row r="125" spans="1:32" x14ac:dyDescent="0.3">
      <c r="A125" s="66" t="str">
        <f>IF($W125,Entries!BK125,"")</f>
        <v/>
      </c>
      <c r="B125" s="69"/>
      <c r="C125" s="66" t="str">
        <f>IF($W125,Entries!C125,"")</f>
        <v/>
      </c>
      <c r="D125" s="69" t="str">
        <f>IF($W125,Entries!D125,"")</f>
        <v/>
      </c>
      <c r="E125" s="66" t="str">
        <f>IF($W125,Entries!E125,"")</f>
        <v/>
      </c>
      <c r="F125" s="66" t="str">
        <f>IF($W125,VLOOKUP(Entries!B125,EventTable,1,FALSE),"")</f>
        <v/>
      </c>
      <c r="G125" s="66" t="str">
        <f>IF($W125,Entries!W125,"")</f>
        <v/>
      </c>
      <c r="H125" s="66" t="str">
        <f>IF($W125,Entries!F125,"")</f>
        <v/>
      </c>
      <c r="I125" s="66" t="str">
        <f t="shared" si="1"/>
        <v/>
      </c>
      <c r="J125" s="73" t="str">
        <f>IF(D125=0,"",IF(ISTEXT(Entries!R125),Entries!R125, ""))</f>
        <v/>
      </c>
      <c r="W125" s="2" t="b">
        <f>Entries!D125&lt;&gt;""</f>
        <v>0</v>
      </c>
      <c r="X125" s="2" t="str">
        <f>IF(Entries!G125="","",Entries!G125)</f>
        <v/>
      </c>
      <c r="Y125" s="2" t="str">
        <f>IF(Entries!H125="","",_xlfn.CONCAT(", ",Entries!H125))</f>
        <v/>
      </c>
      <c r="Z125" s="2" t="str">
        <f>IF(Entries!I125="","",_xlfn.CONCAT(", ",Entries!I125))</f>
        <v/>
      </c>
      <c r="AA125" s="2" t="str">
        <f>IF(Entries!J125="","",_xlfn.CONCAT(", ",Entries!J125))</f>
        <v/>
      </c>
      <c r="AB125" s="2" t="str">
        <f>IF(Entries!K125="","",_xlfn.CONCAT(", ",Entries!K125))</f>
        <v/>
      </c>
      <c r="AC125" s="2" t="str">
        <f>IF(Entries!L125="","",_xlfn.CONCAT(", ",Entries!L125))</f>
        <v/>
      </c>
      <c r="AD125" s="2" t="str">
        <f>IF(Entries!M125="","",_xlfn.CONCAT(", ",Entries!M125))</f>
        <v/>
      </c>
      <c r="AE125" s="2" t="str">
        <f>IF(Entries!N125="","",_xlfn.CONCAT(", ",Entries!N125))</f>
        <v/>
      </c>
      <c r="AF125" s="2" t="str">
        <f>IF(Entries!O125="","",_xlfn.CONCAT(", (C=",Entries!O125,")"))</f>
        <v/>
      </c>
    </row>
    <row r="126" spans="1:32" x14ac:dyDescent="0.3">
      <c r="A126" s="66" t="str">
        <f>IF($W126,Entries!BK126,"")</f>
        <v/>
      </c>
      <c r="B126" s="69"/>
      <c r="C126" s="66" t="str">
        <f>IF($W126,Entries!C126,"")</f>
        <v/>
      </c>
      <c r="D126" s="69" t="str">
        <f>IF($W126,Entries!D126,"")</f>
        <v/>
      </c>
      <c r="E126" s="66" t="str">
        <f>IF($W126,Entries!E126,"")</f>
        <v/>
      </c>
      <c r="F126" s="66" t="str">
        <f>IF($W126,VLOOKUP(Entries!B126,EventTable,1,FALSE),"")</f>
        <v/>
      </c>
      <c r="G126" s="66" t="str">
        <f>IF($W126,Entries!W126,"")</f>
        <v/>
      </c>
      <c r="H126" s="66" t="str">
        <f>IF($W126,Entries!F126,"")</f>
        <v/>
      </c>
      <c r="I126" s="66" t="str">
        <f t="shared" si="1"/>
        <v/>
      </c>
      <c r="J126" s="73" t="str">
        <f>IF(D126=0,"",IF(ISTEXT(Entries!R126),Entries!R126, ""))</f>
        <v/>
      </c>
      <c r="W126" s="2" t="b">
        <f>Entries!D126&lt;&gt;""</f>
        <v>0</v>
      </c>
      <c r="X126" s="2" t="str">
        <f>IF(Entries!G126="","",Entries!G126)</f>
        <v/>
      </c>
      <c r="Y126" s="2" t="str">
        <f>IF(Entries!H126="","",_xlfn.CONCAT(", ",Entries!H126))</f>
        <v/>
      </c>
      <c r="Z126" s="2" t="str">
        <f>IF(Entries!I126="","",_xlfn.CONCAT(", ",Entries!I126))</f>
        <v/>
      </c>
      <c r="AA126" s="2" t="str">
        <f>IF(Entries!J126="","",_xlfn.CONCAT(", ",Entries!J126))</f>
        <v/>
      </c>
      <c r="AB126" s="2" t="str">
        <f>IF(Entries!K126="","",_xlfn.CONCAT(", ",Entries!K126))</f>
        <v/>
      </c>
      <c r="AC126" s="2" t="str">
        <f>IF(Entries!L126="","",_xlfn.CONCAT(", ",Entries!L126))</f>
        <v/>
      </c>
      <c r="AD126" s="2" t="str">
        <f>IF(Entries!M126="","",_xlfn.CONCAT(", ",Entries!M126))</f>
        <v/>
      </c>
      <c r="AE126" s="2" t="str">
        <f>IF(Entries!N126="","",_xlfn.CONCAT(", ",Entries!N126))</f>
        <v/>
      </c>
      <c r="AF126" s="2" t="str">
        <f>IF(Entries!O126="","",_xlfn.CONCAT(", (C=",Entries!O126,")"))</f>
        <v/>
      </c>
    </row>
    <row r="127" spans="1:32" x14ac:dyDescent="0.3">
      <c r="A127" s="66" t="str">
        <f>IF($W127,Entries!BK127,"")</f>
        <v/>
      </c>
      <c r="B127" s="69"/>
      <c r="C127" s="66" t="str">
        <f>IF($W127,Entries!C127,"")</f>
        <v/>
      </c>
      <c r="D127" s="69" t="str">
        <f>IF($W127,Entries!D127,"")</f>
        <v/>
      </c>
      <c r="E127" s="66" t="str">
        <f>IF($W127,Entries!E127,"")</f>
        <v/>
      </c>
      <c r="F127" s="66" t="str">
        <f>IF($W127,VLOOKUP(Entries!B127,EventTable,1,FALSE),"")</f>
        <v/>
      </c>
      <c r="G127" s="66" t="str">
        <f>IF($W127,Entries!W127,"")</f>
        <v/>
      </c>
      <c r="H127" s="66" t="str">
        <f>IF($W127,Entries!F127,"")</f>
        <v/>
      </c>
      <c r="I127" s="66" t="str">
        <f t="shared" si="1"/>
        <v/>
      </c>
      <c r="J127" s="73" t="str">
        <f>IF(D127=0,"",IF(ISTEXT(Entries!R127),Entries!R127, ""))</f>
        <v/>
      </c>
      <c r="W127" s="2" t="b">
        <f>Entries!D127&lt;&gt;""</f>
        <v>0</v>
      </c>
      <c r="X127" s="2" t="str">
        <f>IF(Entries!G127="","",Entries!G127)</f>
        <v/>
      </c>
      <c r="Y127" s="2" t="str">
        <f>IF(Entries!H127="","",_xlfn.CONCAT(", ",Entries!H127))</f>
        <v/>
      </c>
      <c r="Z127" s="2" t="str">
        <f>IF(Entries!I127="","",_xlfn.CONCAT(", ",Entries!I127))</f>
        <v/>
      </c>
      <c r="AA127" s="2" t="str">
        <f>IF(Entries!J127="","",_xlfn.CONCAT(", ",Entries!J127))</f>
        <v/>
      </c>
      <c r="AB127" s="2" t="str">
        <f>IF(Entries!K127="","",_xlfn.CONCAT(", ",Entries!K127))</f>
        <v/>
      </c>
      <c r="AC127" s="2" t="str">
        <f>IF(Entries!L127="","",_xlfn.CONCAT(", ",Entries!L127))</f>
        <v/>
      </c>
      <c r="AD127" s="2" t="str">
        <f>IF(Entries!M127="","",_xlfn.CONCAT(", ",Entries!M127))</f>
        <v/>
      </c>
      <c r="AE127" s="2" t="str">
        <f>IF(Entries!N127="","",_xlfn.CONCAT(", ",Entries!N127))</f>
        <v/>
      </c>
      <c r="AF127" s="2" t="str">
        <f>IF(Entries!O127="","",_xlfn.CONCAT(", (C=",Entries!O127,")"))</f>
        <v/>
      </c>
    </row>
    <row r="128" spans="1:32" x14ac:dyDescent="0.3">
      <c r="A128" s="66" t="str">
        <f>IF($W128,Entries!BK128,"")</f>
        <v/>
      </c>
      <c r="B128" s="69"/>
      <c r="C128" s="66" t="str">
        <f>IF($W128,Entries!C128,"")</f>
        <v/>
      </c>
      <c r="D128" s="69" t="str">
        <f>IF($W128,Entries!D128,"")</f>
        <v/>
      </c>
      <c r="E128" s="66" t="str">
        <f>IF($W128,Entries!E128,"")</f>
        <v/>
      </c>
      <c r="F128" s="66" t="str">
        <f>IF($W128,VLOOKUP(Entries!B128,EventTable,1,FALSE),"")</f>
        <v/>
      </c>
      <c r="G128" s="66" t="str">
        <f>IF($W128,Entries!W128,"")</f>
        <v/>
      </c>
      <c r="H128" s="66" t="str">
        <f>IF($W128,Entries!F128,"")</f>
        <v/>
      </c>
      <c r="I128" s="66" t="str">
        <f t="shared" si="1"/>
        <v/>
      </c>
      <c r="J128" s="73" t="str">
        <f>IF(D128=0,"",IF(ISTEXT(Entries!R128),Entries!R128, ""))</f>
        <v/>
      </c>
      <c r="W128" s="2" t="b">
        <f>Entries!D128&lt;&gt;""</f>
        <v>0</v>
      </c>
      <c r="X128" s="2" t="str">
        <f>IF(Entries!G128="","",Entries!G128)</f>
        <v/>
      </c>
      <c r="Y128" s="2" t="str">
        <f>IF(Entries!H128="","",_xlfn.CONCAT(", ",Entries!H128))</f>
        <v/>
      </c>
      <c r="Z128" s="2" t="str">
        <f>IF(Entries!I128="","",_xlfn.CONCAT(", ",Entries!I128))</f>
        <v/>
      </c>
      <c r="AA128" s="2" t="str">
        <f>IF(Entries!J128="","",_xlfn.CONCAT(", ",Entries!J128))</f>
        <v/>
      </c>
      <c r="AB128" s="2" t="str">
        <f>IF(Entries!K128="","",_xlfn.CONCAT(", ",Entries!K128))</f>
        <v/>
      </c>
      <c r="AC128" s="2" t="str">
        <f>IF(Entries!L128="","",_xlfn.CONCAT(", ",Entries!L128))</f>
        <v/>
      </c>
      <c r="AD128" s="2" t="str">
        <f>IF(Entries!M128="","",_xlfn.CONCAT(", ",Entries!M128))</f>
        <v/>
      </c>
      <c r="AE128" s="2" t="str">
        <f>IF(Entries!N128="","",_xlfn.CONCAT(", ",Entries!N128))</f>
        <v/>
      </c>
      <c r="AF128" s="2" t="str">
        <f>IF(Entries!O128="","",_xlfn.CONCAT(", (C=",Entries!O128,")"))</f>
        <v/>
      </c>
    </row>
    <row r="129" spans="1:32" x14ac:dyDescent="0.3">
      <c r="A129" s="66" t="str">
        <f>IF($W129,Entries!BK129,"")</f>
        <v/>
      </c>
      <c r="B129" s="69"/>
      <c r="C129" s="66" t="str">
        <f>IF($W129,Entries!C129,"")</f>
        <v/>
      </c>
      <c r="D129" s="69" t="str">
        <f>IF($W129,Entries!D129,"")</f>
        <v/>
      </c>
      <c r="E129" s="66" t="str">
        <f>IF($W129,Entries!E129,"")</f>
        <v/>
      </c>
      <c r="F129" s="66" t="str">
        <f>IF($W129,VLOOKUP(Entries!B129,EventTable,1,FALSE),"")</f>
        <v/>
      </c>
      <c r="G129" s="66" t="str">
        <f>IF($W129,Entries!W129,"")</f>
        <v/>
      </c>
      <c r="H129" s="66" t="str">
        <f>IF($W129,Entries!F129,"")</f>
        <v/>
      </c>
      <c r="I129" s="66" t="str">
        <f t="shared" si="1"/>
        <v/>
      </c>
      <c r="J129" s="73" t="str">
        <f>IF(D129=0,"",IF(ISTEXT(Entries!R129),Entries!R129, ""))</f>
        <v/>
      </c>
      <c r="W129" s="2" t="b">
        <f>Entries!D129&lt;&gt;""</f>
        <v>0</v>
      </c>
      <c r="X129" s="2" t="str">
        <f>IF(Entries!G129="","",Entries!G129)</f>
        <v/>
      </c>
      <c r="Y129" s="2" t="str">
        <f>IF(Entries!H129="","",_xlfn.CONCAT(", ",Entries!H129))</f>
        <v/>
      </c>
      <c r="Z129" s="2" t="str">
        <f>IF(Entries!I129="","",_xlfn.CONCAT(", ",Entries!I129))</f>
        <v/>
      </c>
      <c r="AA129" s="2" t="str">
        <f>IF(Entries!J129="","",_xlfn.CONCAT(", ",Entries!J129))</f>
        <v/>
      </c>
      <c r="AB129" s="2" t="str">
        <f>IF(Entries!K129="","",_xlfn.CONCAT(", ",Entries!K129))</f>
        <v/>
      </c>
      <c r="AC129" s="2" t="str">
        <f>IF(Entries!L129="","",_xlfn.CONCAT(", ",Entries!L129))</f>
        <v/>
      </c>
      <c r="AD129" s="2" t="str">
        <f>IF(Entries!M129="","",_xlfn.CONCAT(", ",Entries!M129))</f>
        <v/>
      </c>
      <c r="AE129" s="2" t="str">
        <f>IF(Entries!N129="","",_xlfn.CONCAT(", ",Entries!N129))</f>
        <v/>
      </c>
      <c r="AF129" s="2" t="str">
        <f>IF(Entries!O129="","",_xlfn.CONCAT(", (C=",Entries!O129,")"))</f>
        <v/>
      </c>
    </row>
    <row r="130" spans="1:32" x14ac:dyDescent="0.3">
      <c r="A130" s="66" t="str">
        <f>IF($W130,Entries!BK130,"")</f>
        <v/>
      </c>
      <c r="B130" s="69"/>
      <c r="C130" s="66" t="str">
        <f>IF($W130,Entries!C130,"")</f>
        <v/>
      </c>
      <c r="D130" s="69" t="str">
        <f>IF($W130,Entries!D130,"")</f>
        <v/>
      </c>
      <c r="E130" s="66" t="str">
        <f>IF($W130,Entries!E130,"")</f>
        <v/>
      </c>
      <c r="F130" s="66" t="str">
        <f>IF($W130,VLOOKUP(Entries!B130,EventTable,1,FALSE),"")</f>
        <v/>
      </c>
      <c r="G130" s="66" t="str">
        <f>IF($W130,Entries!W130,"")</f>
        <v/>
      </c>
      <c r="H130" s="66" t="str">
        <f>IF($W130,Entries!F130,"")</f>
        <v/>
      </c>
      <c r="I130" s="66" t="str">
        <f t="shared" si="1"/>
        <v/>
      </c>
      <c r="J130" s="73" t="str">
        <f>IF(D130=0,"",IF(ISTEXT(Entries!R130),Entries!R130, ""))</f>
        <v/>
      </c>
      <c r="W130" s="2" t="b">
        <f>Entries!D130&lt;&gt;""</f>
        <v>0</v>
      </c>
      <c r="X130" s="2" t="str">
        <f>IF(Entries!G130="","",Entries!G130)</f>
        <v/>
      </c>
      <c r="Y130" s="2" t="str">
        <f>IF(Entries!H130="","",_xlfn.CONCAT(", ",Entries!H130))</f>
        <v/>
      </c>
      <c r="Z130" s="2" t="str">
        <f>IF(Entries!I130="","",_xlfn.CONCAT(", ",Entries!I130))</f>
        <v/>
      </c>
      <c r="AA130" s="2" t="str">
        <f>IF(Entries!J130="","",_xlfn.CONCAT(", ",Entries!J130))</f>
        <v/>
      </c>
      <c r="AB130" s="2" t="str">
        <f>IF(Entries!K130="","",_xlfn.CONCAT(", ",Entries!K130))</f>
        <v/>
      </c>
      <c r="AC130" s="2" t="str">
        <f>IF(Entries!L130="","",_xlfn.CONCAT(", ",Entries!L130))</f>
        <v/>
      </c>
      <c r="AD130" s="2" t="str">
        <f>IF(Entries!M130="","",_xlfn.CONCAT(", ",Entries!M130))</f>
        <v/>
      </c>
      <c r="AE130" s="2" t="str">
        <f>IF(Entries!N130="","",_xlfn.CONCAT(", ",Entries!N130))</f>
        <v/>
      </c>
      <c r="AF130" s="2" t="str">
        <f>IF(Entries!O130="","",_xlfn.CONCAT(", (C=",Entries!O130,")"))</f>
        <v/>
      </c>
    </row>
    <row r="131" spans="1:32" x14ac:dyDescent="0.3">
      <c r="A131" s="66" t="str">
        <f>IF($W131,Entries!BK131,"")</f>
        <v/>
      </c>
      <c r="B131" s="69"/>
      <c r="C131" s="66" t="str">
        <f>IF($W131,Entries!C131,"")</f>
        <v/>
      </c>
      <c r="D131" s="69" t="str">
        <f>IF($W131,Entries!D131,"")</f>
        <v/>
      </c>
      <c r="E131" s="66" t="str">
        <f>IF($W131,Entries!E131,"")</f>
        <v/>
      </c>
      <c r="F131" s="66" t="str">
        <f>IF($W131,VLOOKUP(Entries!B131,EventTable,1,FALSE),"")</f>
        <v/>
      </c>
      <c r="G131" s="66" t="str">
        <f>IF($W131,Entries!W131,"")</f>
        <v/>
      </c>
      <c r="H131" s="66" t="str">
        <f>IF($W131,Entries!F131,"")</f>
        <v/>
      </c>
      <c r="I131" s="66" t="str">
        <f t="shared" si="1"/>
        <v/>
      </c>
      <c r="J131" s="73" t="str">
        <f>IF(D131=0,"",IF(ISTEXT(Entries!R131),Entries!R131, ""))</f>
        <v/>
      </c>
      <c r="W131" s="2" t="b">
        <f>Entries!D131&lt;&gt;""</f>
        <v>0</v>
      </c>
      <c r="X131" s="2" t="str">
        <f>IF(Entries!G131="","",Entries!G131)</f>
        <v/>
      </c>
      <c r="Y131" s="2" t="str">
        <f>IF(Entries!H131="","",_xlfn.CONCAT(", ",Entries!H131))</f>
        <v/>
      </c>
      <c r="Z131" s="2" t="str">
        <f>IF(Entries!I131="","",_xlfn.CONCAT(", ",Entries!I131))</f>
        <v/>
      </c>
      <c r="AA131" s="2" t="str">
        <f>IF(Entries!J131="","",_xlfn.CONCAT(", ",Entries!J131))</f>
        <v/>
      </c>
      <c r="AB131" s="2" t="str">
        <f>IF(Entries!K131="","",_xlfn.CONCAT(", ",Entries!K131))</f>
        <v/>
      </c>
      <c r="AC131" s="2" t="str">
        <f>IF(Entries!L131="","",_xlfn.CONCAT(", ",Entries!L131))</f>
        <v/>
      </c>
      <c r="AD131" s="2" t="str">
        <f>IF(Entries!M131="","",_xlfn.CONCAT(", ",Entries!M131))</f>
        <v/>
      </c>
      <c r="AE131" s="2" t="str">
        <f>IF(Entries!N131="","",_xlfn.CONCAT(", ",Entries!N131))</f>
        <v/>
      </c>
      <c r="AF131" s="2" t="str">
        <f>IF(Entries!O131="","",_xlfn.CONCAT(", (C=",Entries!O131,")"))</f>
        <v/>
      </c>
    </row>
    <row r="132" spans="1:32" x14ac:dyDescent="0.3">
      <c r="A132" s="66" t="str">
        <f>IF($W132,Entries!BK132,"")</f>
        <v/>
      </c>
      <c r="B132" s="69"/>
      <c r="C132" s="66" t="str">
        <f>IF($W132,Entries!C132,"")</f>
        <v/>
      </c>
      <c r="D132" s="69" t="str">
        <f>IF($W132,Entries!D132,"")</f>
        <v/>
      </c>
      <c r="E132" s="66" t="str">
        <f>IF($W132,Entries!E132,"")</f>
        <v/>
      </c>
      <c r="F132" s="66" t="str">
        <f>IF($W132,VLOOKUP(Entries!B132,EventTable,1,FALSE),"")</f>
        <v/>
      </c>
      <c r="G132" s="66" t="str">
        <f>IF($W132,Entries!W132,"")</f>
        <v/>
      </c>
      <c r="H132" s="66" t="str">
        <f>IF($W132,Entries!F132,"")</f>
        <v/>
      </c>
      <c r="I132" s="66" t="str">
        <f t="shared" si="1"/>
        <v/>
      </c>
      <c r="J132" s="73" t="str">
        <f>IF(D132=0,"",IF(ISTEXT(Entries!R132),Entries!R132, ""))</f>
        <v/>
      </c>
      <c r="W132" s="2" t="b">
        <f>Entries!D132&lt;&gt;""</f>
        <v>0</v>
      </c>
      <c r="X132" s="2" t="str">
        <f>IF(Entries!G132="","",Entries!G132)</f>
        <v/>
      </c>
      <c r="Y132" s="2" t="str">
        <f>IF(Entries!H132="","",_xlfn.CONCAT(", ",Entries!H132))</f>
        <v/>
      </c>
      <c r="Z132" s="2" t="str">
        <f>IF(Entries!I132="","",_xlfn.CONCAT(", ",Entries!I132))</f>
        <v/>
      </c>
      <c r="AA132" s="2" t="str">
        <f>IF(Entries!J132="","",_xlfn.CONCAT(", ",Entries!J132))</f>
        <v/>
      </c>
      <c r="AB132" s="2" t="str">
        <f>IF(Entries!K132="","",_xlfn.CONCAT(", ",Entries!K132))</f>
        <v/>
      </c>
      <c r="AC132" s="2" t="str">
        <f>IF(Entries!L132="","",_xlfn.CONCAT(", ",Entries!L132))</f>
        <v/>
      </c>
      <c r="AD132" s="2" t="str">
        <f>IF(Entries!M132="","",_xlfn.CONCAT(", ",Entries!M132))</f>
        <v/>
      </c>
      <c r="AE132" s="2" t="str">
        <f>IF(Entries!N132="","",_xlfn.CONCAT(", ",Entries!N132))</f>
        <v/>
      </c>
      <c r="AF132" s="2" t="str">
        <f>IF(Entries!O132="","",_xlfn.CONCAT(", (C=",Entries!O132,")"))</f>
        <v/>
      </c>
    </row>
    <row r="133" spans="1:32" x14ac:dyDescent="0.3">
      <c r="A133" s="66" t="str">
        <f>IF($W133,Entries!BK133,"")</f>
        <v/>
      </c>
      <c r="B133" s="69"/>
      <c r="C133" s="66" t="str">
        <f>IF($W133,Entries!C133,"")</f>
        <v/>
      </c>
      <c r="D133" s="69" t="str">
        <f>IF($W133,Entries!D133,"")</f>
        <v/>
      </c>
      <c r="E133" s="66" t="str">
        <f>IF($W133,Entries!E133,"")</f>
        <v/>
      </c>
      <c r="F133" s="66" t="str">
        <f>IF($W133,VLOOKUP(Entries!B133,EventTable,1,FALSE),"")</f>
        <v/>
      </c>
      <c r="G133" s="66" t="str">
        <f>IF($W133,Entries!W133,"")</f>
        <v/>
      </c>
      <c r="H133" s="66" t="str">
        <f>IF($W133,Entries!F133,"")</f>
        <v/>
      </c>
      <c r="I133" s="66" t="str">
        <f t="shared" si="1"/>
        <v/>
      </c>
      <c r="J133" s="73" t="str">
        <f>IF(D133=0,"",IF(ISTEXT(Entries!R133),Entries!R133, ""))</f>
        <v/>
      </c>
      <c r="W133" s="2" t="b">
        <f>Entries!D133&lt;&gt;""</f>
        <v>0</v>
      </c>
      <c r="X133" s="2" t="str">
        <f>IF(Entries!G133="","",Entries!G133)</f>
        <v/>
      </c>
      <c r="Y133" s="2" t="str">
        <f>IF(Entries!H133="","",_xlfn.CONCAT(", ",Entries!H133))</f>
        <v/>
      </c>
      <c r="Z133" s="2" t="str">
        <f>IF(Entries!I133="","",_xlfn.CONCAT(", ",Entries!I133))</f>
        <v/>
      </c>
      <c r="AA133" s="2" t="str">
        <f>IF(Entries!J133="","",_xlfn.CONCAT(", ",Entries!J133))</f>
        <v/>
      </c>
      <c r="AB133" s="2" t="str">
        <f>IF(Entries!K133="","",_xlfn.CONCAT(", ",Entries!K133))</f>
        <v/>
      </c>
      <c r="AC133" s="2" t="str">
        <f>IF(Entries!L133="","",_xlfn.CONCAT(", ",Entries!L133))</f>
        <v/>
      </c>
      <c r="AD133" s="2" t="str">
        <f>IF(Entries!M133="","",_xlfn.CONCAT(", ",Entries!M133))</f>
        <v/>
      </c>
      <c r="AE133" s="2" t="str">
        <f>IF(Entries!N133="","",_xlfn.CONCAT(", ",Entries!N133))</f>
        <v/>
      </c>
      <c r="AF133" s="2" t="str">
        <f>IF(Entries!O133="","",_xlfn.CONCAT(", (C=",Entries!O133,")"))</f>
        <v/>
      </c>
    </row>
    <row r="134" spans="1:32" x14ac:dyDescent="0.3">
      <c r="A134" s="66" t="str">
        <f>IF($W134,Entries!BK134,"")</f>
        <v/>
      </c>
      <c r="B134" s="69"/>
      <c r="C134" s="66" t="str">
        <f>IF($W134,Entries!C134,"")</f>
        <v/>
      </c>
      <c r="D134" s="69" t="str">
        <f>IF($W134,Entries!D134,"")</f>
        <v/>
      </c>
      <c r="E134" s="66" t="str">
        <f>IF($W134,Entries!E134,"")</f>
        <v/>
      </c>
      <c r="F134" s="66" t="str">
        <f>IF($W134,VLOOKUP(Entries!B134,EventTable,1,FALSE),"")</f>
        <v/>
      </c>
      <c r="G134" s="66" t="str">
        <f>IF($W134,Entries!W134,"")</f>
        <v/>
      </c>
      <c r="H134" s="66" t="str">
        <f>IF($W134,Entries!F134,"")</f>
        <v/>
      </c>
      <c r="I134" s="66" t="str">
        <f t="shared" si="1"/>
        <v/>
      </c>
      <c r="J134" s="73" t="str">
        <f>IF(D134=0,"",IF(ISTEXT(Entries!R134),Entries!R134, ""))</f>
        <v/>
      </c>
      <c r="W134" s="2" t="b">
        <f>Entries!D134&lt;&gt;""</f>
        <v>0</v>
      </c>
      <c r="X134" s="2" t="str">
        <f>IF(Entries!G134="","",Entries!G134)</f>
        <v/>
      </c>
      <c r="Y134" s="2" t="str">
        <f>IF(Entries!H134="","",_xlfn.CONCAT(", ",Entries!H134))</f>
        <v/>
      </c>
      <c r="Z134" s="2" t="str">
        <f>IF(Entries!I134="","",_xlfn.CONCAT(", ",Entries!I134))</f>
        <v/>
      </c>
      <c r="AA134" s="2" t="str">
        <f>IF(Entries!J134="","",_xlfn.CONCAT(", ",Entries!J134))</f>
        <v/>
      </c>
      <c r="AB134" s="2" t="str">
        <f>IF(Entries!K134="","",_xlfn.CONCAT(", ",Entries!K134))</f>
        <v/>
      </c>
      <c r="AC134" s="2" t="str">
        <f>IF(Entries!L134="","",_xlfn.CONCAT(", ",Entries!L134))</f>
        <v/>
      </c>
      <c r="AD134" s="2" t="str">
        <f>IF(Entries!M134="","",_xlfn.CONCAT(", ",Entries!M134))</f>
        <v/>
      </c>
      <c r="AE134" s="2" t="str">
        <f>IF(Entries!N134="","",_xlfn.CONCAT(", ",Entries!N134))</f>
        <v/>
      </c>
      <c r="AF134" s="2" t="str">
        <f>IF(Entries!O134="","",_xlfn.CONCAT(", (C=",Entries!O134,")"))</f>
        <v/>
      </c>
    </row>
    <row r="135" spans="1:32" x14ac:dyDescent="0.3">
      <c r="A135" s="66" t="str">
        <f>IF($W135,Entries!BK135,"")</f>
        <v/>
      </c>
      <c r="B135" s="69"/>
      <c r="C135" s="66" t="str">
        <f>IF($W135,Entries!C135,"")</f>
        <v/>
      </c>
      <c r="D135" s="69" t="str">
        <f>IF($W135,Entries!D135,"")</f>
        <v/>
      </c>
      <c r="E135" s="66" t="str">
        <f>IF($W135,Entries!E135,"")</f>
        <v/>
      </c>
      <c r="F135" s="66" t="str">
        <f>IF($W135,VLOOKUP(Entries!B135,EventTable,1,FALSE),"")</f>
        <v/>
      </c>
      <c r="G135" s="66" t="str">
        <f>IF($W135,Entries!W135,"")</f>
        <v/>
      </c>
      <c r="H135" s="66" t="str">
        <f>IF($W135,Entries!F135,"")</f>
        <v/>
      </c>
      <c r="I135" s="66" t="str">
        <f t="shared" ref="I135:I198" si="2">_xlfn.CONCAT(X135:AF135)</f>
        <v/>
      </c>
      <c r="J135" s="73" t="str">
        <f>IF(D135=0,"",IF(ISTEXT(Entries!R135),Entries!R135, ""))</f>
        <v/>
      </c>
      <c r="W135" s="2" t="b">
        <f>Entries!D135&lt;&gt;""</f>
        <v>0</v>
      </c>
      <c r="X135" s="2" t="str">
        <f>IF(Entries!G135="","",Entries!G135)</f>
        <v/>
      </c>
      <c r="Y135" s="2" t="str">
        <f>IF(Entries!H135="","",_xlfn.CONCAT(", ",Entries!H135))</f>
        <v/>
      </c>
      <c r="Z135" s="2" t="str">
        <f>IF(Entries!I135="","",_xlfn.CONCAT(", ",Entries!I135))</f>
        <v/>
      </c>
      <c r="AA135" s="2" t="str">
        <f>IF(Entries!J135="","",_xlfn.CONCAT(", ",Entries!J135))</f>
        <v/>
      </c>
      <c r="AB135" s="2" t="str">
        <f>IF(Entries!K135="","",_xlfn.CONCAT(", ",Entries!K135))</f>
        <v/>
      </c>
      <c r="AC135" s="2" t="str">
        <f>IF(Entries!L135="","",_xlfn.CONCAT(", ",Entries!L135))</f>
        <v/>
      </c>
      <c r="AD135" s="2" t="str">
        <f>IF(Entries!M135="","",_xlfn.CONCAT(", ",Entries!M135))</f>
        <v/>
      </c>
      <c r="AE135" s="2" t="str">
        <f>IF(Entries!N135="","",_xlfn.CONCAT(", ",Entries!N135))</f>
        <v/>
      </c>
      <c r="AF135" s="2" t="str">
        <f>IF(Entries!O135="","",_xlfn.CONCAT(", (C=",Entries!O135,")"))</f>
        <v/>
      </c>
    </row>
    <row r="136" spans="1:32" x14ac:dyDescent="0.3">
      <c r="A136" s="66" t="str">
        <f>IF($W136,Entries!BK136,"")</f>
        <v/>
      </c>
      <c r="B136" s="69"/>
      <c r="C136" s="66" t="str">
        <f>IF($W136,Entries!C136,"")</f>
        <v/>
      </c>
      <c r="D136" s="69" t="str">
        <f>IF($W136,Entries!D136,"")</f>
        <v/>
      </c>
      <c r="E136" s="66" t="str">
        <f>IF($W136,Entries!E136,"")</f>
        <v/>
      </c>
      <c r="F136" s="66" t="str">
        <f>IF($W136,VLOOKUP(Entries!B136,EventTable,1,FALSE),"")</f>
        <v/>
      </c>
      <c r="G136" s="66" t="str">
        <f>IF($W136,Entries!W136,"")</f>
        <v/>
      </c>
      <c r="H136" s="66" t="str">
        <f>IF($W136,Entries!F136,"")</f>
        <v/>
      </c>
      <c r="I136" s="66" t="str">
        <f t="shared" si="2"/>
        <v/>
      </c>
      <c r="J136" s="73" t="str">
        <f>IF(D136=0,"",IF(ISTEXT(Entries!R136),Entries!R136, ""))</f>
        <v/>
      </c>
      <c r="W136" s="2" t="b">
        <f>Entries!D136&lt;&gt;""</f>
        <v>0</v>
      </c>
      <c r="X136" s="2" t="str">
        <f>IF(Entries!G136="","",Entries!G136)</f>
        <v/>
      </c>
      <c r="Y136" s="2" t="str">
        <f>IF(Entries!H136="","",_xlfn.CONCAT(", ",Entries!H136))</f>
        <v/>
      </c>
      <c r="Z136" s="2" t="str">
        <f>IF(Entries!I136="","",_xlfn.CONCAT(", ",Entries!I136))</f>
        <v/>
      </c>
      <c r="AA136" s="2" t="str">
        <f>IF(Entries!J136="","",_xlfn.CONCAT(", ",Entries!J136))</f>
        <v/>
      </c>
      <c r="AB136" s="2" t="str">
        <f>IF(Entries!K136="","",_xlfn.CONCAT(", ",Entries!K136))</f>
        <v/>
      </c>
      <c r="AC136" s="2" t="str">
        <f>IF(Entries!L136="","",_xlfn.CONCAT(", ",Entries!L136))</f>
        <v/>
      </c>
      <c r="AD136" s="2" t="str">
        <f>IF(Entries!M136="","",_xlfn.CONCAT(", ",Entries!M136))</f>
        <v/>
      </c>
      <c r="AE136" s="2" t="str">
        <f>IF(Entries!N136="","",_xlfn.CONCAT(", ",Entries!N136))</f>
        <v/>
      </c>
      <c r="AF136" s="2" t="str">
        <f>IF(Entries!O136="","",_xlfn.CONCAT(", (C=",Entries!O136,")"))</f>
        <v/>
      </c>
    </row>
    <row r="137" spans="1:32" x14ac:dyDescent="0.3">
      <c r="A137" s="66" t="str">
        <f>IF($W137,Entries!BK137,"")</f>
        <v/>
      </c>
      <c r="B137" s="69"/>
      <c r="C137" s="66" t="str">
        <f>IF($W137,Entries!C137,"")</f>
        <v/>
      </c>
      <c r="D137" s="69" t="str">
        <f>IF($W137,Entries!D137,"")</f>
        <v/>
      </c>
      <c r="E137" s="66" t="str">
        <f>IF($W137,Entries!E137,"")</f>
        <v/>
      </c>
      <c r="F137" s="66" t="str">
        <f>IF($W137,VLOOKUP(Entries!B137,EventTable,1,FALSE),"")</f>
        <v/>
      </c>
      <c r="G137" s="66" t="str">
        <f>IF($W137,Entries!W137,"")</f>
        <v/>
      </c>
      <c r="H137" s="66" t="str">
        <f>IF($W137,Entries!F137,"")</f>
        <v/>
      </c>
      <c r="I137" s="66" t="str">
        <f t="shared" si="2"/>
        <v/>
      </c>
      <c r="J137" s="73" t="str">
        <f>IF(D137=0,"",IF(ISTEXT(Entries!R137),Entries!R137, ""))</f>
        <v/>
      </c>
      <c r="W137" s="2" t="b">
        <f>Entries!D137&lt;&gt;""</f>
        <v>0</v>
      </c>
      <c r="X137" s="2" t="str">
        <f>IF(Entries!G137="","",Entries!G137)</f>
        <v/>
      </c>
      <c r="Y137" s="2" t="str">
        <f>IF(Entries!H137="","",_xlfn.CONCAT(", ",Entries!H137))</f>
        <v/>
      </c>
      <c r="Z137" s="2" t="str">
        <f>IF(Entries!I137="","",_xlfn.CONCAT(", ",Entries!I137))</f>
        <v/>
      </c>
      <c r="AA137" s="2" t="str">
        <f>IF(Entries!J137="","",_xlfn.CONCAT(", ",Entries!J137))</f>
        <v/>
      </c>
      <c r="AB137" s="2" t="str">
        <f>IF(Entries!K137="","",_xlfn.CONCAT(", ",Entries!K137))</f>
        <v/>
      </c>
      <c r="AC137" s="2" t="str">
        <f>IF(Entries!L137="","",_xlfn.CONCAT(", ",Entries!L137))</f>
        <v/>
      </c>
      <c r="AD137" s="2" t="str">
        <f>IF(Entries!M137="","",_xlfn.CONCAT(", ",Entries!M137))</f>
        <v/>
      </c>
      <c r="AE137" s="2" t="str">
        <f>IF(Entries!N137="","",_xlfn.CONCAT(", ",Entries!N137))</f>
        <v/>
      </c>
      <c r="AF137" s="2" t="str">
        <f>IF(Entries!O137="","",_xlfn.CONCAT(", (C=",Entries!O137,")"))</f>
        <v/>
      </c>
    </row>
    <row r="138" spans="1:32" x14ac:dyDescent="0.3">
      <c r="A138" s="66" t="str">
        <f>IF($W138,Entries!BK138,"")</f>
        <v/>
      </c>
      <c r="B138" s="69"/>
      <c r="C138" s="66" t="str">
        <f>IF($W138,Entries!C138,"")</f>
        <v/>
      </c>
      <c r="D138" s="69" t="str">
        <f>IF($W138,Entries!D138,"")</f>
        <v/>
      </c>
      <c r="E138" s="66" t="str">
        <f>IF($W138,Entries!E138,"")</f>
        <v/>
      </c>
      <c r="F138" s="66" t="str">
        <f>IF($W138,VLOOKUP(Entries!B138,EventTable,1,FALSE),"")</f>
        <v/>
      </c>
      <c r="G138" s="66" t="str">
        <f>IF($W138,Entries!W138,"")</f>
        <v/>
      </c>
      <c r="H138" s="66" t="str">
        <f>IF($W138,Entries!F138,"")</f>
        <v/>
      </c>
      <c r="I138" s="66" t="str">
        <f t="shared" si="2"/>
        <v/>
      </c>
      <c r="J138" s="73" t="str">
        <f>IF(D138=0,"",IF(ISTEXT(Entries!R138),Entries!R138, ""))</f>
        <v/>
      </c>
      <c r="W138" s="2" t="b">
        <f>Entries!D138&lt;&gt;""</f>
        <v>0</v>
      </c>
      <c r="X138" s="2" t="str">
        <f>IF(Entries!G138="","",Entries!G138)</f>
        <v/>
      </c>
      <c r="Y138" s="2" t="str">
        <f>IF(Entries!H138="","",_xlfn.CONCAT(", ",Entries!H138))</f>
        <v/>
      </c>
      <c r="Z138" s="2" t="str">
        <f>IF(Entries!I138="","",_xlfn.CONCAT(", ",Entries!I138))</f>
        <v/>
      </c>
      <c r="AA138" s="2" t="str">
        <f>IF(Entries!J138="","",_xlfn.CONCAT(", ",Entries!J138))</f>
        <v/>
      </c>
      <c r="AB138" s="2" t="str">
        <f>IF(Entries!K138="","",_xlfn.CONCAT(", ",Entries!K138))</f>
        <v/>
      </c>
      <c r="AC138" s="2" t="str">
        <f>IF(Entries!L138="","",_xlfn.CONCAT(", ",Entries!L138))</f>
        <v/>
      </c>
      <c r="AD138" s="2" t="str">
        <f>IF(Entries!M138="","",_xlfn.CONCAT(", ",Entries!M138))</f>
        <v/>
      </c>
      <c r="AE138" s="2" t="str">
        <f>IF(Entries!N138="","",_xlfn.CONCAT(", ",Entries!N138))</f>
        <v/>
      </c>
      <c r="AF138" s="2" t="str">
        <f>IF(Entries!O138="","",_xlfn.CONCAT(", (C=",Entries!O138,")"))</f>
        <v/>
      </c>
    </row>
    <row r="139" spans="1:32" x14ac:dyDescent="0.3">
      <c r="A139" s="66" t="str">
        <f>IF($W139,Entries!BK139,"")</f>
        <v/>
      </c>
      <c r="B139" s="69"/>
      <c r="C139" s="66" t="str">
        <f>IF($W139,Entries!C139,"")</f>
        <v/>
      </c>
      <c r="D139" s="69" t="str">
        <f>IF($W139,Entries!D139,"")</f>
        <v/>
      </c>
      <c r="E139" s="66" t="str">
        <f>IF($W139,Entries!E139,"")</f>
        <v/>
      </c>
      <c r="F139" s="66" t="str">
        <f>IF($W139,VLOOKUP(Entries!B139,EventTable,1,FALSE),"")</f>
        <v/>
      </c>
      <c r="G139" s="66" t="str">
        <f>IF($W139,Entries!W139,"")</f>
        <v/>
      </c>
      <c r="H139" s="66" t="str">
        <f>IF($W139,Entries!F139,"")</f>
        <v/>
      </c>
      <c r="I139" s="66" t="str">
        <f t="shared" si="2"/>
        <v/>
      </c>
      <c r="J139" s="73" t="str">
        <f>IF(D139=0,"",IF(ISTEXT(Entries!R139),Entries!R139, ""))</f>
        <v/>
      </c>
      <c r="W139" s="2" t="b">
        <f>Entries!D139&lt;&gt;""</f>
        <v>0</v>
      </c>
      <c r="X139" s="2" t="str">
        <f>IF(Entries!G139="","",Entries!G139)</f>
        <v/>
      </c>
      <c r="Y139" s="2" t="str">
        <f>IF(Entries!H139="","",_xlfn.CONCAT(", ",Entries!H139))</f>
        <v/>
      </c>
      <c r="Z139" s="2" t="str">
        <f>IF(Entries!I139="","",_xlfn.CONCAT(", ",Entries!I139))</f>
        <v/>
      </c>
      <c r="AA139" s="2" t="str">
        <f>IF(Entries!J139="","",_xlfn.CONCAT(", ",Entries!J139))</f>
        <v/>
      </c>
      <c r="AB139" s="2" t="str">
        <f>IF(Entries!K139="","",_xlfn.CONCAT(", ",Entries!K139))</f>
        <v/>
      </c>
      <c r="AC139" s="2" t="str">
        <f>IF(Entries!L139="","",_xlfn.CONCAT(", ",Entries!L139))</f>
        <v/>
      </c>
      <c r="AD139" s="2" t="str">
        <f>IF(Entries!M139="","",_xlfn.CONCAT(", ",Entries!M139))</f>
        <v/>
      </c>
      <c r="AE139" s="2" t="str">
        <f>IF(Entries!N139="","",_xlfn.CONCAT(", ",Entries!N139))</f>
        <v/>
      </c>
      <c r="AF139" s="2" t="str">
        <f>IF(Entries!O139="","",_xlfn.CONCAT(", (C=",Entries!O139,")"))</f>
        <v/>
      </c>
    </row>
    <row r="140" spans="1:32" x14ac:dyDescent="0.3">
      <c r="A140" s="66" t="str">
        <f>IF($W140,Entries!BK140,"")</f>
        <v/>
      </c>
      <c r="B140" s="69"/>
      <c r="C140" s="66" t="str">
        <f>IF($W140,Entries!C140,"")</f>
        <v/>
      </c>
      <c r="D140" s="69" t="str">
        <f>IF($W140,Entries!D140,"")</f>
        <v/>
      </c>
      <c r="E140" s="66" t="str">
        <f>IF($W140,Entries!E140,"")</f>
        <v/>
      </c>
      <c r="F140" s="66" t="str">
        <f>IF($W140,VLOOKUP(Entries!B140,EventTable,1,FALSE),"")</f>
        <v/>
      </c>
      <c r="G140" s="66" t="str">
        <f>IF($W140,Entries!W140,"")</f>
        <v/>
      </c>
      <c r="H140" s="66" t="str">
        <f>IF($W140,Entries!F140,"")</f>
        <v/>
      </c>
      <c r="I140" s="66" t="str">
        <f t="shared" si="2"/>
        <v/>
      </c>
      <c r="J140" s="73" t="str">
        <f>IF(D140=0,"",IF(ISTEXT(Entries!R140),Entries!R140, ""))</f>
        <v/>
      </c>
      <c r="W140" s="2" t="b">
        <f>Entries!D140&lt;&gt;""</f>
        <v>0</v>
      </c>
      <c r="X140" s="2" t="str">
        <f>IF(Entries!G140="","",Entries!G140)</f>
        <v/>
      </c>
      <c r="Y140" s="2" t="str">
        <f>IF(Entries!H140="","",_xlfn.CONCAT(", ",Entries!H140))</f>
        <v/>
      </c>
      <c r="Z140" s="2" t="str">
        <f>IF(Entries!I140="","",_xlfn.CONCAT(", ",Entries!I140))</f>
        <v/>
      </c>
      <c r="AA140" s="2" t="str">
        <f>IF(Entries!J140="","",_xlfn.CONCAT(", ",Entries!J140))</f>
        <v/>
      </c>
      <c r="AB140" s="2" t="str">
        <f>IF(Entries!K140="","",_xlfn.CONCAT(", ",Entries!K140))</f>
        <v/>
      </c>
      <c r="AC140" s="2" t="str">
        <f>IF(Entries!L140="","",_xlfn.CONCAT(", ",Entries!L140))</f>
        <v/>
      </c>
      <c r="AD140" s="2" t="str">
        <f>IF(Entries!M140="","",_xlfn.CONCAT(", ",Entries!M140))</f>
        <v/>
      </c>
      <c r="AE140" s="2" t="str">
        <f>IF(Entries!N140="","",_xlfn.CONCAT(", ",Entries!N140))</f>
        <v/>
      </c>
      <c r="AF140" s="2" t="str">
        <f>IF(Entries!O140="","",_xlfn.CONCAT(", (C=",Entries!O140,")"))</f>
        <v/>
      </c>
    </row>
    <row r="141" spans="1:32" x14ac:dyDescent="0.3">
      <c r="A141" s="66" t="str">
        <f>IF($W141,Entries!BK141,"")</f>
        <v/>
      </c>
      <c r="B141" s="69"/>
      <c r="C141" s="66" t="str">
        <f>IF($W141,Entries!C141,"")</f>
        <v/>
      </c>
      <c r="D141" s="69" t="str">
        <f>IF($W141,Entries!D141,"")</f>
        <v/>
      </c>
      <c r="E141" s="66" t="str">
        <f>IF($W141,Entries!E141,"")</f>
        <v/>
      </c>
      <c r="F141" s="66" t="str">
        <f>IF($W141,VLOOKUP(Entries!B141,EventTable,1,FALSE),"")</f>
        <v/>
      </c>
      <c r="G141" s="66" t="str">
        <f>IF($W141,Entries!W141,"")</f>
        <v/>
      </c>
      <c r="H141" s="66" t="str">
        <f>IF($W141,Entries!F141,"")</f>
        <v/>
      </c>
      <c r="I141" s="66" t="str">
        <f t="shared" si="2"/>
        <v/>
      </c>
      <c r="J141" s="73" t="str">
        <f>IF(D141=0,"",IF(ISTEXT(Entries!R141),Entries!R141, ""))</f>
        <v/>
      </c>
      <c r="W141" s="2" t="b">
        <f>Entries!D141&lt;&gt;""</f>
        <v>0</v>
      </c>
      <c r="X141" s="2" t="str">
        <f>IF(Entries!G141="","",Entries!G141)</f>
        <v/>
      </c>
      <c r="Y141" s="2" t="str">
        <f>IF(Entries!H141="","",_xlfn.CONCAT(", ",Entries!H141))</f>
        <v/>
      </c>
      <c r="Z141" s="2" t="str">
        <f>IF(Entries!I141="","",_xlfn.CONCAT(", ",Entries!I141))</f>
        <v/>
      </c>
      <c r="AA141" s="2" t="str">
        <f>IF(Entries!J141="","",_xlfn.CONCAT(", ",Entries!J141))</f>
        <v/>
      </c>
      <c r="AB141" s="2" t="str">
        <f>IF(Entries!K141="","",_xlfn.CONCAT(", ",Entries!K141))</f>
        <v/>
      </c>
      <c r="AC141" s="2" t="str">
        <f>IF(Entries!L141="","",_xlfn.CONCAT(", ",Entries!L141))</f>
        <v/>
      </c>
      <c r="AD141" s="2" t="str">
        <f>IF(Entries!M141="","",_xlfn.CONCAT(", ",Entries!M141))</f>
        <v/>
      </c>
      <c r="AE141" s="2" t="str">
        <f>IF(Entries!N141="","",_xlfn.CONCAT(", ",Entries!N141))</f>
        <v/>
      </c>
      <c r="AF141" s="2" t="str">
        <f>IF(Entries!O141="","",_xlfn.CONCAT(", (C=",Entries!O141,")"))</f>
        <v/>
      </c>
    </row>
    <row r="142" spans="1:32" x14ac:dyDescent="0.3">
      <c r="A142" s="66" t="str">
        <f>IF($W142,Entries!BK142,"")</f>
        <v/>
      </c>
      <c r="B142" s="69"/>
      <c r="C142" s="66" t="str">
        <f>IF($W142,Entries!C142,"")</f>
        <v/>
      </c>
      <c r="D142" s="69" t="str">
        <f>IF($W142,Entries!D142,"")</f>
        <v/>
      </c>
      <c r="E142" s="66" t="str">
        <f>IF($W142,Entries!E142,"")</f>
        <v/>
      </c>
      <c r="F142" s="66" t="str">
        <f>IF($W142,VLOOKUP(Entries!B142,EventTable,1,FALSE),"")</f>
        <v/>
      </c>
      <c r="G142" s="66" t="str">
        <f>IF($W142,Entries!W142,"")</f>
        <v/>
      </c>
      <c r="H142" s="66" t="str">
        <f>IF($W142,Entries!F142,"")</f>
        <v/>
      </c>
      <c r="I142" s="66" t="str">
        <f t="shared" si="2"/>
        <v/>
      </c>
      <c r="J142" s="73" t="str">
        <f>IF(D142=0,"",IF(ISTEXT(Entries!R142),Entries!R142, ""))</f>
        <v/>
      </c>
      <c r="W142" s="2" t="b">
        <f>Entries!D142&lt;&gt;""</f>
        <v>0</v>
      </c>
      <c r="X142" s="2" t="str">
        <f>IF(Entries!G142="","",Entries!G142)</f>
        <v/>
      </c>
      <c r="Y142" s="2" t="str">
        <f>IF(Entries!H142="","",_xlfn.CONCAT(", ",Entries!H142))</f>
        <v/>
      </c>
      <c r="Z142" s="2" t="str">
        <f>IF(Entries!I142="","",_xlfn.CONCAT(", ",Entries!I142))</f>
        <v/>
      </c>
      <c r="AA142" s="2" t="str">
        <f>IF(Entries!J142="","",_xlfn.CONCAT(", ",Entries!J142))</f>
        <v/>
      </c>
      <c r="AB142" s="2" t="str">
        <f>IF(Entries!K142="","",_xlfn.CONCAT(", ",Entries!K142))</f>
        <v/>
      </c>
      <c r="AC142" s="2" t="str">
        <f>IF(Entries!L142="","",_xlfn.CONCAT(", ",Entries!L142))</f>
        <v/>
      </c>
      <c r="AD142" s="2" t="str">
        <f>IF(Entries!M142="","",_xlfn.CONCAT(", ",Entries!M142))</f>
        <v/>
      </c>
      <c r="AE142" s="2" t="str">
        <f>IF(Entries!N142="","",_xlfn.CONCAT(", ",Entries!N142))</f>
        <v/>
      </c>
      <c r="AF142" s="2" t="str">
        <f>IF(Entries!O142="","",_xlfn.CONCAT(", (C=",Entries!O142,")"))</f>
        <v/>
      </c>
    </row>
    <row r="143" spans="1:32" x14ac:dyDescent="0.3">
      <c r="A143" s="66" t="str">
        <f>IF($W143,Entries!BK143,"")</f>
        <v/>
      </c>
      <c r="B143" s="69"/>
      <c r="C143" s="66" t="str">
        <f>IF($W143,Entries!C143,"")</f>
        <v/>
      </c>
      <c r="D143" s="69" t="str">
        <f>IF($W143,Entries!D143,"")</f>
        <v/>
      </c>
      <c r="E143" s="66" t="str">
        <f>IF($W143,Entries!E143,"")</f>
        <v/>
      </c>
      <c r="F143" s="66" t="str">
        <f>IF($W143,VLOOKUP(Entries!B143,EventTable,1,FALSE),"")</f>
        <v/>
      </c>
      <c r="G143" s="66" t="str">
        <f>IF($W143,Entries!W143,"")</f>
        <v/>
      </c>
      <c r="H143" s="66" t="str">
        <f>IF($W143,Entries!F143,"")</f>
        <v/>
      </c>
      <c r="I143" s="66" t="str">
        <f t="shared" si="2"/>
        <v/>
      </c>
      <c r="J143" s="73" t="str">
        <f>IF(D143=0,"",IF(ISTEXT(Entries!R143),Entries!R143, ""))</f>
        <v/>
      </c>
      <c r="W143" s="2" t="b">
        <f>Entries!D143&lt;&gt;""</f>
        <v>0</v>
      </c>
      <c r="X143" s="2" t="str">
        <f>IF(Entries!G143="","",Entries!G143)</f>
        <v/>
      </c>
      <c r="Y143" s="2" t="str">
        <f>IF(Entries!H143="","",_xlfn.CONCAT(", ",Entries!H143))</f>
        <v/>
      </c>
      <c r="Z143" s="2" t="str">
        <f>IF(Entries!I143="","",_xlfn.CONCAT(", ",Entries!I143))</f>
        <v/>
      </c>
      <c r="AA143" s="2" t="str">
        <f>IF(Entries!J143="","",_xlfn.CONCAT(", ",Entries!J143))</f>
        <v/>
      </c>
      <c r="AB143" s="2" t="str">
        <f>IF(Entries!K143="","",_xlfn.CONCAT(", ",Entries!K143))</f>
        <v/>
      </c>
      <c r="AC143" s="2" t="str">
        <f>IF(Entries!L143="","",_xlfn.CONCAT(", ",Entries!L143))</f>
        <v/>
      </c>
      <c r="AD143" s="2" t="str">
        <f>IF(Entries!M143="","",_xlfn.CONCAT(", ",Entries!M143))</f>
        <v/>
      </c>
      <c r="AE143" s="2" t="str">
        <f>IF(Entries!N143="","",_xlfn.CONCAT(", ",Entries!N143))</f>
        <v/>
      </c>
      <c r="AF143" s="2" t="str">
        <f>IF(Entries!O143="","",_xlfn.CONCAT(", (C=",Entries!O143,")"))</f>
        <v/>
      </c>
    </row>
    <row r="144" spans="1:32" x14ac:dyDescent="0.3">
      <c r="A144" s="66" t="str">
        <f>IF($W144,Entries!BK144,"")</f>
        <v/>
      </c>
      <c r="B144" s="69"/>
      <c r="C144" s="66" t="str">
        <f>IF($W144,Entries!C144,"")</f>
        <v/>
      </c>
      <c r="D144" s="69" t="str">
        <f>IF($W144,Entries!D144,"")</f>
        <v/>
      </c>
      <c r="E144" s="66" t="str">
        <f>IF($W144,Entries!E144,"")</f>
        <v/>
      </c>
      <c r="F144" s="66" t="str">
        <f>IF($W144,VLOOKUP(Entries!B144,EventTable,1,FALSE),"")</f>
        <v/>
      </c>
      <c r="G144" s="66" t="str">
        <f>IF($W144,Entries!W144,"")</f>
        <v/>
      </c>
      <c r="H144" s="66" t="str">
        <f>IF($W144,Entries!F144,"")</f>
        <v/>
      </c>
      <c r="I144" s="66" t="str">
        <f t="shared" si="2"/>
        <v/>
      </c>
      <c r="J144" s="73" t="str">
        <f>IF(D144=0,"",IF(ISTEXT(Entries!R144),Entries!R144, ""))</f>
        <v/>
      </c>
      <c r="W144" s="2" t="b">
        <f>Entries!D144&lt;&gt;""</f>
        <v>0</v>
      </c>
      <c r="X144" s="2" t="str">
        <f>IF(Entries!G144="","",Entries!G144)</f>
        <v/>
      </c>
      <c r="Y144" s="2" t="str">
        <f>IF(Entries!H144="","",_xlfn.CONCAT(", ",Entries!H144))</f>
        <v/>
      </c>
      <c r="Z144" s="2" t="str">
        <f>IF(Entries!I144="","",_xlfn.CONCAT(", ",Entries!I144))</f>
        <v/>
      </c>
      <c r="AA144" s="2" t="str">
        <f>IF(Entries!J144="","",_xlfn.CONCAT(", ",Entries!J144))</f>
        <v/>
      </c>
      <c r="AB144" s="2" t="str">
        <f>IF(Entries!K144="","",_xlfn.CONCAT(", ",Entries!K144))</f>
        <v/>
      </c>
      <c r="AC144" s="2" t="str">
        <f>IF(Entries!L144="","",_xlfn.CONCAT(", ",Entries!L144))</f>
        <v/>
      </c>
      <c r="AD144" s="2" t="str">
        <f>IF(Entries!M144="","",_xlfn.CONCAT(", ",Entries!M144))</f>
        <v/>
      </c>
      <c r="AE144" s="2" t="str">
        <f>IF(Entries!N144="","",_xlfn.CONCAT(", ",Entries!N144))</f>
        <v/>
      </c>
      <c r="AF144" s="2" t="str">
        <f>IF(Entries!O144="","",_xlfn.CONCAT(", (C=",Entries!O144,")"))</f>
        <v/>
      </c>
    </row>
    <row r="145" spans="1:32" x14ac:dyDescent="0.3">
      <c r="A145" s="66" t="str">
        <f>IF($W145,Entries!BK145,"")</f>
        <v/>
      </c>
      <c r="B145" s="69"/>
      <c r="C145" s="66" t="str">
        <f>IF($W145,Entries!C145,"")</f>
        <v/>
      </c>
      <c r="D145" s="69" t="str">
        <f>IF($W145,Entries!D145,"")</f>
        <v/>
      </c>
      <c r="E145" s="66" t="str">
        <f>IF($W145,Entries!E145,"")</f>
        <v/>
      </c>
      <c r="F145" s="66" t="str">
        <f>IF($W145,VLOOKUP(Entries!B145,EventTable,1,FALSE),"")</f>
        <v/>
      </c>
      <c r="G145" s="66" t="str">
        <f>IF($W145,Entries!W145,"")</f>
        <v/>
      </c>
      <c r="H145" s="66" t="str">
        <f>IF($W145,Entries!F145,"")</f>
        <v/>
      </c>
      <c r="I145" s="66" t="str">
        <f t="shared" si="2"/>
        <v/>
      </c>
      <c r="J145" s="73" t="str">
        <f>IF(D145=0,"",IF(ISTEXT(Entries!R145),Entries!R145, ""))</f>
        <v/>
      </c>
      <c r="W145" s="2" t="b">
        <f>Entries!D145&lt;&gt;""</f>
        <v>0</v>
      </c>
      <c r="X145" s="2" t="str">
        <f>IF(Entries!G145="","",Entries!G145)</f>
        <v/>
      </c>
      <c r="Y145" s="2" t="str">
        <f>IF(Entries!H145="","",_xlfn.CONCAT(", ",Entries!H145))</f>
        <v/>
      </c>
      <c r="Z145" s="2" t="str">
        <f>IF(Entries!I145="","",_xlfn.CONCAT(", ",Entries!I145))</f>
        <v/>
      </c>
      <c r="AA145" s="2" t="str">
        <f>IF(Entries!J145="","",_xlfn.CONCAT(", ",Entries!J145))</f>
        <v/>
      </c>
      <c r="AB145" s="2" t="str">
        <f>IF(Entries!K145="","",_xlfn.CONCAT(", ",Entries!K145))</f>
        <v/>
      </c>
      <c r="AC145" s="2" t="str">
        <f>IF(Entries!L145="","",_xlfn.CONCAT(", ",Entries!L145))</f>
        <v/>
      </c>
      <c r="AD145" s="2" t="str">
        <f>IF(Entries!M145="","",_xlfn.CONCAT(", ",Entries!M145))</f>
        <v/>
      </c>
      <c r="AE145" s="2" t="str">
        <f>IF(Entries!N145="","",_xlfn.CONCAT(", ",Entries!N145))</f>
        <v/>
      </c>
      <c r="AF145" s="2" t="str">
        <f>IF(Entries!O145="","",_xlfn.CONCAT(", (C=",Entries!O145,")"))</f>
        <v/>
      </c>
    </row>
    <row r="146" spans="1:32" x14ac:dyDescent="0.3">
      <c r="A146" s="66" t="str">
        <f>IF($W146,Entries!BK146,"")</f>
        <v/>
      </c>
      <c r="B146" s="69"/>
      <c r="C146" s="66" t="str">
        <f>IF($W146,Entries!C146,"")</f>
        <v/>
      </c>
      <c r="D146" s="69" t="str">
        <f>IF($W146,Entries!D146,"")</f>
        <v/>
      </c>
      <c r="E146" s="66" t="str">
        <f>IF($W146,Entries!E146,"")</f>
        <v/>
      </c>
      <c r="F146" s="66" t="str">
        <f>IF($W146,VLOOKUP(Entries!B146,EventTable,1,FALSE),"")</f>
        <v/>
      </c>
      <c r="G146" s="66" t="str">
        <f>IF($W146,Entries!W146,"")</f>
        <v/>
      </c>
      <c r="H146" s="66" t="str">
        <f>IF($W146,Entries!F146,"")</f>
        <v/>
      </c>
      <c r="I146" s="66" t="str">
        <f t="shared" si="2"/>
        <v/>
      </c>
      <c r="J146" s="73" t="str">
        <f>IF(D146=0,"",IF(ISTEXT(Entries!R146),Entries!R146, ""))</f>
        <v/>
      </c>
      <c r="W146" s="2" t="b">
        <f>Entries!D146&lt;&gt;""</f>
        <v>0</v>
      </c>
      <c r="X146" s="2" t="str">
        <f>IF(Entries!G146="","",Entries!G146)</f>
        <v/>
      </c>
      <c r="Y146" s="2" t="str">
        <f>IF(Entries!H146="","",_xlfn.CONCAT(", ",Entries!H146))</f>
        <v/>
      </c>
      <c r="Z146" s="2" t="str">
        <f>IF(Entries!I146="","",_xlfn.CONCAT(", ",Entries!I146))</f>
        <v/>
      </c>
      <c r="AA146" s="2" t="str">
        <f>IF(Entries!J146="","",_xlfn.CONCAT(", ",Entries!J146))</f>
        <v/>
      </c>
      <c r="AB146" s="2" t="str">
        <f>IF(Entries!K146="","",_xlfn.CONCAT(", ",Entries!K146))</f>
        <v/>
      </c>
      <c r="AC146" s="2" t="str">
        <f>IF(Entries!L146="","",_xlfn.CONCAT(", ",Entries!L146))</f>
        <v/>
      </c>
      <c r="AD146" s="2" t="str">
        <f>IF(Entries!M146="","",_xlfn.CONCAT(", ",Entries!M146))</f>
        <v/>
      </c>
      <c r="AE146" s="2" t="str">
        <f>IF(Entries!N146="","",_xlfn.CONCAT(", ",Entries!N146))</f>
        <v/>
      </c>
      <c r="AF146" s="2" t="str">
        <f>IF(Entries!O146="","",_xlfn.CONCAT(", (C=",Entries!O146,")"))</f>
        <v/>
      </c>
    </row>
    <row r="147" spans="1:32" x14ac:dyDescent="0.3">
      <c r="A147" s="66" t="str">
        <f>IF($W147,Entries!BK147,"")</f>
        <v/>
      </c>
      <c r="B147" s="69"/>
      <c r="C147" s="66" t="str">
        <f>IF($W147,Entries!C147,"")</f>
        <v/>
      </c>
      <c r="D147" s="69" t="str">
        <f>IF($W147,Entries!D147,"")</f>
        <v/>
      </c>
      <c r="E147" s="66" t="str">
        <f>IF($W147,Entries!E147,"")</f>
        <v/>
      </c>
      <c r="F147" s="66" t="str">
        <f>IF($W147,VLOOKUP(Entries!B147,EventTable,1,FALSE),"")</f>
        <v/>
      </c>
      <c r="G147" s="66" t="str">
        <f>IF($W147,Entries!W147,"")</f>
        <v/>
      </c>
      <c r="H147" s="66" t="str">
        <f>IF($W147,Entries!F147,"")</f>
        <v/>
      </c>
      <c r="I147" s="66" t="str">
        <f t="shared" si="2"/>
        <v/>
      </c>
      <c r="J147" s="73" t="str">
        <f>IF(D147=0,"",IF(ISTEXT(Entries!R147),Entries!R147, ""))</f>
        <v/>
      </c>
      <c r="W147" s="2" t="b">
        <f>Entries!D147&lt;&gt;""</f>
        <v>0</v>
      </c>
      <c r="X147" s="2" t="str">
        <f>IF(Entries!G147="","",Entries!G147)</f>
        <v/>
      </c>
      <c r="Y147" s="2" t="str">
        <f>IF(Entries!H147="","",_xlfn.CONCAT(", ",Entries!H147))</f>
        <v/>
      </c>
      <c r="Z147" s="2" t="str">
        <f>IF(Entries!I147="","",_xlfn.CONCAT(", ",Entries!I147))</f>
        <v/>
      </c>
      <c r="AA147" s="2" t="str">
        <f>IF(Entries!J147="","",_xlfn.CONCAT(", ",Entries!J147))</f>
        <v/>
      </c>
      <c r="AB147" s="2" t="str">
        <f>IF(Entries!K147="","",_xlfn.CONCAT(", ",Entries!K147))</f>
        <v/>
      </c>
      <c r="AC147" s="2" t="str">
        <f>IF(Entries!L147="","",_xlfn.CONCAT(", ",Entries!L147))</f>
        <v/>
      </c>
      <c r="AD147" s="2" t="str">
        <f>IF(Entries!M147="","",_xlfn.CONCAT(", ",Entries!M147))</f>
        <v/>
      </c>
      <c r="AE147" s="2" t="str">
        <f>IF(Entries!N147="","",_xlfn.CONCAT(", ",Entries!N147))</f>
        <v/>
      </c>
      <c r="AF147" s="2" t="str">
        <f>IF(Entries!O147="","",_xlfn.CONCAT(", (C=",Entries!O147,")"))</f>
        <v/>
      </c>
    </row>
    <row r="148" spans="1:32" x14ac:dyDescent="0.3">
      <c r="A148" s="66" t="str">
        <f>IF($W148,Entries!BK148,"")</f>
        <v/>
      </c>
      <c r="B148" s="69"/>
      <c r="C148" s="66" t="str">
        <f>IF($W148,Entries!C148,"")</f>
        <v/>
      </c>
      <c r="D148" s="69" t="str">
        <f>IF($W148,Entries!D148,"")</f>
        <v/>
      </c>
      <c r="E148" s="66" t="str">
        <f>IF($W148,Entries!E148,"")</f>
        <v/>
      </c>
      <c r="F148" s="66" t="str">
        <f>IF($W148,VLOOKUP(Entries!B148,EventTable,1,FALSE),"")</f>
        <v/>
      </c>
      <c r="G148" s="66" t="str">
        <f>IF($W148,Entries!W148,"")</f>
        <v/>
      </c>
      <c r="H148" s="66" t="str">
        <f>IF($W148,Entries!F148,"")</f>
        <v/>
      </c>
      <c r="I148" s="66" t="str">
        <f t="shared" si="2"/>
        <v/>
      </c>
      <c r="J148" s="73" t="str">
        <f>IF(D148=0,"",IF(ISTEXT(Entries!R148),Entries!R148, ""))</f>
        <v/>
      </c>
      <c r="W148" s="2" t="b">
        <f>Entries!D148&lt;&gt;""</f>
        <v>0</v>
      </c>
      <c r="X148" s="2" t="str">
        <f>IF(Entries!G148="","",Entries!G148)</f>
        <v/>
      </c>
      <c r="Y148" s="2" t="str">
        <f>IF(Entries!H148="","",_xlfn.CONCAT(", ",Entries!H148))</f>
        <v/>
      </c>
      <c r="Z148" s="2" t="str">
        <f>IF(Entries!I148="","",_xlfn.CONCAT(", ",Entries!I148))</f>
        <v/>
      </c>
      <c r="AA148" s="2" t="str">
        <f>IF(Entries!J148="","",_xlfn.CONCAT(", ",Entries!J148))</f>
        <v/>
      </c>
      <c r="AB148" s="2" t="str">
        <f>IF(Entries!K148="","",_xlfn.CONCAT(", ",Entries!K148))</f>
        <v/>
      </c>
      <c r="AC148" s="2" t="str">
        <f>IF(Entries!L148="","",_xlfn.CONCAT(", ",Entries!L148))</f>
        <v/>
      </c>
      <c r="AD148" s="2" t="str">
        <f>IF(Entries!M148="","",_xlfn.CONCAT(", ",Entries!M148))</f>
        <v/>
      </c>
      <c r="AE148" s="2" t="str">
        <f>IF(Entries!N148="","",_xlfn.CONCAT(", ",Entries!N148))</f>
        <v/>
      </c>
      <c r="AF148" s="2" t="str">
        <f>IF(Entries!O148="","",_xlfn.CONCAT(", (C=",Entries!O148,")"))</f>
        <v/>
      </c>
    </row>
    <row r="149" spans="1:32" x14ac:dyDescent="0.3">
      <c r="A149" s="66" t="str">
        <f>IF($W149,Entries!BK149,"")</f>
        <v/>
      </c>
      <c r="B149" s="69"/>
      <c r="C149" s="66" t="str">
        <f>IF($W149,Entries!C149,"")</f>
        <v/>
      </c>
      <c r="D149" s="69" t="str">
        <f>IF($W149,Entries!D149,"")</f>
        <v/>
      </c>
      <c r="E149" s="66" t="str">
        <f>IF($W149,Entries!E149,"")</f>
        <v/>
      </c>
      <c r="F149" s="66" t="str">
        <f>IF($W149,VLOOKUP(Entries!B149,EventTable,1,FALSE),"")</f>
        <v/>
      </c>
      <c r="G149" s="66" t="str">
        <f>IF($W149,Entries!W149,"")</f>
        <v/>
      </c>
      <c r="H149" s="66" t="str">
        <f>IF($W149,Entries!F149,"")</f>
        <v/>
      </c>
      <c r="I149" s="66" t="str">
        <f t="shared" si="2"/>
        <v/>
      </c>
      <c r="J149" s="73" t="str">
        <f>IF(D149=0,"",IF(ISTEXT(Entries!R149),Entries!R149, ""))</f>
        <v/>
      </c>
      <c r="W149" s="2" t="b">
        <f>Entries!D149&lt;&gt;""</f>
        <v>0</v>
      </c>
      <c r="X149" s="2" t="str">
        <f>IF(Entries!G149="","",Entries!G149)</f>
        <v/>
      </c>
      <c r="Y149" s="2" t="str">
        <f>IF(Entries!H149="","",_xlfn.CONCAT(", ",Entries!H149))</f>
        <v/>
      </c>
      <c r="Z149" s="2" t="str">
        <f>IF(Entries!I149="","",_xlfn.CONCAT(", ",Entries!I149))</f>
        <v/>
      </c>
      <c r="AA149" s="2" t="str">
        <f>IF(Entries!J149="","",_xlfn.CONCAT(", ",Entries!J149))</f>
        <v/>
      </c>
      <c r="AB149" s="2" t="str">
        <f>IF(Entries!K149="","",_xlfn.CONCAT(", ",Entries!K149))</f>
        <v/>
      </c>
      <c r="AC149" s="2" t="str">
        <f>IF(Entries!L149="","",_xlfn.CONCAT(", ",Entries!L149))</f>
        <v/>
      </c>
      <c r="AD149" s="2" t="str">
        <f>IF(Entries!M149="","",_xlfn.CONCAT(", ",Entries!M149))</f>
        <v/>
      </c>
      <c r="AE149" s="2" t="str">
        <f>IF(Entries!N149="","",_xlfn.CONCAT(", ",Entries!N149))</f>
        <v/>
      </c>
      <c r="AF149" s="2" t="str">
        <f>IF(Entries!O149="","",_xlfn.CONCAT(", (C=",Entries!O149,")"))</f>
        <v/>
      </c>
    </row>
    <row r="150" spans="1:32" x14ac:dyDescent="0.3">
      <c r="A150" s="66" t="str">
        <f>IF($W150,Entries!BK150,"")</f>
        <v/>
      </c>
      <c r="B150" s="69"/>
      <c r="C150" s="66" t="str">
        <f>IF($W150,Entries!C150,"")</f>
        <v/>
      </c>
      <c r="D150" s="69" t="str">
        <f>IF($W150,Entries!D150,"")</f>
        <v/>
      </c>
      <c r="E150" s="66" t="str">
        <f>IF($W150,Entries!E150,"")</f>
        <v/>
      </c>
      <c r="F150" s="66" t="str">
        <f>IF($W150,VLOOKUP(Entries!B150,EventTable,1,FALSE),"")</f>
        <v/>
      </c>
      <c r="G150" s="66" t="str">
        <f>IF($W150,Entries!W150,"")</f>
        <v/>
      </c>
      <c r="H150" s="66" t="str">
        <f>IF($W150,Entries!F150,"")</f>
        <v/>
      </c>
      <c r="I150" s="66" t="str">
        <f t="shared" si="2"/>
        <v/>
      </c>
      <c r="J150" s="73" t="str">
        <f>IF(D150=0,"",IF(ISTEXT(Entries!R150),Entries!R150, ""))</f>
        <v/>
      </c>
      <c r="W150" s="2" t="b">
        <f>Entries!D150&lt;&gt;""</f>
        <v>0</v>
      </c>
      <c r="X150" s="2" t="str">
        <f>IF(Entries!G150="","",Entries!G150)</f>
        <v/>
      </c>
      <c r="Y150" s="2" t="str">
        <f>IF(Entries!H150="","",_xlfn.CONCAT(", ",Entries!H150))</f>
        <v/>
      </c>
      <c r="Z150" s="2" t="str">
        <f>IF(Entries!I150="","",_xlfn.CONCAT(", ",Entries!I150))</f>
        <v/>
      </c>
      <c r="AA150" s="2" t="str">
        <f>IF(Entries!J150="","",_xlfn.CONCAT(", ",Entries!J150))</f>
        <v/>
      </c>
      <c r="AB150" s="2" t="str">
        <f>IF(Entries!K150="","",_xlfn.CONCAT(", ",Entries!K150))</f>
        <v/>
      </c>
      <c r="AC150" s="2" t="str">
        <f>IF(Entries!L150="","",_xlfn.CONCAT(", ",Entries!L150))</f>
        <v/>
      </c>
      <c r="AD150" s="2" t="str">
        <f>IF(Entries!M150="","",_xlfn.CONCAT(", ",Entries!M150))</f>
        <v/>
      </c>
      <c r="AE150" s="2" t="str">
        <f>IF(Entries!N150="","",_xlfn.CONCAT(", ",Entries!N150))</f>
        <v/>
      </c>
      <c r="AF150" s="2" t="str">
        <f>IF(Entries!O150="","",_xlfn.CONCAT(", (C=",Entries!O150,")"))</f>
        <v/>
      </c>
    </row>
    <row r="151" spans="1:32" x14ac:dyDescent="0.3">
      <c r="A151" s="66" t="str">
        <f>IF($W151,Entries!BK151,"")</f>
        <v/>
      </c>
      <c r="B151" s="69"/>
      <c r="C151" s="66" t="str">
        <f>IF($W151,Entries!C151,"")</f>
        <v/>
      </c>
      <c r="D151" s="69" t="str">
        <f>IF($W151,Entries!D151,"")</f>
        <v/>
      </c>
      <c r="E151" s="66" t="str">
        <f>IF($W151,Entries!E151,"")</f>
        <v/>
      </c>
      <c r="F151" s="66" t="str">
        <f>IF($W151,VLOOKUP(Entries!B151,EventTable,1,FALSE),"")</f>
        <v/>
      </c>
      <c r="G151" s="66" t="str">
        <f>IF($W151,Entries!W151,"")</f>
        <v/>
      </c>
      <c r="H151" s="66" t="str">
        <f>IF($W151,Entries!F151,"")</f>
        <v/>
      </c>
      <c r="I151" s="66" t="str">
        <f t="shared" si="2"/>
        <v/>
      </c>
      <c r="J151" s="73" t="str">
        <f>IF(D151=0,"",IF(ISTEXT(Entries!R151),Entries!R151, ""))</f>
        <v/>
      </c>
      <c r="W151" s="2" t="b">
        <f>Entries!D151&lt;&gt;""</f>
        <v>0</v>
      </c>
      <c r="X151" s="2" t="str">
        <f>IF(Entries!G151="","",Entries!G151)</f>
        <v/>
      </c>
      <c r="Y151" s="2" t="str">
        <f>IF(Entries!H151="","",_xlfn.CONCAT(", ",Entries!H151))</f>
        <v/>
      </c>
      <c r="Z151" s="2" t="str">
        <f>IF(Entries!I151="","",_xlfn.CONCAT(", ",Entries!I151))</f>
        <v/>
      </c>
      <c r="AA151" s="2" t="str">
        <f>IF(Entries!J151="","",_xlfn.CONCAT(", ",Entries!J151))</f>
        <v/>
      </c>
      <c r="AB151" s="2" t="str">
        <f>IF(Entries!K151="","",_xlfn.CONCAT(", ",Entries!K151))</f>
        <v/>
      </c>
      <c r="AC151" s="2" t="str">
        <f>IF(Entries!L151="","",_xlfn.CONCAT(", ",Entries!L151))</f>
        <v/>
      </c>
      <c r="AD151" s="2" t="str">
        <f>IF(Entries!M151="","",_xlfn.CONCAT(", ",Entries!M151))</f>
        <v/>
      </c>
      <c r="AE151" s="2" t="str">
        <f>IF(Entries!N151="","",_xlfn.CONCAT(", ",Entries!N151))</f>
        <v/>
      </c>
      <c r="AF151" s="2" t="str">
        <f>IF(Entries!O151="","",_xlfn.CONCAT(", (C=",Entries!O151,")"))</f>
        <v/>
      </c>
    </row>
    <row r="152" spans="1:32" x14ac:dyDescent="0.3">
      <c r="A152" s="66" t="str">
        <f>IF($W152,Entries!BK152,"")</f>
        <v/>
      </c>
      <c r="B152" s="69"/>
      <c r="C152" s="66" t="str">
        <f>IF($W152,Entries!C152,"")</f>
        <v/>
      </c>
      <c r="D152" s="69" t="str">
        <f>IF($W152,Entries!D152,"")</f>
        <v/>
      </c>
      <c r="E152" s="66" t="str">
        <f>IF($W152,Entries!E152,"")</f>
        <v/>
      </c>
      <c r="F152" s="66" t="str">
        <f>IF($W152,VLOOKUP(Entries!B152,EventTable,1,FALSE),"")</f>
        <v/>
      </c>
      <c r="G152" s="66" t="str">
        <f>IF($W152,Entries!W152,"")</f>
        <v/>
      </c>
      <c r="H152" s="66" t="str">
        <f>IF($W152,Entries!F152,"")</f>
        <v/>
      </c>
      <c r="I152" s="66" t="str">
        <f t="shared" si="2"/>
        <v/>
      </c>
      <c r="J152" s="73" t="str">
        <f>IF(D152=0,"",IF(ISTEXT(Entries!R152),Entries!R152, ""))</f>
        <v/>
      </c>
      <c r="W152" s="2" t="b">
        <f>Entries!D152&lt;&gt;""</f>
        <v>0</v>
      </c>
      <c r="X152" s="2" t="str">
        <f>IF(Entries!G152="","",Entries!G152)</f>
        <v/>
      </c>
      <c r="Y152" s="2" t="str">
        <f>IF(Entries!H152="","",_xlfn.CONCAT(", ",Entries!H152))</f>
        <v/>
      </c>
      <c r="Z152" s="2" t="str">
        <f>IF(Entries!I152="","",_xlfn.CONCAT(", ",Entries!I152))</f>
        <v/>
      </c>
      <c r="AA152" s="2" t="str">
        <f>IF(Entries!J152="","",_xlfn.CONCAT(", ",Entries!J152))</f>
        <v/>
      </c>
      <c r="AB152" s="2" t="str">
        <f>IF(Entries!K152="","",_xlfn.CONCAT(", ",Entries!K152))</f>
        <v/>
      </c>
      <c r="AC152" s="2" t="str">
        <f>IF(Entries!L152="","",_xlfn.CONCAT(", ",Entries!L152))</f>
        <v/>
      </c>
      <c r="AD152" s="2" t="str">
        <f>IF(Entries!M152="","",_xlfn.CONCAT(", ",Entries!M152))</f>
        <v/>
      </c>
      <c r="AE152" s="2" t="str">
        <f>IF(Entries!N152="","",_xlfn.CONCAT(", ",Entries!N152))</f>
        <v/>
      </c>
      <c r="AF152" s="2" t="str">
        <f>IF(Entries!O152="","",_xlfn.CONCAT(", (C=",Entries!O152,")"))</f>
        <v/>
      </c>
    </row>
    <row r="153" spans="1:32" x14ac:dyDescent="0.3">
      <c r="A153" s="66" t="str">
        <f>IF($W153,Entries!BK153,"")</f>
        <v/>
      </c>
      <c r="B153" s="69"/>
      <c r="C153" s="66" t="str">
        <f>IF($W153,Entries!C153,"")</f>
        <v/>
      </c>
      <c r="D153" s="69" t="str">
        <f>IF($W153,Entries!D153,"")</f>
        <v/>
      </c>
      <c r="E153" s="66" t="str">
        <f>IF($W153,Entries!E153,"")</f>
        <v/>
      </c>
      <c r="F153" s="66" t="str">
        <f>IF($W153,VLOOKUP(Entries!B153,EventTable,1,FALSE),"")</f>
        <v/>
      </c>
      <c r="G153" s="66" t="str">
        <f>IF($W153,Entries!W153,"")</f>
        <v/>
      </c>
      <c r="H153" s="66" t="str">
        <f>IF($W153,Entries!F153,"")</f>
        <v/>
      </c>
      <c r="I153" s="66" t="str">
        <f t="shared" si="2"/>
        <v/>
      </c>
      <c r="J153" s="73" t="str">
        <f>IF(D153=0,"",IF(ISTEXT(Entries!R153),Entries!R153, ""))</f>
        <v/>
      </c>
      <c r="W153" s="2" t="b">
        <f>Entries!D153&lt;&gt;""</f>
        <v>0</v>
      </c>
      <c r="X153" s="2" t="str">
        <f>IF(Entries!G153="","",Entries!G153)</f>
        <v/>
      </c>
      <c r="Y153" s="2" t="str">
        <f>IF(Entries!H153="","",_xlfn.CONCAT(", ",Entries!H153))</f>
        <v/>
      </c>
      <c r="Z153" s="2" t="str">
        <f>IF(Entries!I153="","",_xlfn.CONCAT(", ",Entries!I153))</f>
        <v/>
      </c>
      <c r="AA153" s="2" t="str">
        <f>IF(Entries!J153="","",_xlfn.CONCAT(", ",Entries!J153))</f>
        <v/>
      </c>
      <c r="AB153" s="2" t="str">
        <f>IF(Entries!K153="","",_xlfn.CONCAT(", ",Entries!K153))</f>
        <v/>
      </c>
      <c r="AC153" s="2" t="str">
        <f>IF(Entries!L153="","",_xlfn.CONCAT(", ",Entries!L153))</f>
        <v/>
      </c>
      <c r="AD153" s="2" t="str">
        <f>IF(Entries!M153="","",_xlfn.CONCAT(", ",Entries!M153))</f>
        <v/>
      </c>
      <c r="AE153" s="2" t="str">
        <f>IF(Entries!N153="","",_xlfn.CONCAT(", ",Entries!N153))</f>
        <v/>
      </c>
      <c r="AF153" s="2" t="str">
        <f>IF(Entries!O153="","",_xlfn.CONCAT(", (C=",Entries!O153,")"))</f>
        <v/>
      </c>
    </row>
    <row r="154" spans="1:32" x14ac:dyDescent="0.3">
      <c r="A154" s="66" t="str">
        <f>IF($W154,Entries!BK154,"")</f>
        <v/>
      </c>
      <c r="B154" s="69"/>
      <c r="C154" s="66" t="str">
        <f>IF($W154,Entries!C154,"")</f>
        <v/>
      </c>
      <c r="D154" s="69" t="str">
        <f>IF($W154,Entries!D154,"")</f>
        <v/>
      </c>
      <c r="E154" s="66" t="str">
        <f>IF($W154,Entries!E154,"")</f>
        <v/>
      </c>
      <c r="F154" s="66" t="str">
        <f>IF($W154,VLOOKUP(Entries!B154,EventTable,1,FALSE),"")</f>
        <v/>
      </c>
      <c r="G154" s="66" t="str">
        <f>IF($W154,Entries!W154,"")</f>
        <v/>
      </c>
      <c r="H154" s="66" t="str">
        <f>IF($W154,Entries!F154,"")</f>
        <v/>
      </c>
      <c r="I154" s="66" t="str">
        <f t="shared" si="2"/>
        <v/>
      </c>
      <c r="J154" s="73" t="str">
        <f>IF(D154=0,"",IF(ISTEXT(Entries!R154),Entries!R154, ""))</f>
        <v/>
      </c>
      <c r="W154" s="2" t="b">
        <f>Entries!D154&lt;&gt;""</f>
        <v>0</v>
      </c>
      <c r="X154" s="2" t="str">
        <f>IF(Entries!G154="","",Entries!G154)</f>
        <v/>
      </c>
      <c r="Y154" s="2" t="str">
        <f>IF(Entries!H154="","",_xlfn.CONCAT(", ",Entries!H154))</f>
        <v/>
      </c>
      <c r="Z154" s="2" t="str">
        <f>IF(Entries!I154="","",_xlfn.CONCAT(", ",Entries!I154))</f>
        <v/>
      </c>
      <c r="AA154" s="2" t="str">
        <f>IF(Entries!J154="","",_xlfn.CONCAT(", ",Entries!J154))</f>
        <v/>
      </c>
      <c r="AB154" s="2" t="str">
        <f>IF(Entries!K154="","",_xlfn.CONCAT(", ",Entries!K154))</f>
        <v/>
      </c>
      <c r="AC154" s="2" t="str">
        <f>IF(Entries!L154="","",_xlfn.CONCAT(", ",Entries!L154))</f>
        <v/>
      </c>
      <c r="AD154" s="2" t="str">
        <f>IF(Entries!M154="","",_xlfn.CONCAT(", ",Entries!M154))</f>
        <v/>
      </c>
      <c r="AE154" s="2" t="str">
        <f>IF(Entries!N154="","",_xlfn.CONCAT(", ",Entries!N154))</f>
        <v/>
      </c>
      <c r="AF154" s="2" t="str">
        <f>IF(Entries!O154="","",_xlfn.CONCAT(", (C=",Entries!O154,")"))</f>
        <v/>
      </c>
    </row>
    <row r="155" spans="1:32" x14ac:dyDescent="0.3">
      <c r="A155" s="66" t="str">
        <f>IF($W155,Entries!BK155,"")</f>
        <v/>
      </c>
      <c r="B155" s="69"/>
      <c r="C155" s="66" t="str">
        <f>IF($W155,Entries!C155,"")</f>
        <v/>
      </c>
      <c r="D155" s="69" t="str">
        <f>IF($W155,Entries!D155,"")</f>
        <v/>
      </c>
      <c r="E155" s="66" t="str">
        <f>IF($W155,Entries!E155,"")</f>
        <v/>
      </c>
      <c r="F155" s="66" t="str">
        <f>IF($W155,VLOOKUP(Entries!B155,EventTable,1,FALSE),"")</f>
        <v/>
      </c>
      <c r="G155" s="66" t="str">
        <f>IF($W155,Entries!W155,"")</f>
        <v/>
      </c>
      <c r="H155" s="66" t="str">
        <f>IF($W155,Entries!F155,"")</f>
        <v/>
      </c>
      <c r="I155" s="66" t="str">
        <f t="shared" si="2"/>
        <v/>
      </c>
      <c r="J155" s="73" t="str">
        <f>IF(D155=0,"",IF(ISTEXT(Entries!R155),Entries!R155, ""))</f>
        <v/>
      </c>
      <c r="W155" s="2" t="b">
        <f>Entries!D155&lt;&gt;""</f>
        <v>0</v>
      </c>
      <c r="X155" s="2" t="str">
        <f>IF(Entries!G155="","",Entries!G155)</f>
        <v/>
      </c>
      <c r="Y155" s="2" t="str">
        <f>IF(Entries!H155="","",_xlfn.CONCAT(", ",Entries!H155))</f>
        <v/>
      </c>
      <c r="Z155" s="2" t="str">
        <f>IF(Entries!I155="","",_xlfn.CONCAT(", ",Entries!I155))</f>
        <v/>
      </c>
      <c r="AA155" s="2" t="str">
        <f>IF(Entries!J155="","",_xlfn.CONCAT(", ",Entries!J155))</f>
        <v/>
      </c>
      <c r="AB155" s="2" t="str">
        <f>IF(Entries!K155="","",_xlfn.CONCAT(", ",Entries!K155))</f>
        <v/>
      </c>
      <c r="AC155" s="2" t="str">
        <f>IF(Entries!L155="","",_xlfn.CONCAT(", ",Entries!L155))</f>
        <v/>
      </c>
      <c r="AD155" s="2" t="str">
        <f>IF(Entries!M155="","",_xlfn.CONCAT(", ",Entries!M155))</f>
        <v/>
      </c>
      <c r="AE155" s="2" t="str">
        <f>IF(Entries!N155="","",_xlfn.CONCAT(", ",Entries!N155))</f>
        <v/>
      </c>
      <c r="AF155" s="2" t="str">
        <f>IF(Entries!O155="","",_xlfn.CONCAT(", (C=",Entries!O155,")"))</f>
        <v/>
      </c>
    </row>
    <row r="156" spans="1:32" x14ac:dyDescent="0.3">
      <c r="A156" s="66" t="str">
        <f>IF($W156,Entries!BK156,"")</f>
        <v/>
      </c>
      <c r="B156" s="69"/>
      <c r="C156" s="66" t="str">
        <f>IF($W156,Entries!C156,"")</f>
        <v/>
      </c>
      <c r="D156" s="69" t="str">
        <f>IF($W156,Entries!D156,"")</f>
        <v/>
      </c>
      <c r="E156" s="66" t="str">
        <f>IF($W156,Entries!E156,"")</f>
        <v/>
      </c>
      <c r="F156" s="66" t="str">
        <f>IF($W156,VLOOKUP(Entries!B156,EventTable,1,FALSE),"")</f>
        <v/>
      </c>
      <c r="G156" s="66" t="str">
        <f>IF($W156,Entries!W156,"")</f>
        <v/>
      </c>
      <c r="H156" s="66" t="str">
        <f>IF($W156,Entries!F156,"")</f>
        <v/>
      </c>
      <c r="I156" s="66" t="str">
        <f t="shared" si="2"/>
        <v/>
      </c>
      <c r="J156" s="73" t="str">
        <f>IF(D156=0,"",IF(ISTEXT(Entries!R156),Entries!R156, ""))</f>
        <v/>
      </c>
      <c r="W156" s="2" t="b">
        <f>Entries!D156&lt;&gt;""</f>
        <v>0</v>
      </c>
      <c r="X156" s="2" t="str">
        <f>IF(Entries!G156="","",Entries!G156)</f>
        <v/>
      </c>
      <c r="Y156" s="2" t="str">
        <f>IF(Entries!H156="","",_xlfn.CONCAT(", ",Entries!H156))</f>
        <v/>
      </c>
      <c r="Z156" s="2" t="str">
        <f>IF(Entries!I156="","",_xlfn.CONCAT(", ",Entries!I156))</f>
        <v/>
      </c>
      <c r="AA156" s="2" t="str">
        <f>IF(Entries!J156="","",_xlfn.CONCAT(", ",Entries!J156))</f>
        <v/>
      </c>
      <c r="AB156" s="2" t="str">
        <f>IF(Entries!K156="","",_xlfn.CONCAT(", ",Entries!K156))</f>
        <v/>
      </c>
      <c r="AC156" s="2" t="str">
        <f>IF(Entries!L156="","",_xlfn.CONCAT(", ",Entries!L156))</f>
        <v/>
      </c>
      <c r="AD156" s="2" t="str">
        <f>IF(Entries!M156="","",_xlfn.CONCAT(", ",Entries!M156))</f>
        <v/>
      </c>
      <c r="AE156" s="2" t="str">
        <f>IF(Entries!N156="","",_xlfn.CONCAT(", ",Entries!N156))</f>
        <v/>
      </c>
      <c r="AF156" s="2" t="str">
        <f>IF(Entries!O156="","",_xlfn.CONCAT(", (C=",Entries!O156,")"))</f>
        <v/>
      </c>
    </row>
    <row r="157" spans="1:32" x14ac:dyDescent="0.3">
      <c r="A157" s="66" t="str">
        <f>IF($W157,Entries!BK157,"")</f>
        <v/>
      </c>
      <c r="B157" s="69"/>
      <c r="C157" s="66" t="str">
        <f>IF($W157,Entries!C157,"")</f>
        <v/>
      </c>
      <c r="D157" s="69" t="str">
        <f>IF($W157,Entries!D157,"")</f>
        <v/>
      </c>
      <c r="E157" s="66" t="str">
        <f>IF($W157,Entries!E157,"")</f>
        <v/>
      </c>
      <c r="F157" s="66" t="str">
        <f>IF($W157,VLOOKUP(Entries!B157,EventTable,1,FALSE),"")</f>
        <v/>
      </c>
      <c r="G157" s="66" t="str">
        <f>IF($W157,Entries!W157,"")</f>
        <v/>
      </c>
      <c r="H157" s="66" t="str">
        <f>IF($W157,Entries!F157,"")</f>
        <v/>
      </c>
      <c r="I157" s="66" t="str">
        <f t="shared" si="2"/>
        <v/>
      </c>
      <c r="J157" s="73" t="str">
        <f>IF(D157=0,"",IF(ISTEXT(Entries!R157),Entries!R157, ""))</f>
        <v/>
      </c>
      <c r="W157" s="2" t="b">
        <f>Entries!D157&lt;&gt;""</f>
        <v>0</v>
      </c>
      <c r="X157" s="2" t="str">
        <f>IF(Entries!G157="","",Entries!G157)</f>
        <v/>
      </c>
      <c r="Y157" s="2" t="str">
        <f>IF(Entries!H157="","",_xlfn.CONCAT(", ",Entries!H157))</f>
        <v/>
      </c>
      <c r="Z157" s="2" t="str">
        <f>IF(Entries!I157="","",_xlfn.CONCAT(", ",Entries!I157))</f>
        <v/>
      </c>
      <c r="AA157" s="2" t="str">
        <f>IF(Entries!J157="","",_xlfn.CONCAT(", ",Entries!J157))</f>
        <v/>
      </c>
      <c r="AB157" s="2" t="str">
        <f>IF(Entries!K157="","",_xlfn.CONCAT(", ",Entries!K157))</f>
        <v/>
      </c>
      <c r="AC157" s="2" t="str">
        <f>IF(Entries!L157="","",_xlfn.CONCAT(", ",Entries!L157))</f>
        <v/>
      </c>
      <c r="AD157" s="2" t="str">
        <f>IF(Entries!M157="","",_xlfn.CONCAT(", ",Entries!M157))</f>
        <v/>
      </c>
      <c r="AE157" s="2" t="str">
        <f>IF(Entries!N157="","",_xlfn.CONCAT(", ",Entries!N157))</f>
        <v/>
      </c>
      <c r="AF157" s="2" t="str">
        <f>IF(Entries!O157="","",_xlfn.CONCAT(", (C=",Entries!O157,")"))</f>
        <v/>
      </c>
    </row>
    <row r="158" spans="1:32" x14ac:dyDescent="0.3">
      <c r="A158" s="66" t="str">
        <f>IF($W158,Entries!BK158,"")</f>
        <v/>
      </c>
      <c r="B158" s="69"/>
      <c r="C158" s="66" t="str">
        <f>IF($W158,Entries!C158,"")</f>
        <v/>
      </c>
      <c r="D158" s="69" t="str">
        <f>IF($W158,Entries!D158,"")</f>
        <v/>
      </c>
      <c r="E158" s="66" t="str">
        <f>IF($W158,Entries!E158,"")</f>
        <v/>
      </c>
      <c r="F158" s="66" t="str">
        <f>IF($W158,VLOOKUP(Entries!B158,EventTable,1,FALSE),"")</f>
        <v/>
      </c>
      <c r="G158" s="66" t="str">
        <f>IF($W158,Entries!W158,"")</f>
        <v/>
      </c>
      <c r="H158" s="66" t="str">
        <f>IF($W158,Entries!F158,"")</f>
        <v/>
      </c>
      <c r="I158" s="66" t="str">
        <f t="shared" si="2"/>
        <v/>
      </c>
      <c r="J158" s="73" t="str">
        <f>IF(D158=0,"",IF(ISTEXT(Entries!R158),Entries!R158, ""))</f>
        <v/>
      </c>
      <c r="W158" s="2" t="b">
        <f>Entries!D158&lt;&gt;""</f>
        <v>0</v>
      </c>
      <c r="X158" s="2" t="str">
        <f>IF(Entries!G158="","",Entries!G158)</f>
        <v/>
      </c>
      <c r="Y158" s="2" t="str">
        <f>IF(Entries!H158="","",_xlfn.CONCAT(", ",Entries!H158))</f>
        <v/>
      </c>
      <c r="Z158" s="2" t="str">
        <f>IF(Entries!I158="","",_xlfn.CONCAT(", ",Entries!I158))</f>
        <v/>
      </c>
      <c r="AA158" s="2" t="str">
        <f>IF(Entries!J158="","",_xlfn.CONCAT(", ",Entries!J158))</f>
        <v/>
      </c>
      <c r="AB158" s="2" t="str">
        <f>IF(Entries!K158="","",_xlfn.CONCAT(", ",Entries!K158))</f>
        <v/>
      </c>
      <c r="AC158" s="2" t="str">
        <f>IF(Entries!L158="","",_xlfn.CONCAT(", ",Entries!L158))</f>
        <v/>
      </c>
      <c r="AD158" s="2" t="str">
        <f>IF(Entries!M158="","",_xlfn.CONCAT(", ",Entries!M158))</f>
        <v/>
      </c>
      <c r="AE158" s="2" t="str">
        <f>IF(Entries!N158="","",_xlfn.CONCAT(", ",Entries!N158))</f>
        <v/>
      </c>
      <c r="AF158" s="2" t="str">
        <f>IF(Entries!O158="","",_xlfn.CONCAT(", (C=",Entries!O158,")"))</f>
        <v/>
      </c>
    </row>
    <row r="159" spans="1:32" x14ac:dyDescent="0.3">
      <c r="A159" s="66" t="str">
        <f>IF($W159,Entries!BK159,"")</f>
        <v/>
      </c>
      <c r="B159" s="69"/>
      <c r="C159" s="66" t="str">
        <f>IF($W159,Entries!C159,"")</f>
        <v/>
      </c>
      <c r="D159" s="69" t="str">
        <f>IF($W159,Entries!D159,"")</f>
        <v/>
      </c>
      <c r="E159" s="66" t="str">
        <f>IF($W159,Entries!E159,"")</f>
        <v/>
      </c>
      <c r="F159" s="66" t="str">
        <f>IF($W159,VLOOKUP(Entries!B159,EventTable,1,FALSE),"")</f>
        <v/>
      </c>
      <c r="G159" s="66" t="str">
        <f>IF($W159,Entries!W159,"")</f>
        <v/>
      </c>
      <c r="H159" s="66" t="str">
        <f>IF($W159,Entries!F159,"")</f>
        <v/>
      </c>
      <c r="I159" s="66" t="str">
        <f t="shared" si="2"/>
        <v/>
      </c>
      <c r="J159" s="73" t="str">
        <f>IF(D159=0,"",IF(ISTEXT(Entries!R159),Entries!R159, ""))</f>
        <v/>
      </c>
      <c r="W159" s="2" t="b">
        <f>Entries!D159&lt;&gt;""</f>
        <v>0</v>
      </c>
      <c r="X159" s="2" t="str">
        <f>IF(Entries!G159="","",Entries!G159)</f>
        <v/>
      </c>
      <c r="Y159" s="2" t="str">
        <f>IF(Entries!H159="","",_xlfn.CONCAT(", ",Entries!H159))</f>
        <v/>
      </c>
      <c r="Z159" s="2" t="str">
        <f>IF(Entries!I159="","",_xlfn.CONCAT(", ",Entries!I159))</f>
        <v/>
      </c>
      <c r="AA159" s="2" t="str">
        <f>IF(Entries!J159="","",_xlfn.CONCAT(", ",Entries!J159))</f>
        <v/>
      </c>
      <c r="AB159" s="2" t="str">
        <f>IF(Entries!K159="","",_xlfn.CONCAT(", ",Entries!K159))</f>
        <v/>
      </c>
      <c r="AC159" s="2" t="str">
        <f>IF(Entries!L159="","",_xlfn.CONCAT(", ",Entries!L159))</f>
        <v/>
      </c>
      <c r="AD159" s="2" t="str">
        <f>IF(Entries!M159="","",_xlfn.CONCAT(", ",Entries!M159))</f>
        <v/>
      </c>
      <c r="AE159" s="2" t="str">
        <f>IF(Entries!N159="","",_xlfn.CONCAT(", ",Entries!N159))</f>
        <v/>
      </c>
      <c r="AF159" s="2" t="str">
        <f>IF(Entries!O159="","",_xlfn.CONCAT(", (C=",Entries!O159,")"))</f>
        <v/>
      </c>
    </row>
    <row r="160" spans="1:32" x14ac:dyDescent="0.3">
      <c r="A160" s="66" t="str">
        <f>IF($W160,Entries!BK160,"")</f>
        <v/>
      </c>
      <c r="B160" s="69"/>
      <c r="C160" s="66" t="str">
        <f>IF($W160,Entries!C160,"")</f>
        <v/>
      </c>
      <c r="D160" s="69" t="str">
        <f>IF($W160,Entries!D160,"")</f>
        <v/>
      </c>
      <c r="E160" s="66" t="str">
        <f>IF($W160,Entries!E160,"")</f>
        <v/>
      </c>
      <c r="F160" s="66" t="str">
        <f>IF($W160,VLOOKUP(Entries!B160,EventTable,1,FALSE),"")</f>
        <v/>
      </c>
      <c r="G160" s="66" t="str">
        <f>IF($W160,Entries!W160,"")</f>
        <v/>
      </c>
      <c r="H160" s="66" t="str">
        <f>IF($W160,Entries!F160,"")</f>
        <v/>
      </c>
      <c r="I160" s="66" t="str">
        <f t="shared" si="2"/>
        <v/>
      </c>
      <c r="J160" s="73" t="str">
        <f>IF(D160=0,"",IF(ISTEXT(Entries!R160),Entries!R160, ""))</f>
        <v/>
      </c>
      <c r="W160" s="2" t="b">
        <f>Entries!D160&lt;&gt;""</f>
        <v>0</v>
      </c>
      <c r="X160" s="2" t="str">
        <f>IF(Entries!G160="","",Entries!G160)</f>
        <v/>
      </c>
      <c r="Y160" s="2" t="str">
        <f>IF(Entries!H160="","",_xlfn.CONCAT(", ",Entries!H160))</f>
        <v/>
      </c>
      <c r="Z160" s="2" t="str">
        <f>IF(Entries!I160="","",_xlfn.CONCAT(", ",Entries!I160))</f>
        <v/>
      </c>
      <c r="AA160" s="2" t="str">
        <f>IF(Entries!J160="","",_xlfn.CONCAT(", ",Entries!J160))</f>
        <v/>
      </c>
      <c r="AB160" s="2" t="str">
        <f>IF(Entries!K160="","",_xlfn.CONCAT(", ",Entries!K160))</f>
        <v/>
      </c>
      <c r="AC160" s="2" t="str">
        <f>IF(Entries!L160="","",_xlfn.CONCAT(", ",Entries!L160))</f>
        <v/>
      </c>
      <c r="AD160" s="2" t="str">
        <f>IF(Entries!M160="","",_xlfn.CONCAT(", ",Entries!M160))</f>
        <v/>
      </c>
      <c r="AE160" s="2" t="str">
        <f>IF(Entries!N160="","",_xlfn.CONCAT(", ",Entries!N160))</f>
        <v/>
      </c>
      <c r="AF160" s="2" t="str">
        <f>IF(Entries!O160="","",_xlfn.CONCAT(", (C=",Entries!O160,")"))</f>
        <v/>
      </c>
    </row>
    <row r="161" spans="1:32" x14ac:dyDescent="0.3">
      <c r="A161" s="66" t="str">
        <f>IF($W161,Entries!BK161,"")</f>
        <v/>
      </c>
      <c r="B161" s="69"/>
      <c r="C161" s="66" t="str">
        <f>IF($W161,Entries!C161,"")</f>
        <v/>
      </c>
      <c r="D161" s="69" t="str">
        <f>IF($W161,Entries!D161,"")</f>
        <v/>
      </c>
      <c r="E161" s="66" t="str">
        <f>IF($W161,Entries!E161,"")</f>
        <v/>
      </c>
      <c r="F161" s="66" t="str">
        <f>IF($W161,VLOOKUP(Entries!B161,EventTable,1,FALSE),"")</f>
        <v/>
      </c>
      <c r="G161" s="66" t="str">
        <f>IF($W161,Entries!W161,"")</f>
        <v/>
      </c>
      <c r="H161" s="66" t="str">
        <f>IF($W161,Entries!F161,"")</f>
        <v/>
      </c>
      <c r="I161" s="66" t="str">
        <f t="shared" si="2"/>
        <v/>
      </c>
      <c r="J161" s="73" t="str">
        <f>IF(D161=0,"",IF(ISTEXT(Entries!R161),Entries!R161, ""))</f>
        <v/>
      </c>
      <c r="W161" s="2" t="b">
        <f>Entries!D161&lt;&gt;""</f>
        <v>0</v>
      </c>
      <c r="X161" s="2" t="str">
        <f>IF(Entries!G161="","",Entries!G161)</f>
        <v/>
      </c>
      <c r="Y161" s="2" t="str">
        <f>IF(Entries!H161="","",_xlfn.CONCAT(", ",Entries!H161))</f>
        <v/>
      </c>
      <c r="Z161" s="2" t="str">
        <f>IF(Entries!I161="","",_xlfn.CONCAT(", ",Entries!I161))</f>
        <v/>
      </c>
      <c r="AA161" s="2" t="str">
        <f>IF(Entries!J161="","",_xlfn.CONCAT(", ",Entries!J161))</f>
        <v/>
      </c>
      <c r="AB161" s="2" t="str">
        <f>IF(Entries!K161="","",_xlfn.CONCAT(", ",Entries!K161))</f>
        <v/>
      </c>
      <c r="AC161" s="2" t="str">
        <f>IF(Entries!L161="","",_xlfn.CONCAT(", ",Entries!L161))</f>
        <v/>
      </c>
      <c r="AD161" s="2" t="str">
        <f>IF(Entries!M161="","",_xlfn.CONCAT(", ",Entries!M161))</f>
        <v/>
      </c>
      <c r="AE161" s="2" t="str">
        <f>IF(Entries!N161="","",_xlfn.CONCAT(", ",Entries!N161))</f>
        <v/>
      </c>
      <c r="AF161" s="2" t="str">
        <f>IF(Entries!O161="","",_xlfn.CONCAT(", (C=",Entries!O161,")"))</f>
        <v/>
      </c>
    </row>
    <row r="162" spans="1:32" x14ac:dyDescent="0.3">
      <c r="A162" s="66" t="str">
        <f>IF($W162,Entries!BK162,"")</f>
        <v/>
      </c>
      <c r="B162" s="69"/>
      <c r="C162" s="66" t="str">
        <f>IF($W162,Entries!C162,"")</f>
        <v/>
      </c>
      <c r="D162" s="69" t="str">
        <f>IF($W162,Entries!D162,"")</f>
        <v/>
      </c>
      <c r="E162" s="66" t="str">
        <f>IF($W162,Entries!E162,"")</f>
        <v/>
      </c>
      <c r="F162" s="66" t="str">
        <f>IF($W162,VLOOKUP(Entries!B162,EventTable,1,FALSE),"")</f>
        <v/>
      </c>
      <c r="G162" s="66" t="str">
        <f>IF($W162,Entries!W162,"")</f>
        <v/>
      </c>
      <c r="H162" s="66" t="str">
        <f>IF($W162,Entries!F162,"")</f>
        <v/>
      </c>
      <c r="I162" s="66" t="str">
        <f t="shared" si="2"/>
        <v/>
      </c>
      <c r="J162" s="73" t="str">
        <f>IF(D162=0,"",IF(ISTEXT(Entries!R162),Entries!R162, ""))</f>
        <v/>
      </c>
      <c r="W162" s="2" t="b">
        <f>Entries!D162&lt;&gt;""</f>
        <v>0</v>
      </c>
      <c r="X162" s="2" t="str">
        <f>IF(Entries!G162="","",Entries!G162)</f>
        <v/>
      </c>
      <c r="Y162" s="2" t="str">
        <f>IF(Entries!H162="","",_xlfn.CONCAT(", ",Entries!H162))</f>
        <v/>
      </c>
      <c r="Z162" s="2" t="str">
        <f>IF(Entries!I162="","",_xlfn.CONCAT(", ",Entries!I162))</f>
        <v/>
      </c>
      <c r="AA162" s="2" t="str">
        <f>IF(Entries!J162="","",_xlfn.CONCAT(", ",Entries!J162))</f>
        <v/>
      </c>
      <c r="AB162" s="2" t="str">
        <f>IF(Entries!K162="","",_xlfn.CONCAT(", ",Entries!K162))</f>
        <v/>
      </c>
      <c r="AC162" s="2" t="str">
        <f>IF(Entries!L162="","",_xlfn.CONCAT(", ",Entries!L162))</f>
        <v/>
      </c>
      <c r="AD162" s="2" t="str">
        <f>IF(Entries!M162="","",_xlfn.CONCAT(", ",Entries!M162))</f>
        <v/>
      </c>
      <c r="AE162" s="2" t="str">
        <f>IF(Entries!N162="","",_xlfn.CONCAT(", ",Entries!N162))</f>
        <v/>
      </c>
      <c r="AF162" s="2" t="str">
        <f>IF(Entries!O162="","",_xlfn.CONCAT(", (C=",Entries!O162,")"))</f>
        <v/>
      </c>
    </row>
    <row r="163" spans="1:32" x14ac:dyDescent="0.3">
      <c r="A163" s="66" t="str">
        <f>IF($W163,Entries!BK163,"")</f>
        <v/>
      </c>
      <c r="B163" s="69"/>
      <c r="C163" s="66" t="str">
        <f>IF($W163,Entries!C163,"")</f>
        <v/>
      </c>
      <c r="D163" s="69" t="str">
        <f>IF($W163,Entries!D163,"")</f>
        <v/>
      </c>
      <c r="E163" s="66" t="str">
        <f>IF($W163,Entries!E163,"")</f>
        <v/>
      </c>
      <c r="F163" s="66" t="str">
        <f>IF($W163,VLOOKUP(Entries!B163,EventTable,1,FALSE),"")</f>
        <v/>
      </c>
      <c r="G163" s="66" t="str">
        <f>IF($W163,Entries!W163,"")</f>
        <v/>
      </c>
      <c r="H163" s="66" t="str">
        <f>IF($W163,Entries!F163,"")</f>
        <v/>
      </c>
      <c r="I163" s="66" t="str">
        <f t="shared" si="2"/>
        <v/>
      </c>
      <c r="J163" s="73" t="str">
        <f>IF(D163=0,"",IF(ISTEXT(Entries!R163),Entries!R163, ""))</f>
        <v/>
      </c>
      <c r="W163" s="2" t="b">
        <f>Entries!D163&lt;&gt;""</f>
        <v>0</v>
      </c>
      <c r="X163" s="2" t="str">
        <f>IF(Entries!G163="","",Entries!G163)</f>
        <v/>
      </c>
      <c r="Y163" s="2" t="str">
        <f>IF(Entries!H163="","",_xlfn.CONCAT(", ",Entries!H163))</f>
        <v/>
      </c>
      <c r="Z163" s="2" t="str">
        <f>IF(Entries!I163="","",_xlfn.CONCAT(", ",Entries!I163))</f>
        <v/>
      </c>
      <c r="AA163" s="2" t="str">
        <f>IF(Entries!J163="","",_xlfn.CONCAT(", ",Entries!J163))</f>
        <v/>
      </c>
      <c r="AB163" s="2" t="str">
        <f>IF(Entries!K163="","",_xlfn.CONCAT(", ",Entries!K163))</f>
        <v/>
      </c>
      <c r="AC163" s="2" t="str">
        <f>IF(Entries!L163="","",_xlfn.CONCAT(", ",Entries!L163))</f>
        <v/>
      </c>
      <c r="AD163" s="2" t="str">
        <f>IF(Entries!M163="","",_xlfn.CONCAT(", ",Entries!M163))</f>
        <v/>
      </c>
      <c r="AE163" s="2" t="str">
        <f>IF(Entries!N163="","",_xlfn.CONCAT(", ",Entries!N163))</f>
        <v/>
      </c>
      <c r="AF163" s="2" t="str">
        <f>IF(Entries!O163="","",_xlfn.CONCAT(", (C=",Entries!O163,")"))</f>
        <v/>
      </c>
    </row>
    <row r="164" spans="1:32" x14ac:dyDescent="0.3">
      <c r="A164" s="66" t="str">
        <f>IF($W164,Entries!BK164,"")</f>
        <v/>
      </c>
      <c r="B164" s="69"/>
      <c r="C164" s="66" t="str">
        <f>IF($W164,Entries!C164,"")</f>
        <v/>
      </c>
      <c r="D164" s="69" t="str">
        <f>IF($W164,Entries!D164,"")</f>
        <v/>
      </c>
      <c r="E164" s="66" t="str">
        <f>IF($W164,Entries!E164,"")</f>
        <v/>
      </c>
      <c r="F164" s="66" t="str">
        <f>IF($W164,VLOOKUP(Entries!B164,EventTable,1,FALSE),"")</f>
        <v/>
      </c>
      <c r="G164" s="66" t="str">
        <f>IF($W164,Entries!W164,"")</f>
        <v/>
      </c>
      <c r="H164" s="66" t="str">
        <f>IF($W164,Entries!F164,"")</f>
        <v/>
      </c>
      <c r="I164" s="66" t="str">
        <f t="shared" si="2"/>
        <v/>
      </c>
      <c r="J164" s="73" t="str">
        <f>IF(D164=0,"",IF(ISTEXT(Entries!R164),Entries!R164, ""))</f>
        <v/>
      </c>
      <c r="W164" s="2" t="b">
        <f>Entries!D164&lt;&gt;""</f>
        <v>0</v>
      </c>
      <c r="X164" s="2" t="str">
        <f>IF(Entries!G164="","",Entries!G164)</f>
        <v/>
      </c>
      <c r="Y164" s="2" t="str">
        <f>IF(Entries!H164="","",_xlfn.CONCAT(", ",Entries!H164))</f>
        <v/>
      </c>
      <c r="Z164" s="2" t="str">
        <f>IF(Entries!I164="","",_xlfn.CONCAT(", ",Entries!I164))</f>
        <v/>
      </c>
      <c r="AA164" s="2" t="str">
        <f>IF(Entries!J164="","",_xlfn.CONCAT(", ",Entries!J164))</f>
        <v/>
      </c>
      <c r="AB164" s="2" t="str">
        <f>IF(Entries!K164="","",_xlfn.CONCAT(", ",Entries!K164))</f>
        <v/>
      </c>
      <c r="AC164" s="2" t="str">
        <f>IF(Entries!L164="","",_xlfn.CONCAT(", ",Entries!L164))</f>
        <v/>
      </c>
      <c r="AD164" s="2" t="str">
        <f>IF(Entries!M164="","",_xlfn.CONCAT(", ",Entries!M164))</f>
        <v/>
      </c>
      <c r="AE164" s="2" t="str">
        <f>IF(Entries!N164="","",_xlfn.CONCAT(", ",Entries!N164))</f>
        <v/>
      </c>
      <c r="AF164" s="2" t="str">
        <f>IF(Entries!O164="","",_xlfn.CONCAT(", (C=",Entries!O164,")"))</f>
        <v/>
      </c>
    </row>
    <row r="165" spans="1:32" x14ac:dyDescent="0.3">
      <c r="A165" s="66" t="str">
        <f>IF($W165,Entries!BK165,"")</f>
        <v/>
      </c>
      <c r="B165" s="69"/>
      <c r="C165" s="66" t="str">
        <f>IF($W165,Entries!C165,"")</f>
        <v/>
      </c>
      <c r="D165" s="69" t="str">
        <f>IF($W165,Entries!D165,"")</f>
        <v/>
      </c>
      <c r="E165" s="66" t="str">
        <f>IF($W165,Entries!E165,"")</f>
        <v/>
      </c>
      <c r="F165" s="66" t="str">
        <f>IF($W165,VLOOKUP(Entries!B165,EventTable,1,FALSE),"")</f>
        <v/>
      </c>
      <c r="G165" s="66" t="str">
        <f>IF($W165,Entries!W165,"")</f>
        <v/>
      </c>
      <c r="H165" s="66" t="str">
        <f>IF($W165,Entries!F165,"")</f>
        <v/>
      </c>
      <c r="I165" s="66" t="str">
        <f t="shared" si="2"/>
        <v/>
      </c>
      <c r="J165" s="73" t="str">
        <f>IF(D165=0,"",IF(ISTEXT(Entries!R165),Entries!R165, ""))</f>
        <v/>
      </c>
      <c r="W165" s="2" t="b">
        <f>Entries!D165&lt;&gt;""</f>
        <v>0</v>
      </c>
      <c r="X165" s="2" t="str">
        <f>IF(Entries!G165="","",Entries!G165)</f>
        <v/>
      </c>
      <c r="Y165" s="2" t="str">
        <f>IF(Entries!H165="","",_xlfn.CONCAT(", ",Entries!H165))</f>
        <v/>
      </c>
      <c r="Z165" s="2" t="str">
        <f>IF(Entries!I165="","",_xlfn.CONCAT(", ",Entries!I165))</f>
        <v/>
      </c>
      <c r="AA165" s="2" t="str">
        <f>IF(Entries!J165="","",_xlfn.CONCAT(", ",Entries!J165))</f>
        <v/>
      </c>
      <c r="AB165" s="2" t="str">
        <f>IF(Entries!K165="","",_xlfn.CONCAT(", ",Entries!K165))</f>
        <v/>
      </c>
      <c r="AC165" s="2" t="str">
        <f>IF(Entries!L165="","",_xlfn.CONCAT(", ",Entries!L165))</f>
        <v/>
      </c>
      <c r="AD165" s="2" t="str">
        <f>IF(Entries!M165="","",_xlfn.CONCAT(", ",Entries!M165))</f>
        <v/>
      </c>
      <c r="AE165" s="2" t="str">
        <f>IF(Entries!N165="","",_xlfn.CONCAT(", ",Entries!N165))</f>
        <v/>
      </c>
      <c r="AF165" s="2" t="str">
        <f>IF(Entries!O165="","",_xlfn.CONCAT(", (C=",Entries!O165,")"))</f>
        <v/>
      </c>
    </row>
    <row r="166" spans="1:32" x14ac:dyDescent="0.3">
      <c r="A166" s="66" t="str">
        <f>IF($W166,Entries!BK166,"")</f>
        <v/>
      </c>
      <c r="B166" s="69"/>
      <c r="C166" s="66" t="str">
        <f>IF($W166,Entries!C166,"")</f>
        <v/>
      </c>
      <c r="D166" s="69" t="str">
        <f>IF($W166,Entries!D166,"")</f>
        <v/>
      </c>
      <c r="E166" s="66" t="str">
        <f>IF($W166,Entries!E166,"")</f>
        <v/>
      </c>
      <c r="F166" s="66" t="str">
        <f>IF($W166,VLOOKUP(Entries!B166,EventTable,1,FALSE),"")</f>
        <v/>
      </c>
      <c r="G166" s="66" t="str">
        <f>IF($W166,Entries!W166,"")</f>
        <v/>
      </c>
      <c r="H166" s="66" t="str">
        <f>IF($W166,Entries!F166,"")</f>
        <v/>
      </c>
      <c r="I166" s="66" t="str">
        <f t="shared" si="2"/>
        <v/>
      </c>
      <c r="J166" s="73" t="str">
        <f>IF(D166=0,"",IF(ISTEXT(Entries!R166),Entries!R166, ""))</f>
        <v/>
      </c>
      <c r="W166" s="2" t="b">
        <f>Entries!D166&lt;&gt;""</f>
        <v>0</v>
      </c>
      <c r="X166" s="2" t="str">
        <f>IF(Entries!G166="","",Entries!G166)</f>
        <v/>
      </c>
      <c r="Y166" s="2" t="str">
        <f>IF(Entries!H166="","",_xlfn.CONCAT(", ",Entries!H166))</f>
        <v/>
      </c>
      <c r="Z166" s="2" t="str">
        <f>IF(Entries!I166="","",_xlfn.CONCAT(", ",Entries!I166))</f>
        <v/>
      </c>
      <c r="AA166" s="2" t="str">
        <f>IF(Entries!J166="","",_xlfn.CONCAT(", ",Entries!J166))</f>
        <v/>
      </c>
      <c r="AB166" s="2" t="str">
        <f>IF(Entries!K166="","",_xlfn.CONCAT(", ",Entries!K166))</f>
        <v/>
      </c>
      <c r="AC166" s="2" t="str">
        <f>IF(Entries!L166="","",_xlfn.CONCAT(", ",Entries!L166))</f>
        <v/>
      </c>
      <c r="AD166" s="2" t="str">
        <f>IF(Entries!M166="","",_xlfn.CONCAT(", ",Entries!M166))</f>
        <v/>
      </c>
      <c r="AE166" s="2" t="str">
        <f>IF(Entries!N166="","",_xlfn.CONCAT(", ",Entries!N166))</f>
        <v/>
      </c>
      <c r="AF166" s="2" t="str">
        <f>IF(Entries!O166="","",_xlfn.CONCAT(", (C=",Entries!O166,")"))</f>
        <v/>
      </c>
    </row>
    <row r="167" spans="1:32" x14ac:dyDescent="0.3">
      <c r="A167" s="66" t="str">
        <f>IF($W167,Entries!BK167,"")</f>
        <v/>
      </c>
      <c r="B167" s="69"/>
      <c r="C167" s="66" t="str">
        <f>IF($W167,Entries!C167,"")</f>
        <v/>
      </c>
      <c r="D167" s="69" t="str">
        <f>IF($W167,Entries!D167,"")</f>
        <v/>
      </c>
      <c r="E167" s="66" t="str">
        <f>IF($W167,Entries!E167,"")</f>
        <v/>
      </c>
      <c r="F167" s="66" t="str">
        <f>IF($W167,VLOOKUP(Entries!B167,EventTable,1,FALSE),"")</f>
        <v/>
      </c>
      <c r="G167" s="66" t="str">
        <f>IF($W167,Entries!W167,"")</f>
        <v/>
      </c>
      <c r="H167" s="66" t="str">
        <f>IF($W167,Entries!F167,"")</f>
        <v/>
      </c>
      <c r="I167" s="66" t="str">
        <f t="shared" si="2"/>
        <v/>
      </c>
      <c r="J167" s="73" t="str">
        <f>IF(D167=0,"",IF(ISTEXT(Entries!R167),Entries!R167, ""))</f>
        <v/>
      </c>
      <c r="W167" s="2" t="b">
        <f>Entries!D167&lt;&gt;""</f>
        <v>0</v>
      </c>
      <c r="X167" s="2" t="str">
        <f>IF(Entries!G167="","",Entries!G167)</f>
        <v/>
      </c>
      <c r="Y167" s="2" t="str">
        <f>IF(Entries!H167="","",_xlfn.CONCAT(", ",Entries!H167))</f>
        <v/>
      </c>
      <c r="Z167" s="2" t="str">
        <f>IF(Entries!I167="","",_xlfn.CONCAT(", ",Entries!I167))</f>
        <v/>
      </c>
      <c r="AA167" s="2" t="str">
        <f>IF(Entries!J167="","",_xlfn.CONCAT(", ",Entries!J167))</f>
        <v/>
      </c>
      <c r="AB167" s="2" t="str">
        <f>IF(Entries!K167="","",_xlfn.CONCAT(", ",Entries!K167))</f>
        <v/>
      </c>
      <c r="AC167" s="2" t="str">
        <f>IF(Entries!L167="","",_xlfn.CONCAT(", ",Entries!L167))</f>
        <v/>
      </c>
      <c r="AD167" s="2" t="str">
        <f>IF(Entries!M167="","",_xlfn.CONCAT(", ",Entries!M167))</f>
        <v/>
      </c>
      <c r="AE167" s="2" t="str">
        <f>IF(Entries!N167="","",_xlfn.CONCAT(", ",Entries!N167))</f>
        <v/>
      </c>
      <c r="AF167" s="2" t="str">
        <f>IF(Entries!O167="","",_xlfn.CONCAT(", (C=",Entries!O167,")"))</f>
        <v/>
      </c>
    </row>
    <row r="168" spans="1:32" x14ac:dyDescent="0.3">
      <c r="A168" s="66" t="str">
        <f>IF($W168,Entries!BK168,"")</f>
        <v/>
      </c>
      <c r="B168" s="69"/>
      <c r="C168" s="66" t="str">
        <f>IF($W168,Entries!C168,"")</f>
        <v/>
      </c>
      <c r="D168" s="69" t="str">
        <f>IF($W168,Entries!D168,"")</f>
        <v/>
      </c>
      <c r="E168" s="66" t="str">
        <f>IF($W168,Entries!E168,"")</f>
        <v/>
      </c>
      <c r="F168" s="66" t="str">
        <f>IF($W168,VLOOKUP(Entries!B168,EventTable,1,FALSE),"")</f>
        <v/>
      </c>
      <c r="G168" s="66" t="str">
        <f>IF($W168,Entries!W168,"")</f>
        <v/>
      </c>
      <c r="H168" s="66" t="str">
        <f>IF($W168,Entries!F168,"")</f>
        <v/>
      </c>
      <c r="I168" s="66" t="str">
        <f t="shared" si="2"/>
        <v/>
      </c>
      <c r="J168" s="73" t="str">
        <f>IF(D168=0,"",IF(ISTEXT(Entries!R168),Entries!R168, ""))</f>
        <v/>
      </c>
      <c r="W168" s="2" t="b">
        <f>Entries!D168&lt;&gt;""</f>
        <v>0</v>
      </c>
      <c r="X168" s="2" t="str">
        <f>IF(Entries!G168="","",Entries!G168)</f>
        <v/>
      </c>
      <c r="Y168" s="2" t="str">
        <f>IF(Entries!H168="","",_xlfn.CONCAT(", ",Entries!H168))</f>
        <v/>
      </c>
      <c r="Z168" s="2" t="str">
        <f>IF(Entries!I168="","",_xlfn.CONCAT(", ",Entries!I168))</f>
        <v/>
      </c>
      <c r="AA168" s="2" t="str">
        <f>IF(Entries!J168="","",_xlfn.CONCAT(", ",Entries!J168))</f>
        <v/>
      </c>
      <c r="AB168" s="2" t="str">
        <f>IF(Entries!K168="","",_xlfn.CONCAT(", ",Entries!K168))</f>
        <v/>
      </c>
      <c r="AC168" s="2" t="str">
        <f>IF(Entries!L168="","",_xlfn.CONCAT(", ",Entries!L168))</f>
        <v/>
      </c>
      <c r="AD168" s="2" t="str">
        <f>IF(Entries!M168="","",_xlfn.CONCAT(", ",Entries!M168))</f>
        <v/>
      </c>
      <c r="AE168" s="2" t="str">
        <f>IF(Entries!N168="","",_xlfn.CONCAT(", ",Entries!N168))</f>
        <v/>
      </c>
      <c r="AF168" s="2" t="str">
        <f>IF(Entries!O168="","",_xlfn.CONCAT(", (C=",Entries!O168,")"))</f>
        <v/>
      </c>
    </row>
    <row r="169" spans="1:32" x14ac:dyDescent="0.3">
      <c r="A169" s="66" t="str">
        <f>IF($W169,Entries!BK169,"")</f>
        <v/>
      </c>
      <c r="B169" s="69"/>
      <c r="C169" s="66" t="str">
        <f>IF($W169,Entries!C169,"")</f>
        <v/>
      </c>
      <c r="D169" s="69" t="str">
        <f>IF($W169,Entries!D169,"")</f>
        <v/>
      </c>
      <c r="E169" s="66" t="str">
        <f>IF($W169,Entries!E169,"")</f>
        <v/>
      </c>
      <c r="F169" s="66" t="str">
        <f>IF($W169,VLOOKUP(Entries!B169,EventTable,1,FALSE),"")</f>
        <v/>
      </c>
      <c r="G169" s="66" t="str">
        <f>IF($W169,Entries!W169,"")</f>
        <v/>
      </c>
      <c r="H169" s="66" t="str">
        <f>IF($W169,Entries!F169,"")</f>
        <v/>
      </c>
      <c r="I169" s="66" t="str">
        <f t="shared" si="2"/>
        <v/>
      </c>
      <c r="J169" s="73" t="str">
        <f>IF(D169=0,"",IF(ISTEXT(Entries!R169),Entries!R169, ""))</f>
        <v/>
      </c>
      <c r="W169" s="2" t="b">
        <f>Entries!D169&lt;&gt;""</f>
        <v>0</v>
      </c>
      <c r="X169" s="2" t="str">
        <f>IF(Entries!G169="","",Entries!G169)</f>
        <v/>
      </c>
      <c r="Y169" s="2" t="str">
        <f>IF(Entries!H169="","",_xlfn.CONCAT(", ",Entries!H169))</f>
        <v/>
      </c>
      <c r="Z169" s="2" t="str">
        <f>IF(Entries!I169="","",_xlfn.CONCAT(", ",Entries!I169))</f>
        <v/>
      </c>
      <c r="AA169" s="2" t="str">
        <f>IF(Entries!J169="","",_xlfn.CONCAT(", ",Entries!J169))</f>
        <v/>
      </c>
      <c r="AB169" s="2" t="str">
        <f>IF(Entries!K169="","",_xlfn.CONCAT(", ",Entries!K169))</f>
        <v/>
      </c>
      <c r="AC169" s="2" t="str">
        <f>IF(Entries!L169="","",_xlfn.CONCAT(", ",Entries!L169))</f>
        <v/>
      </c>
      <c r="AD169" s="2" t="str">
        <f>IF(Entries!M169="","",_xlfn.CONCAT(", ",Entries!M169))</f>
        <v/>
      </c>
      <c r="AE169" s="2" t="str">
        <f>IF(Entries!N169="","",_xlfn.CONCAT(", ",Entries!N169))</f>
        <v/>
      </c>
      <c r="AF169" s="2" t="str">
        <f>IF(Entries!O169="","",_xlfn.CONCAT(", (C=",Entries!O169,")"))</f>
        <v/>
      </c>
    </row>
    <row r="170" spans="1:32" x14ac:dyDescent="0.3">
      <c r="A170" s="66" t="str">
        <f>IF($W170,Entries!BK170,"")</f>
        <v/>
      </c>
      <c r="B170" s="69"/>
      <c r="C170" s="66" t="str">
        <f>IF($W170,Entries!C170,"")</f>
        <v/>
      </c>
      <c r="D170" s="69" t="str">
        <f>IF($W170,Entries!D170,"")</f>
        <v/>
      </c>
      <c r="E170" s="66" t="str">
        <f>IF($W170,Entries!E170,"")</f>
        <v/>
      </c>
      <c r="F170" s="66" t="str">
        <f>IF($W170,VLOOKUP(Entries!B170,EventTable,1,FALSE),"")</f>
        <v/>
      </c>
      <c r="G170" s="66" t="str">
        <f>IF($W170,Entries!W170,"")</f>
        <v/>
      </c>
      <c r="H170" s="66" t="str">
        <f>IF($W170,Entries!F170,"")</f>
        <v/>
      </c>
      <c r="I170" s="66" t="str">
        <f t="shared" si="2"/>
        <v/>
      </c>
      <c r="J170" s="73" t="str">
        <f>IF(D170=0,"",IF(ISTEXT(Entries!R170),Entries!R170, ""))</f>
        <v/>
      </c>
      <c r="W170" s="2" t="b">
        <f>Entries!D170&lt;&gt;""</f>
        <v>0</v>
      </c>
      <c r="X170" s="2" t="str">
        <f>IF(Entries!G170="","",Entries!G170)</f>
        <v/>
      </c>
      <c r="Y170" s="2" t="str">
        <f>IF(Entries!H170="","",_xlfn.CONCAT(", ",Entries!H170))</f>
        <v/>
      </c>
      <c r="Z170" s="2" t="str">
        <f>IF(Entries!I170="","",_xlfn.CONCAT(", ",Entries!I170))</f>
        <v/>
      </c>
      <c r="AA170" s="2" t="str">
        <f>IF(Entries!J170="","",_xlfn.CONCAT(", ",Entries!J170))</f>
        <v/>
      </c>
      <c r="AB170" s="2" t="str">
        <f>IF(Entries!K170="","",_xlfn.CONCAT(", ",Entries!K170))</f>
        <v/>
      </c>
      <c r="AC170" s="2" t="str">
        <f>IF(Entries!L170="","",_xlfn.CONCAT(", ",Entries!L170))</f>
        <v/>
      </c>
      <c r="AD170" s="2" t="str">
        <f>IF(Entries!M170="","",_xlfn.CONCAT(", ",Entries!M170))</f>
        <v/>
      </c>
      <c r="AE170" s="2" t="str">
        <f>IF(Entries!N170="","",_xlfn.CONCAT(", ",Entries!N170))</f>
        <v/>
      </c>
      <c r="AF170" s="2" t="str">
        <f>IF(Entries!O170="","",_xlfn.CONCAT(", (C=",Entries!O170,")"))</f>
        <v/>
      </c>
    </row>
    <row r="171" spans="1:32" x14ac:dyDescent="0.3">
      <c r="A171" s="66" t="str">
        <f>IF($W171,Entries!BK171,"")</f>
        <v/>
      </c>
      <c r="B171" s="69"/>
      <c r="C171" s="66" t="str">
        <f>IF($W171,Entries!C171,"")</f>
        <v/>
      </c>
      <c r="D171" s="69" t="str">
        <f>IF($W171,Entries!D171,"")</f>
        <v/>
      </c>
      <c r="E171" s="66" t="str">
        <f>IF($W171,Entries!E171,"")</f>
        <v/>
      </c>
      <c r="F171" s="66" t="str">
        <f>IF($W171,VLOOKUP(Entries!B171,EventTable,1,FALSE),"")</f>
        <v/>
      </c>
      <c r="G171" s="66" t="str">
        <f>IF($W171,Entries!W171,"")</f>
        <v/>
      </c>
      <c r="H171" s="66" t="str">
        <f>IF($W171,Entries!F171,"")</f>
        <v/>
      </c>
      <c r="I171" s="66" t="str">
        <f t="shared" si="2"/>
        <v/>
      </c>
      <c r="J171" s="73" t="str">
        <f>IF(D171=0,"",IF(ISTEXT(Entries!R171),Entries!R171, ""))</f>
        <v/>
      </c>
      <c r="W171" s="2" t="b">
        <f>Entries!D171&lt;&gt;""</f>
        <v>0</v>
      </c>
      <c r="X171" s="2" t="str">
        <f>IF(Entries!G171="","",Entries!G171)</f>
        <v/>
      </c>
      <c r="Y171" s="2" t="str">
        <f>IF(Entries!H171="","",_xlfn.CONCAT(", ",Entries!H171))</f>
        <v/>
      </c>
      <c r="Z171" s="2" t="str">
        <f>IF(Entries!I171="","",_xlfn.CONCAT(", ",Entries!I171))</f>
        <v/>
      </c>
      <c r="AA171" s="2" t="str">
        <f>IF(Entries!J171="","",_xlfn.CONCAT(", ",Entries!J171))</f>
        <v/>
      </c>
      <c r="AB171" s="2" t="str">
        <f>IF(Entries!K171="","",_xlfn.CONCAT(", ",Entries!K171))</f>
        <v/>
      </c>
      <c r="AC171" s="2" t="str">
        <f>IF(Entries!L171="","",_xlfn.CONCAT(", ",Entries!L171))</f>
        <v/>
      </c>
      <c r="AD171" s="2" t="str">
        <f>IF(Entries!M171="","",_xlfn.CONCAT(", ",Entries!M171))</f>
        <v/>
      </c>
      <c r="AE171" s="2" t="str">
        <f>IF(Entries!N171="","",_xlfn.CONCAT(", ",Entries!N171))</f>
        <v/>
      </c>
      <c r="AF171" s="2" t="str">
        <f>IF(Entries!O171="","",_xlfn.CONCAT(", (C=",Entries!O171,")"))</f>
        <v/>
      </c>
    </row>
    <row r="172" spans="1:32" x14ac:dyDescent="0.3">
      <c r="A172" s="66" t="str">
        <f>IF($W172,Entries!BK172,"")</f>
        <v/>
      </c>
      <c r="B172" s="69"/>
      <c r="C172" s="66" t="str">
        <f>IF($W172,Entries!C172,"")</f>
        <v/>
      </c>
      <c r="D172" s="69" t="str">
        <f>IF($W172,Entries!D172,"")</f>
        <v/>
      </c>
      <c r="E172" s="66" t="str">
        <f>IF($W172,Entries!E172,"")</f>
        <v/>
      </c>
      <c r="F172" s="66" t="str">
        <f>IF($W172,VLOOKUP(Entries!B172,EventTable,1,FALSE),"")</f>
        <v/>
      </c>
      <c r="G172" s="66" t="str">
        <f>IF($W172,Entries!W172,"")</f>
        <v/>
      </c>
      <c r="H172" s="66" t="str">
        <f>IF($W172,Entries!F172,"")</f>
        <v/>
      </c>
      <c r="I172" s="66" t="str">
        <f t="shared" si="2"/>
        <v/>
      </c>
      <c r="J172" s="73" t="str">
        <f>IF(D172=0,"",IF(ISTEXT(Entries!R172),Entries!R172, ""))</f>
        <v/>
      </c>
      <c r="W172" s="2" t="b">
        <f>Entries!D172&lt;&gt;""</f>
        <v>0</v>
      </c>
      <c r="X172" s="2" t="str">
        <f>IF(Entries!G172="","",Entries!G172)</f>
        <v/>
      </c>
      <c r="Y172" s="2" t="str">
        <f>IF(Entries!H172="","",_xlfn.CONCAT(", ",Entries!H172))</f>
        <v/>
      </c>
      <c r="Z172" s="2" t="str">
        <f>IF(Entries!I172="","",_xlfn.CONCAT(", ",Entries!I172))</f>
        <v/>
      </c>
      <c r="AA172" s="2" t="str">
        <f>IF(Entries!J172="","",_xlfn.CONCAT(", ",Entries!J172))</f>
        <v/>
      </c>
      <c r="AB172" s="2" t="str">
        <f>IF(Entries!K172="","",_xlfn.CONCAT(", ",Entries!K172))</f>
        <v/>
      </c>
      <c r="AC172" s="2" t="str">
        <f>IF(Entries!L172="","",_xlfn.CONCAT(", ",Entries!L172))</f>
        <v/>
      </c>
      <c r="AD172" s="2" t="str">
        <f>IF(Entries!M172="","",_xlfn.CONCAT(", ",Entries!M172))</f>
        <v/>
      </c>
      <c r="AE172" s="2" t="str">
        <f>IF(Entries!N172="","",_xlfn.CONCAT(", ",Entries!N172))</f>
        <v/>
      </c>
      <c r="AF172" s="2" t="str">
        <f>IF(Entries!O172="","",_xlfn.CONCAT(", (C=",Entries!O172,")"))</f>
        <v/>
      </c>
    </row>
    <row r="173" spans="1:32" x14ac:dyDescent="0.3">
      <c r="A173" s="66" t="str">
        <f>IF($W173,Entries!BK173,"")</f>
        <v/>
      </c>
      <c r="B173" s="69"/>
      <c r="C173" s="66" t="str">
        <f>IF($W173,Entries!C173,"")</f>
        <v/>
      </c>
      <c r="D173" s="69" t="str">
        <f>IF($W173,Entries!D173,"")</f>
        <v/>
      </c>
      <c r="E173" s="66" t="str">
        <f>IF($W173,Entries!E173,"")</f>
        <v/>
      </c>
      <c r="F173" s="66" t="str">
        <f>IF($W173,VLOOKUP(Entries!B173,EventTable,1,FALSE),"")</f>
        <v/>
      </c>
      <c r="G173" s="66" t="str">
        <f>IF($W173,Entries!W173,"")</f>
        <v/>
      </c>
      <c r="H173" s="66" t="str">
        <f>IF($W173,Entries!F173,"")</f>
        <v/>
      </c>
      <c r="I173" s="66" t="str">
        <f t="shared" si="2"/>
        <v/>
      </c>
      <c r="J173" s="73" t="str">
        <f>IF(D173=0,"",IF(ISTEXT(Entries!R173),Entries!R173, ""))</f>
        <v/>
      </c>
      <c r="W173" s="2" t="b">
        <f>Entries!D173&lt;&gt;""</f>
        <v>0</v>
      </c>
      <c r="X173" s="2" t="str">
        <f>IF(Entries!G173="","",Entries!G173)</f>
        <v/>
      </c>
      <c r="Y173" s="2" t="str">
        <f>IF(Entries!H173="","",_xlfn.CONCAT(", ",Entries!H173))</f>
        <v/>
      </c>
      <c r="Z173" s="2" t="str">
        <f>IF(Entries!I173="","",_xlfn.CONCAT(", ",Entries!I173))</f>
        <v/>
      </c>
      <c r="AA173" s="2" t="str">
        <f>IF(Entries!J173="","",_xlfn.CONCAT(", ",Entries!J173))</f>
        <v/>
      </c>
      <c r="AB173" s="2" t="str">
        <f>IF(Entries!K173="","",_xlfn.CONCAT(", ",Entries!K173))</f>
        <v/>
      </c>
      <c r="AC173" s="2" t="str">
        <f>IF(Entries!L173="","",_xlfn.CONCAT(", ",Entries!L173))</f>
        <v/>
      </c>
      <c r="AD173" s="2" t="str">
        <f>IF(Entries!M173="","",_xlfn.CONCAT(", ",Entries!M173))</f>
        <v/>
      </c>
      <c r="AE173" s="2" t="str">
        <f>IF(Entries!N173="","",_xlfn.CONCAT(", ",Entries!N173))</f>
        <v/>
      </c>
      <c r="AF173" s="2" t="str">
        <f>IF(Entries!O173="","",_xlfn.CONCAT(", (C=",Entries!O173,")"))</f>
        <v/>
      </c>
    </row>
    <row r="174" spans="1:32" x14ac:dyDescent="0.3">
      <c r="A174" s="66" t="str">
        <f>IF($W174,Entries!BK174,"")</f>
        <v/>
      </c>
      <c r="B174" s="69"/>
      <c r="C174" s="66" t="str">
        <f>IF($W174,Entries!C174,"")</f>
        <v/>
      </c>
      <c r="D174" s="69" t="str">
        <f>IF($W174,Entries!D174,"")</f>
        <v/>
      </c>
      <c r="E174" s="66" t="str">
        <f>IF($W174,Entries!E174,"")</f>
        <v/>
      </c>
      <c r="F174" s="66" t="str">
        <f>IF($W174,VLOOKUP(Entries!B174,EventTable,1,FALSE),"")</f>
        <v/>
      </c>
      <c r="G174" s="66" t="str">
        <f>IF($W174,Entries!W174,"")</f>
        <v/>
      </c>
      <c r="H174" s="66" t="str">
        <f>IF($W174,Entries!F174,"")</f>
        <v/>
      </c>
      <c r="I174" s="66" t="str">
        <f t="shared" si="2"/>
        <v/>
      </c>
      <c r="J174" s="73" t="str">
        <f>IF(D174=0,"",IF(ISTEXT(Entries!R174),Entries!R174, ""))</f>
        <v/>
      </c>
      <c r="W174" s="2" t="b">
        <f>Entries!D174&lt;&gt;""</f>
        <v>0</v>
      </c>
      <c r="X174" s="2" t="str">
        <f>IF(Entries!G174="","",Entries!G174)</f>
        <v/>
      </c>
      <c r="Y174" s="2" t="str">
        <f>IF(Entries!H174="","",_xlfn.CONCAT(", ",Entries!H174))</f>
        <v/>
      </c>
      <c r="Z174" s="2" t="str">
        <f>IF(Entries!I174="","",_xlfn.CONCAT(", ",Entries!I174))</f>
        <v/>
      </c>
      <c r="AA174" s="2" t="str">
        <f>IF(Entries!J174="","",_xlfn.CONCAT(", ",Entries!J174))</f>
        <v/>
      </c>
      <c r="AB174" s="2" t="str">
        <f>IF(Entries!K174="","",_xlfn.CONCAT(", ",Entries!K174))</f>
        <v/>
      </c>
      <c r="AC174" s="2" t="str">
        <f>IF(Entries!L174="","",_xlfn.CONCAT(", ",Entries!L174))</f>
        <v/>
      </c>
      <c r="AD174" s="2" t="str">
        <f>IF(Entries!M174="","",_xlfn.CONCAT(", ",Entries!M174))</f>
        <v/>
      </c>
      <c r="AE174" s="2" t="str">
        <f>IF(Entries!N174="","",_xlfn.CONCAT(", ",Entries!N174))</f>
        <v/>
      </c>
      <c r="AF174" s="2" t="str">
        <f>IF(Entries!O174="","",_xlfn.CONCAT(", (C=",Entries!O174,")"))</f>
        <v/>
      </c>
    </row>
    <row r="175" spans="1:32" x14ac:dyDescent="0.3">
      <c r="A175" s="66" t="str">
        <f>IF($W175,Entries!BK175,"")</f>
        <v/>
      </c>
      <c r="B175" s="69"/>
      <c r="C175" s="66" t="str">
        <f>IF($W175,Entries!C175,"")</f>
        <v/>
      </c>
      <c r="D175" s="69" t="str">
        <f>IF($W175,Entries!D175,"")</f>
        <v/>
      </c>
      <c r="E175" s="66" t="str">
        <f>IF($W175,Entries!E175,"")</f>
        <v/>
      </c>
      <c r="F175" s="66" t="str">
        <f>IF($W175,VLOOKUP(Entries!B175,EventTable,1,FALSE),"")</f>
        <v/>
      </c>
      <c r="G175" s="66" t="str">
        <f>IF($W175,Entries!W175,"")</f>
        <v/>
      </c>
      <c r="H175" s="66" t="str">
        <f>IF($W175,Entries!F175,"")</f>
        <v/>
      </c>
      <c r="I175" s="66" t="str">
        <f t="shared" si="2"/>
        <v/>
      </c>
      <c r="J175" s="73" t="str">
        <f>IF(D175=0,"",IF(ISTEXT(Entries!R175),Entries!R175, ""))</f>
        <v/>
      </c>
      <c r="W175" s="2" t="b">
        <f>Entries!D175&lt;&gt;""</f>
        <v>0</v>
      </c>
      <c r="X175" s="2" t="str">
        <f>IF(Entries!G175="","",Entries!G175)</f>
        <v/>
      </c>
      <c r="Y175" s="2" t="str">
        <f>IF(Entries!H175="","",_xlfn.CONCAT(", ",Entries!H175))</f>
        <v/>
      </c>
      <c r="Z175" s="2" t="str">
        <f>IF(Entries!I175="","",_xlfn.CONCAT(", ",Entries!I175))</f>
        <v/>
      </c>
      <c r="AA175" s="2" t="str">
        <f>IF(Entries!J175="","",_xlfn.CONCAT(", ",Entries!J175))</f>
        <v/>
      </c>
      <c r="AB175" s="2" t="str">
        <f>IF(Entries!K175="","",_xlfn.CONCAT(", ",Entries!K175))</f>
        <v/>
      </c>
      <c r="AC175" s="2" t="str">
        <f>IF(Entries!L175="","",_xlfn.CONCAT(", ",Entries!L175))</f>
        <v/>
      </c>
      <c r="AD175" s="2" t="str">
        <f>IF(Entries!M175="","",_xlfn.CONCAT(", ",Entries!M175))</f>
        <v/>
      </c>
      <c r="AE175" s="2" t="str">
        <f>IF(Entries!N175="","",_xlfn.CONCAT(", ",Entries!N175))</f>
        <v/>
      </c>
      <c r="AF175" s="2" t="str">
        <f>IF(Entries!O175="","",_xlfn.CONCAT(", (C=",Entries!O175,")"))</f>
        <v/>
      </c>
    </row>
    <row r="176" spans="1:32" x14ac:dyDescent="0.3">
      <c r="A176" s="66" t="str">
        <f>IF($W176,Entries!BK176,"")</f>
        <v/>
      </c>
      <c r="B176" s="69"/>
      <c r="C176" s="66" t="str">
        <f>IF($W176,Entries!C176,"")</f>
        <v/>
      </c>
      <c r="D176" s="69" t="str">
        <f>IF($W176,Entries!D176,"")</f>
        <v/>
      </c>
      <c r="E176" s="66" t="str">
        <f>IF($W176,Entries!E176,"")</f>
        <v/>
      </c>
      <c r="F176" s="66" t="str">
        <f>IF($W176,VLOOKUP(Entries!B176,EventTable,1,FALSE),"")</f>
        <v/>
      </c>
      <c r="G176" s="66" t="str">
        <f>IF($W176,Entries!W176,"")</f>
        <v/>
      </c>
      <c r="H176" s="66" t="str">
        <f>IF($W176,Entries!F176,"")</f>
        <v/>
      </c>
      <c r="I176" s="66" t="str">
        <f t="shared" si="2"/>
        <v/>
      </c>
      <c r="J176" s="73" t="str">
        <f>IF(D176=0,"",IF(ISTEXT(Entries!R176),Entries!R176, ""))</f>
        <v/>
      </c>
      <c r="W176" s="2" t="b">
        <f>Entries!D176&lt;&gt;""</f>
        <v>0</v>
      </c>
      <c r="X176" s="2" t="str">
        <f>IF(Entries!G176="","",Entries!G176)</f>
        <v/>
      </c>
      <c r="Y176" s="2" t="str">
        <f>IF(Entries!H176="","",_xlfn.CONCAT(", ",Entries!H176))</f>
        <v/>
      </c>
      <c r="Z176" s="2" t="str">
        <f>IF(Entries!I176="","",_xlfn.CONCAT(", ",Entries!I176))</f>
        <v/>
      </c>
      <c r="AA176" s="2" t="str">
        <f>IF(Entries!J176="","",_xlfn.CONCAT(", ",Entries!J176))</f>
        <v/>
      </c>
      <c r="AB176" s="2" t="str">
        <f>IF(Entries!K176="","",_xlfn.CONCAT(", ",Entries!K176))</f>
        <v/>
      </c>
      <c r="AC176" s="2" t="str">
        <f>IF(Entries!L176="","",_xlfn.CONCAT(", ",Entries!L176))</f>
        <v/>
      </c>
      <c r="AD176" s="2" t="str">
        <f>IF(Entries!M176="","",_xlfn.CONCAT(", ",Entries!M176))</f>
        <v/>
      </c>
      <c r="AE176" s="2" t="str">
        <f>IF(Entries!N176="","",_xlfn.CONCAT(", ",Entries!N176))</f>
        <v/>
      </c>
      <c r="AF176" s="2" t="str">
        <f>IF(Entries!O176="","",_xlfn.CONCAT(", (C=",Entries!O176,")"))</f>
        <v/>
      </c>
    </row>
    <row r="177" spans="1:32" x14ac:dyDescent="0.3">
      <c r="A177" s="66" t="str">
        <f>IF($W177,Entries!BK177,"")</f>
        <v/>
      </c>
      <c r="B177" s="69"/>
      <c r="C177" s="66" t="str">
        <f>IF($W177,Entries!C177,"")</f>
        <v/>
      </c>
      <c r="D177" s="69" t="str">
        <f>IF($W177,Entries!D177,"")</f>
        <v/>
      </c>
      <c r="E177" s="66" t="str">
        <f>IF($W177,Entries!E177,"")</f>
        <v/>
      </c>
      <c r="F177" s="66" t="str">
        <f>IF($W177,VLOOKUP(Entries!B177,EventTable,1,FALSE),"")</f>
        <v/>
      </c>
      <c r="G177" s="66" t="str">
        <f>IF($W177,Entries!W177,"")</f>
        <v/>
      </c>
      <c r="H177" s="66" t="str">
        <f>IF($W177,Entries!F177,"")</f>
        <v/>
      </c>
      <c r="I177" s="66" t="str">
        <f t="shared" si="2"/>
        <v/>
      </c>
      <c r="J177" s="73" t="str">
        <f>IF(D177=0,"",IF(ISTEXT(Entries!R177),Entries!R177, ""))</f>
        <v/>
      </c>
      <c r="W177" s="2" t="b">
        <f>Entries!D177&lt;&gt;""</f>
        <v>0</v>
      </c>
      <c r="X177" s="2" t="str">
        <f>IF(Entries!G177="","",Entries!G177)</f>
        <v/>
      </c>
      <c r="Y177" s="2" t="str">
        <f>IF(Entries!H177="","",_xlfn.CONCAT(", ",Entries!H177))</f>
        <v/>
      </c>
      <c r="Z177" s="2" t="str">
        <f>IF(Entries!I177="","",_xlfn.CONCAT(", ",Entries!I177))</f>
        <v/>
      </c>
      <c r="AA177" s="2" t="str">
        <f>IF(Entries!J177="","",_xlfn.CONCAT(", ",Entries!J177))</f>
        <v/>
      </c>
      <c r="AB177" s="2" t="str">
        <f>IF(Entries!K177="","",_xlfn.CONCAT(", ",Entries!K177))</f>
        <v/>
      </c>
      <c r="AC177" s="2" t="str">
        <f>IF(Entries!L177="","",_xlfn.CONCAT(", ",Entries!L177))</f>
        <v/>
      </c>
      <c r="AD177" s="2" t="str">
        <f>IF(Entries!M177="","",_xlfn.CONCAT(", ",Entries!M177))</f>
        <v/>
      </c>
      <c r="AE177" s="2" t="str">
        <f>IF(Entries!N177="","",_xlfn.CONCAT(", ",Entries!N177))</f>
        <v/>
      </c>
      <c r="AF177" s="2" t="str">
        <f>IF(Entries!O177="","",_xlfn.CONCAT(", (C=",Entries!O177,")"))</f>
        <v/>
      </c>
    </row>
    <row r="178" spans="1:32" x14ac:dyDescent="0.3">
      <c r="A178" s="66" t="str">
        <f>IF($W178,Entries!BK178,"")</f>
        <v/>
      </c>
      <c r="B178" s="69"/>
      <c r="C178" s="66" t="str">
        <f>IF($W178,Entries!C178,"")</f>
        <v/>
      </c>
      <c r="D178" s="69" t="str">
        <f>IF($W178,Entries!D178,"")</f>
        <v/>
      </c>
      <c r="E178" s="66" t="str">
        <f>IF($W178,Entries!E178,"")</f>
        <v/>
      </c>
      <c r="F178" s="66" t="str">
        <f>IF($W178,VLOOKUP(Entries!B178,EventTable,1,FALSE),"")</f>
        <v/>
      </c>
      <c r="G178" s="66" t="str">
        <f>IF($W178,Entries!W178,"")</f>
        <v/>
      </c>
      <c r="H178" s="66" t="str">
        <f>IF($W178,Entries!F178,"")</f>
        <v/>
      </c>
      <c r="I178" s="66" t="str">
        <f t="shared" si="2"/>
        <v/>
      </c>
      <c r="J178" s="73" t="str">
        <f>IF(D178=0,"",IF(ISTEXT(Entries!R178),Entries!R178, ""))</f>
        <v/>
      </c>
      <c r="W178" s="2" t="b">
        <f>Entries!D178&lt;&gt;""</f>
        <v>0</v>
      </c>
      <c r="X178" s="2" t="str">
        <f>IF(Entries!G178="","",Entries!G178)</f>
        <v/>
      </c>
      <c r="Y178" s="2" t="str">
        <f>IF(Entries!H178="","",_xlfn.CONCAT(", ",Entries!H178))</f>
        <v/>
      </c>
      <c r="Z178" s="2" t="str">
        <f>IF(Entries!I178="","",_xlfn.CONCAT(", ",Entries!I178))</f>
        <v/>
      </c>
      <c r="AA178" s="2" t="str">
        <f>IF(Entries!J178="","",_xlfn.CONCAT(", ",Entries!J178))</f>
        <v/>
      </c>
      <c r="AB178" s="2" t="str">
        <f>IF(Entries!K178="","",_xlfn.CONCAT(", ",Entries!K178))</f>
        <v/>
      </c>
      <c r="AC178" s="2" t="str">
        <f>IF(Entries!L178="","",_xlfn.CONCAT(", ",Entries!L178))</f>
        <v/>
      </c>
      <c r="AD178" s="2" t="str">
        <f>IF(Entries!M178="","",_xlfn.CONCAT(", ",Entries!M178))</f>
        <v/>
      </c>
      <c r="AE178" s="2" t="str">
        <f>IF(Entries!N178="","",_xlfn.CONCAT(", ",Entries!N178))</f>
        <v/>
      </c>
      <c r="AF178" s="2" t="str">
        <f>IF(Entries!O178="","",_xlfn.CONCAT(", (C=",Entries!O178,")"))</f>
        <v/>
      </c>
    </row>
    <row r="179" spans="1:32" x14ac:dyDescent="0.3">
      <c r="A179" s="66" t="str">
        <f>IF($W179,Entries!BK179,"")</f>
        <v/>
      </c>
      <c r="B179" s="69"/>
      <c r="C179" s="66" t="str">
        <f>IF($W179,Entries!C179,"")</f>
        <v/>
      </c>
      <c r="D179" s="69" t="str">
        <f>IF($W179,Entries!D179,"")</f>
        <v/>
      </c>
      <c r="E179" s="66" t="str">
        <f>IF($W179,Entries!E179,"")</f>
        <v/>
      </c>
      <c r="F179" s="66" t="str">
        <f>IF($W179,VLOOKUP(Entries!B179,EventTable,1,FALSE),"")</f>
        <v/>
      </c>
      <c r="G179" s="66" t="str">
        <f>IF($W179,Entries!W179,"")</f>
        <v/>
      </c>
      <c r="H179" s="66" t="str">
        <f>IF($W179,Entries!F179,"")</f>
        <v/>
      </c>
      <c r="I179" s="66" t="str">
        <f t="shared" si="2"/>
        <v/>
      </c>
      <c r="J179" s="73" t="str">
        <f>IF(D179=0,"",IF(ISTEXT(Entries!R179),Entries!R179, ""))</f>
        <v/>
      </c>
      <c r="W179" s="2" t="b">
        <f>Entries!D179&lt;&gt;""</f>
        <v>0</v>
      </c>
      <c r="X179" s="2" t="str">
        <f>IF(Entries!G179="","",Entries!G179)</f>
        <v/>
      </c>
      <c r="Y179" s="2" t="str">
        <f>IF(Entries!H179="","",_xlfn.CONCAT(", ",Entries!H179))</f>
        <v/>
      </c>
      <c r="Z179" s="2" t="str">
        <f>IF(Entries!I179="","",_xlfn.CONCAT(", ",Entries!I179))</f>
        <v/>
      </c>
      <c r="AA179" s="2" t="str">
        <f>IF(Entries!J179="","",_xlfn.CONCAT(", ",Entries!J179))</f>
        <v/>
      </c>
      <c r="AB179" s="2" t="str">
        <f>IF(Entries!K179="","",_xlfn.CONCAT(", ",Entries!K179))</f>
        <v/>
      </c>
      <c r="AC179" s="2" t="str">
        <f>IF(Entries!L179="","",_xlfn.CONCAT(", ",Entries!L179))</f>
        <v/>
      </c>
      <c r="AD179" s="2" t="str">
        <f>IF(Entries!M179="","",_xlfn.CONCAT(", ",Entries!M179))</f>
        <v/>
      </c>
      <c r="AE179" s="2" t="str">
        <f>IF(Entries!N179="","",_xlfn.CONCAT(", ",Entries!N179))</f>
        <v/>
      </c>
      <c r="AF179" s="2" t="str">
        <f>IF(Entries!O179="","",_xlfn.CONCAT(", (C=",Entries!O179,")"))</f>
        <v/>
      </c>
    </row>
    <row r="180" spans="1:32" x14ac:dyDescent="0.3">
      <c r="A180" s="66" t="str">
        <f>IF($W180,Entries!BK180,"")</f>
        <v/>
      </c>
      <c r="B180" s="69"/>
      <c r="C180" s="66" t="str">
        <f>IF($W180,Entries!C180,"")</f>
        <v/>
      </c>
      <c r="D180" s="69" t="str">
        <f>IF($W180,Entries!D180,"")</f>
        <v/>
      </c>
      <c r="E180" s="66" t="str">
        <f>IF($W180,Entries!E180,"")</f>
        <v/>
      </c>
      <c r="F180" s="66" t="str">
        <f>IF($W180,VLOOKUP(Entries!B180,EventTable,1,FALSE),"")</f>
        <v/>
      </c>
      <c r="G180" s="66" t="str">
        <f>IF($W180,Entries!W180,"")</f>
        <v/>
      </c>
      <c r="H180" s="66" t="str">
        <f>IF($W180,Entries!F180,"")</f>
        <v/>
      </c>
      <c r="I180" s="66" t="str">
        <f t="shared" si="2"/>
        <v/>
      </c>
      <c r="J180" s="73" t="str">
        <f>IF(D180=0,"",IF(ISTEXT(Entries!R180),Entries!R180, ""))</f>
        <v/>
      </c>
      <c r="W180" s="2" t="b">
        <f>Entries!D180&lt;&gt;""</f>
        <v>0</v>
      </c>
      <c r="X180" s="2" t="str">
        <f>IF(Entries!G180="","",Entries!G180)</f>
        <v/>
      </c>
      <c r="Y180" s="2" t="str">
        <f>IF(Entries!H180="","",_xlfn.CONCAT(", ",Entries!H180))</f>
        <v/>
      </c>
      <c r="Z180" s="2" t="str">
        <f>IF(Entries!I180="","",_xlfn.CONCAT(", ",Entries!I180))</f>
        <v/>
      </c>
      <c r="AA180" s="2" t="str">
        <f>IF(Entries!J180="","",_xlfn.CONCAT(", ",Entries!J180))</f>
        <v/>
      </c>
      <c r="AB180" s="2" t="str">
        <f>IF(Entries!K180="","",_xlfn.CONCAT(", ",Entries!K180))</f>
        <v/>
      </c>
      <c r="AC180" s="2" t="str">
        <f>IF(Entries!L180="","",_xlfn.CONCAT(", ",Entries!L180))</f>
        <v/>
      </c>
      <c r="AD180" s="2" t="str">
        <f>IF(Entries!M180="","",_xlfn.CONCAT(", ",Entries!M180))</f>
        <v/>
      </c>
      <c r="AE180" s="2" t="str">
        <f>IF(Entries!N180="","",_xlfn.CONCAT(", ",Entries!N180))</f>
        <v/>
      </c>
      <c r="AF180" s="2" t="str">
        <f>IF(Entries!O180="","",_xlfn.CONCAT(", (C=",Entries!O180,")"))</f>
        <v/>
      </c>
    </row>
    <row r="181" spans="1:32" x14ac:dyDescent="0.3">
      <c r="A181" s="66" t="str">
        <f>IF($W181,Entries!BK181,"")</f>
        <v/>
      </c>
      <c r="B181" s="69"/>
      <c r="C181" s="66" t="str">
        <f>IF($W181,Entries!C181,"")</f>
        <v/>
      </c>
      <c r="D181" s="69" t="str">
        <f>IF($W181,Entries!D181,"")</f>
        <v/>
      </c>
      <c r="E181" s="66" t="str">
        <f>IF($W181,Entries!E181,"")</f>
        <v/>
      </c>
      <c r="F181" s="66" t="str">
        <f>IF($W181,VLOOKUP(Entries!B181,EventTable,1,FALSE),"")</f>
        <v/>
      </c>
      <c r="G181" s="66" t="str">
        <f>IF($W181,Entries!W181,"")</f>
        <v/>
      </c>
      <c r="H181" s="66" t="str">
        <f>IF($W181,Entries!F181,"")</f>
        <v/>
      </c>
      <c r="I181" s="66" t="str">
        <f t="shared" si="2"/>
        <v/>
      </c>
      <c r="J181" s="73" t="str">
        <f>IF(D181=0,"",IF(ISTEXT(Entries!R181),Entries!R181, ""))</f>
        <v/>
      </c>
      <c r="W181" s="2" t="b">
        <f>Entries!D181&lt;&gt;""</f>
        <v>0</v>
      </c>
      <c r="X181" s="2" t="str">
        <f>IF(Entries!G181="","",Entries!G181)</f>
        <v/>
      </c>
      <c r="Y181" s="2" t="str">
        <f>IF(Entries!H181="","",_xlfn.CONCAT(", ",Entries!H181))</f>
        <v/>
      </c>
      <c r="Z181" s="2" t="str">
        <f>IF(Entries!I181="","",_xlfn.CONCAT(", ",Entries!I181))</f>
        <v/>
      </c>
      <c r="AA181" s="2" t="str">
        <f>IF(Entries!J181="","",_xlfn.CONCAT(", ",Entries!J181))</f>
        <v/>
      </c>
      <c r="AB181" s="2" t="str">
        <f>IF(Entries!K181="","",_xlfn.CONCAT(", ",Entries!K181))</f>
        <v/>
      </c>
      <c r="AC181" s="2" t="str">
        <f>IF(Entries!L181="","",_xlfn.CONCAT(", ",Entries!L181))</f>
        <v/>
      </c>
      <c r="AD181" s="2" t="str">
        <f>IF(Entries!M181="","",_xlfn.CONCAT(", ",Entries!M181))</f>
        <v/>
      </c>
      <c r="AE181" s="2" t="str">
        <f>IF(Entries!N181="","",_xlfn.CONCAT(", ",Entries!N181))</f>
        <v/>
      </c>
      <c r="AF181" s="2" t="str">
        <f>IF(Entries!O181="","",_xlfn.CONCAT(", (C=",Entries!O181,")"))</f>
        <v/>
      </c>
    </row>
    <row r="182" spans="1:32" x14ac:dyDescent="0.3">
      <c r="A182" s="66" t="str">
        <f>IF($W182,Entries!BK182,"")</f>
        <v/>
      </c>
      <c r="B182" s="69"/>
      <c r="C182" s="66" t="str">
        <f>IF($W182,Entries!C182,"")</f>
        <v/>
      </c>
      <c r="D182" s="69" t="str">
        <f>IF($W182,Entries!D182,"")</f>
        <v/>
      </c>
      <c r="E182" s="66" t="str">
        <f>IF($W182,Entries!E182,"")</f>
        <v/>
      </c>
      <c r="F182" s="66" t="str">
        <f>IF($W182,VLOOKUP(Entries!B182,EventTable,1,FALSE),"")</f>
        <v/>
      </c>
      <c r="G182" s="66" t="str">
        <f>IF($W182,Entries!W182,"")</f>
        <v/>
      </c>
      <c r="H182" s="66" t="str">
        <f>IF($W182,Entries!F182,"")</f>
        <v/>
      </c>
      <c r="I182" s="66" t="str">
        <f t="shared" si="2"/>
        <v/>
      </c>
      <c r="J182" s="73" t="str">
        <f>IF(D182=0,"",IF(ISTEXT(Entries!R182),Entries!R182, ""))</f>
        <v/>
      </c>
      <c r="W182" s="2" t="b">
        <f>Entries!D182&lt;&gt;""</f>
        <v>0</v>
      </c>
      <c r="X182" s="2" t="str">
        <f>IF(Entries!G182="","",Entries!G182)</f>
        <v/>
      </c>
      <c r="Y182" s="2" t="str">
        <f>IF(Entries!H182="","",_xlfn.CONCAT(", ",Entries!H182))</f>
        <v/>
      </c>
      <c r="Z182" s="2" t="str">
        <f>IF(Entries!I182="","",_xlfn.CONCAT(", ",Entries!I182))</f>
        <v/>
      </c>
      <c r="AA182" s="2" t="str">
        <f>IF(Entries!J182="","",_xlfn.CONCAT(", ",Entries!J182))</f>
        <v/>
      </c>
      <c r="AB182" s="2" t="str">
        <f>IF(Entries!K182="","",_xlfn.CONCAT(", ",Entries!K182))</f>
        <v/>
      </c>
      <c r="AC182" s="2" t="str">
        <f>IF(Entries!L182="","",_xlfn.CONCAT(", ",Entries!L182))</f>
        <v/>
      </c>
      <c r="AD182" s="2" t="str">
        <f>IF(Entries!M182="","",_xlfn.CONCAT(", ",Entries!M182))</f>
        <v/>
      </c>
      <c r="AE182" s="2" t="str">
        <f>IF(Entries!N182="","",_xlfn.CONCAT(", ",Entries!N182))</f>
        <v/>
      </c>
      <c r="AF182" s="2" t="str">
        <f>IF(Entries!O182="","",_xlfn.CONCAT(", (C=",Entries!O182,")"))</f>
        <v/>
      </c>
    </row>
    <row r="183" spans="1:32" x14ac:dyDescent="0.3">
      <c r="A183" s="66" t="str">
        <f>IF($W183,Entries!BK183,"")</f>
        <v/>
      </c>
      <c r="B183" s="69"/>
      <c r="C183" s="66" t="str">
        <f>IF($W183,Entries!C183,"")</f>
        <v/>
      </c>
      <c r="D183" s="69" t="str">
        <f>IF($W183,Entries!D183,"")</f>
        <v/>
      </c>
      <c r="E183" s="66" t="str">
        <f>IF($W183,Entries!E183,"")</f>
        <v/>
      </c>
      <c r="F183" s="66" t="str">
        <f>IF($W183,VLOOKUP(Entries!B183,EventTable,1,FALSE),"")</f>
        <v/>
      </c>
      <c r="G183" s="66" t="str">
        <f>IF($W183,Entries!W183,"")</f>
        <v/>
      </c>
      <c r="H183" s="66" t="str">
        <f>IF($W183,Entries!F183,"")</f>
        <v/>
      </c>
      <c r="I183" s="66" t="str">
        <f t="shared" si="2"/>
        <v/>
      </c>
      <c r="J183" s="73" t="str">
        <f>IF(D183=0,"",IF(ISTEXT(Entries!R183),Entries!R183, ""))</f>
        <v/>
      </c>
      <c r="W183" s="2" t="b">
        <f>Entries!D183&lt;&gt;""</f>
        <v>0</v>
      </c>
      <c r="X183" s="2" t="str">
        <f>IF(Entries!G183="","",Entries!G183)</f>
        <v/>
      </c>
      <c r="Y183" s="2" t="str">
        <f>IF(Entries!H183="","",_xlfn.CONCAT(", ",Entries!H183))</f>
        <v/>
      </c>
      <c r="Z183" s="2" t="str">
        <f>IF(Entries!I183="","",_xlfn.CONCAT(", ",Entries!I183))</f>
        <v/>
      </c>
      <c r="AA183" s="2" t="str">
        <f>IF(Entries!J183="","",_xlfn.CONCAT(", ",Entries!J183))</f>
        <v/>
      </c>
      <c r="AB183" s="2" t="str">
        <f>IF(Entries!K183="","",_xlfn.CONCAT(", ",Entries!K183))</f>
        <v/>
      </c>
      <c r="AC183" s="2" t="str">
        <f>IF(Entries!L183="","",_xlfn.CONCAT(", ",Entries!L183))</f>
        <v/>
      </c>
      <c r="AD183" s="2" t="str">
        <f>IF(Entries!M183="","",_xlfn.CONCAT(", ",Entries!M183))</f>
        <v/>
      </c>
      <c r="AE183" s="2" t="str">
        <f>IF(Entries!N183="","",_xlfn.CONCAT(", ",Entries!N183))</f>
        <v/>
      </c>
      <c r="AF183" s="2" t="str">
        <f>IF(Entries!O183="","",_xlfn.CONCAT(", (C=",Entries!O183,")"))</f>
        <v/>
      </c>
    </row>
    <row r="184" spans="1:32" x14ac:dyDescent="0.3">
      <c r="A184" s="66" t="str">
        <f>IF($W184,Entries!BK184,"")</f>
        <v/>
      </c>
      <c r="B184" s="69"/>
      <c r="C184" s="66" t="str">
        <f>IF($W184,Entries!C184,"")</f>
        <v/>
      </c>
      <c r="D184" s="69" t="str">
        <f>IF($W184,Entries!D184,"")</f>
        <v/>
      </c>
      <c r="E184" s="66" t="str">
        <f>IF($W184,Entries!E184,"")</f>
        <v/>
      </c>
      <c r="F184" s="66" t="str">
        <f>IF($W184,VLOOKUP(Entries!B184,EventTable,1,FALSE),"")</f>
        <v/>
      </c>
      <c r="G184" s="66" t="str">
        <f>IF($W184,Entries!W184,"")</f>
        <v/>
      </c>
      <c r="H184" s="66" t="str">
        <f>IF($W184,Entries!F184,"")</f>
        <v/>
      </c>
      <c r="I184" s="66" t="str">
        <f t="shared" si="2"/>
        <v/>
      </c>
      <c r="J184" s="73" t="str">
        <f>IF(D184=0,"",IF(ISTEXT(Entries!R184),Entries!R184, ""))</f>
        <v/>
      </c>
      <c r="W184" s="2" t="b">
        <f>Entries!D184&lt;&gt;""</f>
        <v>0</v>
      </c>
      <c r="X184" s="2" t="str">
        <f>IF(Entries!G184="","",Entries!G184)</f>
        <v/>
      </c>
      <c r="Y184" s="2" t="str">
        <f>IF(Entries!H184="","",_xlfn.CONCAT(", ",Entries!H184))</f>
        <v/>
      </c>
      <c r="Z184" s="2" t="str">
        <f>IF(Entries!I184="","",_xlfn.CONCAT(", ",Entries!I184))</f>
        <v/>
      </c>
      <c r="AA184" s="2" t="str">
        <f>IF(Entries!J184="","",_xlfn.CONCAT(", ",Entries!J184))</f>
        <v/>
      </c>
      <c r="AB184" s="2" t="str">
        <f>IF(Entries!K184="","",_xlfn.CONCAT(", ",Entries!K184))</f>
        <v/>
      </c>
      <c r="AC184" s="2" t="str">
        <f>IF(Entries!L184="","",_xlfn.CONCAT(", ",Entries!L184))</f>
        <v/>
      </c>
      <c r="AD184" s="2" t="str">
        <f>IF(Entries!M184="","",_xlfn.CONCAT(", ",Entries!M184))</f>
        <v/>
      </c>
      <c r="AE184" s="2" t="str">
        <f>IF(Entries!N184="","",_xlfn.CONCAT(", ",Entries!N184))</f>
        <v/>
      </c>
      <c r="AF184" s="2" t="str">
        <f>IF(Entries!O184="","",_xlfn.CONCAT(", (C=",Entries!O184,")"))</f>
        <v/>
      </c>
    </row>
    <row r="185" spans="1:32" x14ac:dyDescent="0.3">
      <c r="A185" s="66" t="str">
        <f>IF($W185,Entries!BK185,"")</f>
        <v/>
      </c>
      <c r="B185" s="69"/>
      <c r="C185" s="66" t="str">
        <f>IF($W185,Entries!C185,"")</f>
        <v/>
      </c>
      <c r="D185" s="69" t="str">
        <f>IF($W185,Entries!D185,"")</f>
        <v/>
      </c>
      <c r="E185" s="66" t="str">
        <f>IF($W185,Entries!E185,"")</f>
        <v/>
      </c>
      <c r="F185" s="66" t="str">
        <f>IF($W185,VLOOKUP(Entries!B185,EventTable,1,FALSE),"")</f>
        <v/>
      </c>
      <c r="G185" s="66" t="str">
        <f>IF($W185,Entries!W185,"")</f>
        <v/>
      </c>
      <c r="H185" s="66" t="str">
        <f>IF($W185,Entries!F185,"")</f>
        <v/>
      </c>
      <c r="I185" s="66" t="str">
        <f t="shared" si="2"/>
        <v/>
      </c>
      <c r="J185" s="73" t="str">
        <f>IF(D185=0,"",IF(ISTEXT(Entries!R185),Entries!R185, ""))</f>
        <v/>
      </c>
      <c r="W185" s="2" t="b">
        <f>Entries!D185&lt;&gt;""</f>
        <v>0</v>
      </c>
      <c r="X185" s="2" t="str">
        <f>IF(Entries!G185="","",Entries!G185)</f>
        <v/>
      </c>
      <c r="Y185" s="2" t="str">
        <f>IF(Entries!H185="","",_xlfn.CONCAT(", ",Entries!H185))</f>
        <v/>
      </c>
      <c r="Z185" s="2" t="str">
        <f>IF(Entries!I185="","",_xlfn.CONCAT(", ",Entries!I185))</f>
        <v/>
      </c>
      <c r="AA185" s="2" t="str">
        <f>IF(Entries!J185="","",_xlfn.CONCAT(", ",Entries!J185))</f>
        <v/>
      </c>
      <c r="AB185" s="2" t="str">
        <f>IF(Entries!K185="","",_xlfn.CONCAT(", ",Entries!K185))</f>
        <v/>
      </c>
      <c r="AC185" s="2" t="str">
        <f>IF(Entries!L185="","",_xlfn.CONCAT(", ",Entries!L185))</f>
        <v/>
      </c>
      <c r="AD185" s="2" t="str">
        <f>IF(Entries!M185="","",_xlfn.CONCAT(", ",Entries!M185))</f>
        <v/>
      </c>
      <c r="AE185" s="2" t="str">
        <f>IF(Entries!N185="","",_xlfn.CONCAT(", ",Entries!N185))</f>
        <v/>
      </c>
      <c r="AF185" s="2" t="str">
        <f>IF(Entries!O185="","",_xlfn.CONCAT(", (C=",Entries!O185,")"))</f>
        <v/>
      </c>
    </row>
    <row r="186" spans="1:32" x14ac:dyDescent="0.3">
      <c r="A186" s="66" t="str">
        <f>IF($W186,Entries!BK186,"")</f>
        <v/>
      </c>
      <c r="B186" s="69"/>
      <c r="C186" s="66" t="str">
        <f>IF($W186,Entries!C186,"")</f>
        <v/>
      </c>
      <c r="D186" s="69" t="str">
        <f>IF($W186,Entries!D186,"")</f>
        <v/>
      </c>
      <c r="E186" s="66" t="str">
        <f>IF($W186,Entries!E186,"")</f>
        <v/>
      </c>
      <c r="F186" s="66" t="str">
        <f>IF($W186,VLOOKUP(Entries!B186,EventTable,1,FALSE),"")</f>
        <v/>
      </c>
      <c r="G186" s="66" t="str">
        <f>IF($W186,Entries!W186,"")</f>
        <v/>
      </c>
      <c r="H186" s="66" t="str">
        <f>IF($W186,Entries!F186,"")</f>
        <v/>
      </c>
      <c r="I186" s="66" t="str">
        <f t="shared" si="2"/>
        <v/>
      </c>
      <c r="J186" s="73" t="str">
        <f>IF(D186=0,"",IF(ISTEXT(Entries!R186),Entries!R186, ""))</f>
        <v/>
      </c>
      <c r="W186" s="2" t="b">
        <f>Entries!D186&lt;&gt;""</f>
        <v>0</v>
      </c>
      <c r="X186" s="2" t="str">
        <f>IF(Entries!G186="","",Entries!G186)</f>
        <v/>
      </c>
      <c r="Y186" s="2" t="str">
        <f>IF(Entries!H186="","",_xlfn.CONCAT(", ",Entries!H186))</f>
        <v/>
      </c>
      <c r="Z186" s="2" t="str">
        <f>IF(Entries!I186="","",_xlfn.CONCAT(", ",Entries!I186))</f>
        <v/>
      </c>
      <c r="AA186" s="2" t="str">
        <f>IF(Entries!J186="","",_xlfn.CONCAT(", ",Entries!J186))</f>
        <v/>
      </c>
      <c r="AB186" s="2" t="str">
        <f>IF(Entries!K186="","",_xlfn.CONCAT(", ",Entries!K186))</f>
        <v/>
      </c>
      <c r="AC186" s="2" t="str">
        <f>IF(Entries!L186="","",_xlfn.CONCAT(", ",Entries!L186))</f>
        <v/>
      </c>
      <c r="AD186" s="2" t="str">
        <f>IF(Entries!M186="","",_xlfn.CONCAT(", ",Entries!M186))</f>
        <v/>
      </c>
      <c r="AE186" s="2" t="str">
        <f>IF(Entries!N186="","",_xlfn.CONCAT(", ",Entries!N186))</f>
        <v/>
      </c>
      <c r="AF186" s="2" t="str">
        <f>IF(Entries!O186="","",_xlfn.CONCAT(", (C=",Entries!O186,")"))</f>
        <v/>
      </c>
    </row>
    <row r="187" spans="1:32" x14ac:dyDescent="0.3">
      <c r="A187" s="66" t="str">
        <f>IF($W187,Entries!BK187,"")</f>
        <v/>
      </c>
      <c r="B187" s="69"/>
      <c r="C187" s="66" t="str">
        <f>IF($W187,Entries!C187,"")</f>
        <v/>
      </c>
      <c r="D187" s="69" t="str">
        <f>IF($W187,Entries!D187,"")</f>
        <v/>
      </c>
      <c r="E187" s="66" t="str">
        <f>IF($W187,Entries!E187,"")</f>
        <v/>
      </c>
      <c r="F187" s="66" t="str">
        <f>IF($W187,VLOOKUP(Entries!B187,EventTable,1,FALSE),"")</f>
        <v/>
      </c>
      <c r="G187" s="66" t="str">
        <f>IF($W187,Entries!W187,"")</f>
        <v/>
      </c>
      <c r="H187" s="66" t="str">
        <f>IF($W187,Entries!F187,"")</f>
        <v/>
      </c>
      <c r="I187" s="66" t="str">
        <f t="shared" si="2"/>
        <v/>
      </c>
      <c r="J187" s="73" t="str">
        <f>IF(D187=0,"",IF(ISTEXT(Entries!R187),Entries!R187, ""))</f>
        <v/>
      </c>
      <c r="W187" s="2" t="b">
        <f>Entries!D187&lt;&gt;""</f>
        <v>0</v>
      </c>
      <c r="X187" s="2" t="str">
        <f>IF(Entries!G187="","",Entries!G187)</f>
        <v/>
      </c>
      <c r="Y187" s="2" t="str">
        <f>IF(Entries!H187="","",_xlfn.CONCAT(", ",Entries!H187))</f>
        <v/>
      </c>
      <c r="Z187" s="2" t="str">
        <f>IF(Entries!I187="","",_xlfn.CONCAT(", ",Entries!I187))</f>
        <v/>
      </c>
      <c r="AA187" s="2" t="str">
        <f>IF(Entries!J187="","",_xlfn.CONCAT(", ",Entries!J187))</f>
        <v/>
      </c>
      <c r="AB187" s="2" t="str">
        <f>IF(Entries!K187="","",_xlfn.CONCAT(", ",Entries!K187))</f>
        <v/>
      </c>
      <c r="AC187" s="2" t="str">
        <f>IF(Entries!L187="","",_xlfn.CONCAT(", ",Entries!L187))</f>
        <v/>
      </c>
      <c r="AD187" s="2" t="str">
        <f>IF(Entries!M187="","",_xlfn.CONCAT(", ",Entries!M187))</f>
        <v/>
      </c>
      <c r="AE187" s="2" t="str">
        <f>IF(Entries!N187="","",_xlfn.CONCAT(", ",Entries!N187))</f>
        <v/>
      </c>
      <c r="AF187" s="2" t="str">
        <f>IF(Entries!O187="","",_xlfn.CONCAT(", (C=",Entries!O187,")"))</f>
        <v/>
      </c>
    </row>
    <row r="188" spans="1:32" x14ac:dyDescent="0.3">
      <c r="A188" s="66" t="str">
        <f>IF($W188,Entries!BK188,"")</f>
        <v/>
      </c>
      <c r="B188" s="69"/>
      <c r="C188" s="66" t="str">
        <f>IF($W188,Entries!C188,"")</f>
        <v/>
      </c>
      <c r="D188" s="69" t="str">
        <f>IF($W188,Entries!D188,"")</f>
        <v/>
      </c>
      <c r="E188" s="66" t="str">
        <f>IF($W188,Entries!E188,"")</f>
        <v/>
      </c>
      <c r="F188" s="66" t="str">
        <f>IF($W188,VLOOKUP(Entries!B188,EventTable,1,FALSE),"")</f>
        <v/>
      </c>
      <c r="G188" s="66" t="str">
        <f>IF($W188,Entries!W188,"")</f>
        <v/>
      </c>
      <c r="H188" s="66" t="str">
        <f>IF($W188,Entries!F188,"")</f>
        <v/>
      </c>
      <c r="I188" s="66" t="str">
        <f t="shared" si="2"/>
        <v/>
      </c>
      <c r="J188" s="73" t="str">
        <f>IF(D188=0,"",IF(ISTEXT(Entries!R188),Entries!R188, ""))</f>
        <v/>
      </c>
      <c r="W188" s="2" t="b">
        <f>Entries!D188&lt;&gt;""</f>
        <v>0</v>
      </c>
      <c r="X188" s="2" t="str">
        <f>IF(Entries!G188="","",Entries!G188)</f>
        <v/>
      </c>
      <c r="Y188" s="2" t="str">
        <f>IF(Entries!H188="","",_xlfn.CONCAT(", ",Entries!H188))</f>
        <v/>
      </c>
      <c r="Z188" s="2" t="str">
        <f>IF(Entries!I188="","",_xlfn.CONCAT(", ",Entries!I188))</f>
        <v/>
      </c>
      <c r="AA188" s="2" t="str">
        <f>IF(Entries!J188="","",_xlfn.CONCAT(", ",Entries!J188))</f>
        <v/>
      </c>
      <c r="AB188" s="2" t="str">
        <f>IF(Entries!K188="","",_xlfn.CONCAT(", ",Entries!K188))</f>
        <v/>
      </c>
      <c r="AC188" s="2" t="str">
        <f>IF(Entries!L188="","",_xlfn.CONCAT(", ",Entries!L188))</f>
        <v/>
      </c>
      <c r="AD188" s="2" t="str">
        <f>IF(Entries!M188="","",_xlfn.CONCAT(", ",Entries!M188))</f>
        <v/>
      </c>
      <c r="AE188" s="2" t="str">
        <f>IF(Entries!N188="","",_xlfn.CONCAT(", ",Entries!N188))</f>
        <v/>
      </c>
      <c r="AF188" s="2" t="str">
        <f>IF(Entries!O188="","",_xlfn.CONCAT(", (C=",Entries!O188,")"))</f>
        <v/>
      </c>
    </row>
    <row r="189" spans="1:32" x14ac:dyDescent="0.3">
      <c r="A189" s="66" t="str">
        <f>IF($W189,Entries!BK189,"")</f>
        <v/>
      </c>
      <c r="B189" s="69"/>
      <c r="C189" s="66" t="str">
        <f>IF($W189,Entries!C189,"")</f>
        <v/>
      </c>
      <c r="D189" s="69" t="str">
        <f>IF($W189,Entries!D189,"")</f>
        <v/>
      </c>
      <c r="E189" s="66" t="str">
        <f>IF($W189,Entries!E189,"")</f>
        <v/>
      </c>
      <c r="F189" s="66" t="str">
        <f>IF($W189,VLOOKUP(Entries!B189,EventTable,1,FALSE),"")</f>
        <v/>
      </c>
      <c r="G189" s="66" t="str">
        <f>IF($W189,Entries!W189,"")</f>
        <v/>
      </c>
      <c r="H189" s="66" t="str">
        <f>IF($W189,Entries!F189,"")</f>
        <v/>
      </c>
      <c r="I189" s="66" t="str">
        <f t="shared" si="2"/>
        <v/>
      </c>
      <c r="J189" s="73" t="str">
        <f>IF(D189=0,"",IF(ISTEXT(Entries!R189),Entries!R189, ""))</f>
        <v/>
      </c>
      <c r="W189" s="2" t="b">
        <f>Entries!D189&lt;&gt;""</f>
        <v>0</v>
      </c>
      <c r="X189" s="2" t="str">
        <f>IF(Entries!G189="","",Entries!G189)</f>
        <v/>
      </c>
      <c r="Y189" s="2" t="str">
        <f>IF(Entries!H189="","",_xlfn.CONCAT(", ",Entries!H189))</f>
        <v/>
      </c>
      <c r="Z189" s="2" t="str">
        <f>IF(Entries!I189="","",_xlfn.CONCAT(", ",Entries!I189))</f>
        <v/>
      </c>
      <c r="AA189" s="2" t="str">
        <f>IF(Entries!J189="","",_xlfn.CONCAT(", ",Entries!J189))</f>
        <v/>
      </c>
      <c r="AB189" s="2" t="str">
        <f>IF(Entries!K189="","",_xlfn.CONCAT(", ",Entries!K189))</f>
        <v/>
      </c>
      <c r="AC189" s="2" t="str">
        <f>IF(Entries!L189="","",_xlfn.CONCAT(", ",Entries!L189))</f>
        <v/>
      </c>
      <c r="AD189" s="2" t="str">
        <f>IF(Entries!M189="","",_xlfn.CONCAT(", ",Entries!M189))</f>
        <v/>
      </c>
      <c r="AE189" s="2" t="str">
        <f>IF(Entries!N189="","",_xlfn.CONCAT(", ",Entries!N189))</f>
        <v/>
      </c>
      <c r="AF189" s="2" t="str">
        <f>IF(Entries!O189="","",_xlfn.CONCAT(", (C=",Entries!O189,")"))</f>
        <v/>
      </c>
    </row>
    <row r="190" spans="1:32" x14ac:dyDescent="0.3">
      <c r="A190" s="66" t="str">
        <f>IF($W190,Entries!BK190,"")</f>
        <v/>
      </c>
      <c r="B190" s="69"/>
      <c r="C190" s="66" t="str">
        <f>IF($W190,Entries!C190,"")</f>
        <v/>
      </c>
      <c r="D190" s="69" t="str">
        <f>IF($W190,Entries!D190,"")</f>
        <v/>
      </c>
      <c r="E190" s="66" t="str">
        <f>IF($W190,Entries!E190,"")</f>
        <v/>
      </c>
      <c r="F190" s="66" t="str">
        <f>IF($W190,VLOOKUP(Entries!B190,EventTable,1,FALSE),"")</f>
        <v/>
      </c>
      <c r="G190" s="66" t="str">
        <f>IF($W190,Entries!W190,"")</f>
        <v/>
      </c>
      <c r="H190" s="66" t="str">
        <f>IF($W190,Entries!F190,"")</f>
        <v/>
      </c>
      <c r="I190" s="66" t="str">
        <f t="shared" si="2"/>
        <v/>
      </c>
      <c r="J190" s="73" t="str">
        <f>IF(D190=0,"",IF(ISTEXT(Entries!R190),Entries!R190, ""))</f>
        <v/>
      </c>
      <c r="W190" s="2" t="b">
        <f>Entries!D190&lt;&gt;""</f>
        <v>0</v>
      </c>
      <c r="X190" s="2" t="str">
        <f>IF(Entries!G190="","",Entries!G190)</f>
        <v/>
      </c>
      <c r="Y190" s="2" t="str">
        <f>IF(Entries!H190="","",_xlfn.CONCAT(", ",Entries!H190))</f>
        <v/>
      </c>
      <c r="Z190" s="2" t="str">
        <f>IF(Entries!I190="","",_xlfn.CONCAT(", ",Entries!I190))</f>
        <v/>
      </c>
      <c r="AA190" s="2" t="str">
        <f>IF(Entries!J190="","",_xlfn.CONCAT(", ",Entries!J190))</f>
        <v/>
      </c>
      <c r="AB190" s="2" t="str">
        <f>IF(Entries!K190="","",_xlfn.CONCAT(", ",Entries!K190))</f>
        <v/>
      </c>
      <c r="AC190" s="2" t="str">
        <f>IF(Entries!L190="","",_xlfn.CONCAT(", ",Entries!L190))</f>
        <v/>
      </c>
      <c r="AD190" s="2" t="str">
        <f>IF(Entries!M190="","",_xlfn.CONCAT(", ",Entries!M190))</f>
        <v/>
      </c>
      <c r="AE190" s="2" t="str">
        <f>IF(Entries!N190="","",_xlfn.CONCAT(", ",Entries!N190))</f>
        <v/>
      </c>
      <c r="AF190" s="2" t="str">
        <f>IF(Entries!O190="","",_xlfn.CONCAT(", (C=",Entries!O190,")"))</f>
        <v/>
      </c>
    </row>
    <row r="191" spans="1:32" x14ac:dyDescent="0.3">
      <c r="A191" s="66" t="str">
        <f>IF($W191,Entries!BK191,"")</f>
        <v/>
      </c>
      <c r="B191" s="69"/>
      <c r="C191" s="66" t="str">
        <f>IF($W191,Entries!C191,"")</f>
        <v/>
      </c>
      <c r="D191" s="69" t="str">
        <f>IF($W191,Entries!D191,"")</f>
        <v/>
      </c>
      <c r="E191" s="66" t="str">
        <f>IF($W191,Entries!E191,"")</f>
        <v/>
      </c>
      <c r="F191" s="66" t="str">
        <f>IF($W191,VLOOKUP(Entries!B191,EventTable,1,FALSE),"")</f>
        <v/>
      </c>
      <c r="G191" s="66" t="str">
        <f>IF($W191,Entries!W191,"")</f>
        <v/>
      </c>
      <c r="H191" s="66" t="str">
        <f>IF($W191,Entries!F191,"")</f>
        <v/>
      </c>
      <c r="I191" s="66" t="str">
        <f t="shared" si="2"/>
        <v/>
      </c>
      <c r="J191" s="73" t="str">
        <f>IF(D191=0,"",IF(ISTEXT(Entries!R191),Entries!R191, ""))</f>
        <v/>
      </c>
      <c r="W191" s="2" t="b">
        <f>Entries!D191&lt;&gt;""</f>
        <v>0</v>
      </c>
      <c r="X191" s="2" t="str">
        <f>IF(Entries!G191="","",Entries!G191)</f>
        <v/>
      </c>
      <c r="Y191" s="2" t="str">
        <f>IF(Entries!H191="","",_xlfn.CONCAT(", ",Entries!H191))</f>
        <v/>
      </c>
      <c r="Z191" s="2" t="str">
        <f>IF(Entries!I191="","",_xlfn.CONCAT(", ",Entries!I191))</f>
        <v/>
      </c>
      <c r="AA191" s="2" t="str">
        <f>IF(Entries!J191="","",_xlfn.CONCAT(", ",Entries!J191))</f>
        <v/>
      </c>
      <c r="AB191" s="2" t="str">
        <f>IF(Entries!K191="","",_xlfn.CONCAT(", ",Entries!K191))</f>
        <v/>
      </c>
      <c r="AC191" s="2" t="str">
        <f>IF(Entries!L191="","",_xlfn.CONCAT(", ",Entries!L191))</f>
        <v/>
      </c>
      <c r="AD191" s="2" t="str">
        <f>IF(Entries!M191="","",_xlfn.CONCAT(", ",Entries!M191))</f>
        <v/>
      </c>
      <c r="AE191" s="2" t="str">
        <f>IF(Entries!N191="","",_xlfn.CONCAT(", ",Entries!N191))</f>
        <v/>
      </c>
      <c r="AF191" s="2" t="str">
        <f>IF(Entries!O191="","",_xlfn.CONCAT(", (C=",Entries!O191,")"))</f>
        <v/>
      </c>
    </row>
    <row r="192" spans="1:32" x14ac:dyDescent="0.3">
      <c r="A192" s="66" t="str">
        <f>IF($W192,Entries!BK192,"")</f>
        <v/>
      </c>
      <c r="B192" s="69"/>
      <c r="C192" s="66" t="str">
        <f>IF($W192,Entries!C192,"")</f>
        <v/>
      </c>
      <c r="D192" s="69" t="str">
        <f>IF($W192,Entries!D192,"")</f>
        <v/>
      </c>
      <c r="E192" s="66" t="str">
        <f>IF($W192,Entries!E192,"")</f>
        <v/>
      </c>
      <c r="F192" s="66" t="str">
        <f>IF($W192,VLOOKUP(Entries!B192,EventTable,1,FALSE),"")</f>
        <v/>
      </c>
      <c r="G192" s="66" t="str">
        <f>IF($W192,Entries!W192,"")</f>
        <v/>
      </c>
      <c r="H192" s="66" t="str">
        <f>IF($W192,Entries!F192,"")</f>
        <v/>
      </c>
      <c r="I192" s="66" t="str">
        <f t="shared" si="2"/>
        <v/>
      </c>
      <c r="J192" s="73" t="str">
        <f>IF(D192=0,"",IF(ISTEXT(Entries!R192),Entries!R192, ""))</f>
        <v/>
      </c>
      <c r="W192" s="2" t="b">
        <f>Entries!D192&lt;&gt;""</f>
        <v>0</v>
      </c>
      <c r="X192" s="2" t="str">
        <f>IF(Entries!G192="","",Entries!G192)</f>
        <v/>
      </c>
      <c r="Y192" s="2" t="str">
        <f>IF(Entries!H192="","",_xlfn.CONCAT(", ",Entries!H192))</f>
        <v/>
      </c>
      <c r="Z192" s="2" t="str">
        <f>IF(Entries!I192="","",_xlfn.CONCAT(", ",Entries!I192))</f>
        <v/>
      </c>
      <c r="AA192" s="2" t="str">
        <f>IF(Entries!J192="","",_xlfn.CONCAT(", ",Entries!J192))</f>
        <v/>
      </c>
      <c r="AB192" s="2" t="str">
        <f>IF(Entries!K192="","",_xlfn.CONCAT(", ",Entries!K192))</f>
        <v/>
      </c>
      <c r="AC192" s="2" t="str">
        <f>IF(Entries!L192="","",_xlfn.CONCAT(", ",Entries!L192))</f>
        <v/>
      </c>
      <c r="AD192" s="2" t="str">
        <f>IF(Entries!M192="","",_xlfn.CONCAT(", ",Entries!M192))</f>
        <v/>
      </c>
      <c r="AE192" s="2" t="str">
        <f>IF(Entries!N192="","",_xlfn.CONCAT(", ",Entries!N192))</f>
        <v/>
      </c>
      <c r="AF192" s="2" t="str">
        <f>IF(Entries!O192="","",_xlfn.CONCAT(", (C=",Entries!O192,")"))</f>
        <v/>
      </c>
    </row>
    <row r="193" spans="1:32" x14ac:dyDescent="0.3">
      <c r="A193" s="66" t="str">
        <f>IF($W193,Entries!BK193,"")</f>
        <v/>
      </c>
      <c r="B193" s="69"/>
      <c r="C193" s="66" t="str">
        <f>IF($W193,Entries!C193,"")</f>
        <v/>
      </c>
      <c r="D193" s="69" t="str">
        <f>IF($W193,Entries!D193,"")</f>
        <v/>
      </c>
      <c r="E193" s="66" t="str">
        <f>IF($W193,Entries!E193,"")</f>
        <v/>
      </c>
      <c r="F193" s="66" t="str">
        <f>IF($W193,VLOOKUP(Entries!B193,EventTable,1,FALSE),"")</f>
        <v/>
      </c>
      <c r="G193" s="66" t="str">
        <f>IF($W193,Entries!W193,"")</f>
        <v/>
      </c>
      <c r="H193" s="66" t="str">
        <f>IF($W193,Entries!F193,"")</f>
        <v/>
      </c>
      <c r="I193" s="66" t="str">
        <f t="shared" si="2"/>
        <v/>
      </c>
      <c r="J193" s="73" t="str">
        <f>IF(D193=0,"",IF(ISTEXT(Entries!R193),Entries!R193, ""))</f>
        <v/>
      </c>
      <c r="W193" s="2" t="b">
        <f>Entries!D193&lt;&gt;""</f>
        <v>0</v>
      </c>
      <c r="X193" s="2" t="str">
        <f>IF(Entries!G193="","",Entries!G193)</f>
        <v/>
      </c>
      <c r="Y193" s="2" t="str">
        <f>IF(Entries!H193="","",_xlfn.CONCAT(", ",Entries!H193))</f>
        <v/>
      </c>
      <c r="Z193" s="2" t="str">
        <f>IF(Entries!I193="","",_xlfn.CONCAT(", ",Entries!I193))</f>
        <v/>
      </c>
      <c r="AA193" s="2" t="str">
        <f>IF(Entries!J193="","",_xlfn.CONCAT(", ",Entries!J193))</f>
        <v/>
      </c>
      <c r="AB193" s="2" t="str">
        <f>IF(Entries!K193="","",_xlfn.CONCAT(", ",Entries!K193))</f>
        <v/>
      </c>
      <c r="AC193" s="2" t="str">
        <f>IF(Entries!L193="","",_xlfn.CONCAT(", ",Entries!L193))</f>
        <v/>
      </c>
      <c r="AD193" s="2" t="str">
        <f>IF(Entries!M193="","",_xlfn.CONCAT(", ",Entries!M193))</f>
        <v/>
      </c>
      <c r="AE193" s="2" t="str">
        <f>IF(Entries!N193="","",_xlfn.CONCAT(", ",Entries!N193))</f>
        <v/>
      </c>
      <c r="AF193" s="2" t="str">
        <f>IF(Entries!O193="","",_xlfn.CONCAT(", (C=",Entries!O193,")"))</f>
        <v/>
      </c>
    </row>
    <row r="194" spans="1:32" x14ac:dyDescent="0.3">
      <c r="A194" s="66" t="str">
        <f>IF($W194,Entries!BK194,"")</f>
        <v/>
      </c>
      <c r="B194" s="69"/>
      <c r="C194" s="66" t="str">
        <f>IF($W194,Entries!C194,"")</f>
        <v/>
      </c>
      <c r="D194" s="69" t="str">
        <f>IF($W194,Entries!D194,"")</f>
        <v/>
      </c>
      <c r="E194" s="66" t="str">
        <f>IF($W194,Entries!E194,"")</f>
        <v/>
      </c>
      <c r="F194" s="66" t="str">
        <f>IF($W194,VLOOKUP(Entries!B194,EventTable,1,FALSE),"")</f>
        <v/>
      </c>
      <c r="G194" s="66" t="str">
        <f>IF($W194,Entries!W194,"")</f>
        <v/>
      </c>
      <c r="H194" s="66" t="str">
        <f>IF($W194,Entries!F194,"")</f>
        <v/>
      </c>
      <c r="I194" s="66" t="str">
        <f t="shared" si="2"/>
        <v/>
      </c>
      <c r="J194" s="73" t="str">
        <f>IF(D194=0,"",IF(ISTEXT(Entries!R194),Entries!R194, ""))</f>
        <v/>
      </c>
      <c r="W194" s="2" t="b">
        <f>Entries!D194&lt;&gt;""</f>
        <v>0</v>
      </c>
      <c r="X194" s="2" t="str">
        <f>IF(Entries!G194="","",Entries!G194)</f>
        <v/>
      </c>
      <c r="Y194" s="2" t="str">
        <f>IF(Entries!H194="","",_xlfn.CONCAT(", ",Entries!H194))</f>
        <v/>
      </c>
      <c r="Z194" s="2" t="str">
        <f>IF(Entries!I194="","",_xlfn.CONCAT(", ",Entries!I194))</f>
        <v/>
      </c>
      <c r="AA194" s="2" t="str">
        <f>IF(Entries!J194="","",_xlfn.CONCAT(", ",Entries!J194))</f>
        <v/>
      </c>
      <c r="AB194" s="2" t="str">
        <f>IF(Entries!K194="","",_xlfn.CONCAT(", ",Entries!K194))</f>
        <v/>
      </c>
      <c r="AC194" s="2" t="str">
        <f>IF(Entries!L194="","",_xlfn.CONCAT(", ",Entries!L194))</f>
        <v/>
      </c>
      <c r="AD194" s="2" t="str">
        <f>IF(Entries!M194="","",_xlfn.CONCAT(", ",Entries!M194))</f>
        <v/>
      </c>
      <c r="AE194" s="2" t="str">
        <f>IF(Entries!N194="","",_xlfn.CONCAT(", ",Entries!N194))</f>
        <v/>
      </c>
      <c r="AF194" s="2" t="str">
        <f>IF(Entries!O194="","",_xlfn.CONCAT(", (C=",Entries!O194,")"))</f>
        <v/>
      </c>
    </row>
    <row r="195" spans="1:32" x14ac:dyDescent="0.3">
      <c r="A195" s="66" t="str">
        <f>IF($W195,Entries!BK195,"")</f>
        <v/>
      </c>
      <c r="B195" s="69"/>
      <c r="C195" s="66" t="str">
        <f>IF($W195,Entries!C195,"")</f>
        <v/>
      </c>
      <c r="D195" s="69" t="str">
        <f>IF($W195,Entries!D195,"")</f>
        <v/>
      </c>
      <c r="E195" s="66" t="str">
        <f>IF($W195,Entries!E195,"")</f>
        <v/>
      </c>
      <c r="F195" s="66" t="str">
        <f>IF($W195,VLOOKUP(Entries!B195,EventTable,1,FALSE),"")</f>
        <v/>
      </c>
      <c r="G195" s="66" t="str">
        <f>IF($W195,Entries!W195,"")</f>
        <v/>
      </c>
      <c r="H195" s="66" t="str">
        <f>IF($W195,Entries!F195,"")</f>
        <v/>
      </c>
      <c r="I195" s="66" t="str">
        <f t="shared" si="2"/>
        <v/>
      </c>
      <c r="J195" s="73" t="str">
        <f>IF(D195=0,"",IF(ISTEXT(Entries!R195),Entries!R195, ""))</f>
        <v/>
      </c>
      <c r="W195" s="2" t="b">
        <f>Entries!D195&lt;&gt;""</f>
        <v>0</v>
      </c>
      <c r="X195" s="2" t="str">
        <f>IF(Entries!G195="","",Entries!G195)</f>
        <v/>
      </c>
      <c r="Y195" s="2" t="str">
        <f>IF(Entries!H195="","",_xlfn.CONCAT(", ",Entries!H195))</f>
        <v/>
      </c>
      <c r="Z195" s="2" t="str">
        <f>IF(Entries!I195="","",_xlfn.CONCAT(", ",Entries!I195))</f>
        <v/>
      </c>
      <c r="AA195" s="2" t="str">
        <f>IF(Entries!J195="","",_xlfn.CONCAT(", ",Entries!J195))</f>
        <v/>
      </c>
      <c r="AB195" s="2" t="str">
        <f>IF(Entries!K195="","",_xlfn.CONCAT(", ",Entries!K195))</f>
        <v/>
      </c>
      <c r="AC195" s="2" t="str">
        <f>IF(Entries!L195="","",_xlfn.CONCAT(", ",Entries!L195))</f>
        <v/>
      </c>
      <c r="AD195" s="2" t="str">
        <f>IF(Entries!M195="","",_xlfn.CONCAT(", ",Entries!M195))</f>
        <v/>
      </c>
      <c r="AE195" s="2" t="str">
        <f>IF(Entries!N195="","",_xlfn.CONCAT(", ",Entries!N195))</f>
        <v/>
      </c>
      <c r="AF195" s="2" t="str">
        <f>IF(Entries!O195="","",_xlfn.CONCAT(", (C=",Entries!O195,")"))</f>
        <v/>
      </c>
    </row>
    <row r="196" spans="1:32" x14ac:dyDescent="0.3">
      <c r="A196" s="66" t="str">
        <f>IF($W196,Entries!BK196,"")</f>
        <v/>
      </c>
      <c r="B196" s="69"/>
      <c r="C196" s="66" t="str">
        <f>IF($W196,Entries!C196,"")</f>
        <v/>
      </c>
      <c r="D196" s="69" t="str">
        <f>IF($W196,Entries!D196,"")</f>
        <v/>
      </c>
      <c r="E196" s="66" t="str">
        <f>IF($W196,Entries!E196,"")</f>
        <v/>
      </c>
      <c r="F196" s="66" t="str">
        <f>IF($W196,VLOOKUP(Entries!B196,EventTable,1,FALSE),"")</f>
        <v/>
      </c>
      <c r="G196" s="66" t="str">
        <f>IF($W196,Entries!W196,"")</f>
        <v/>
      </c>
      <c r="H196" s="66" t="str">
        <f>IF($W196,Entries!F196,"")</f>
        <v/>
      </c>
      <c r="I196" s="66" t="str">
        <f t="shared" si="2"/>
        <v/>
      </c>
      <c r="J196" s="73" t="str">
        <f>IF(D196=0,"",IF(ISTEXT(Entries!R196),Entries!R196, ""))</f>
        <v/>
      </c>
      <c r="W196" s="2" t="b">
        <f>Entries!D196&lt;&gt;""</f>
        <v>0</v>
      </c>
      <c r="X196" s="2" t="str">
        <f>IF(Entries!G196="","",Entries!G196)</f>
        <v/>
      </c>
      <c r="Y196" s="2" t="str">
        <f>IF(Entries!H196="","",_xlfn.CONCAT(", ",Entries!H196))</f>
        <v/>
      </c>
      <c r="Z196" s="2" t="str">
        <f>IF(Entries!I196="","",_xlfn.CONCAT(", ",Entries!I196))</f>
        <v/>
      </c>
      <c r="AA196" s="2" t="str">
        <f>IF(Entries!J196="","",_xlfn.CONCAT(", ",Entries!J196))</f>
        <v/>
      </c>
      <c r="AB196" s="2" t="str">
        <f>IF(Entries!K196="","",_xlfn.CONCAT(", ",Entries!K196))</f>
        <v/>
      </c>
      <c r="AC196" s="2" t="str">
        <f>IF(Entries!L196="","",_xlfn.CONCAT(", ",Entries!L196))</f>
        <v/>
      </c>
      <c r="AD196" s="2" t="str">
        <f>IF(Entries!M196="","",_xlfn.CONCAT(", ",Entries!M196))</f>
        <v/>
      </c>
      <c r="AE196" s="2" t="str">
        <f>IF(Entries!N196="","",_xlfn.CONCAT(", ",Entries!N196))</f>
        <v/>
      </c>
      <c r="AF196" s="2" t="str">
        <f>IF(Entries!O196="","",_xlfn.CONCAT(", (C=",Entries!O196,")"))</f>
        <v/>
      </c>
    </row>
    <row r="197" spans="1:32" x14ac:dyDescent="0.3">
      <c r="A197" s="66" t="str">
        <f>IF($W197,Entries!BK197,"")</f>
        <v/>
      </c>
      <c r="B197" s="69"/>
      <c r="C197" s="66" t="str">
        <f>IF($W197,Entries!C197,"")</f>
        <v/>
      </c>
      <c r="D197" s="69" t="str">
        <f>IF($W197,Entries!D197,"")</f>
        <v/>
      </c>
      <c r="E197" s="66" t="str">
        <f>IF($W197,Entries!E197,"")</f>
        <v/>
      </c>
      <c r="F197" s="66" t="str">
        <f>IF($W197,VLOOKUP(Entries!B197,EventTable,1,FALSE),"")</f>
        <v/>
      </c>
      <c r="G197" s="66" t="str">
        <f>IF($W197,Entries!W197,"")</f>
        <v/>
      </c>
      <c r="H197" s="66" t="str">
        <f>IF($W197,Entries!F197,"")</f>
        <v/>
      </c>
      <c r="I197" s="66" t="str">
        <f t="shared" si="2"/>
        <v/>
      </c>
      <c r="J197" s="73" t="str">
        <f>IF(D197=0,"",IF(ISTEXT(Entries!R197),Entries!R197, ""))</f>
        <v/>
      </c>
      <c r="W197" s="2" t="b">
        <f>Entries!D197&lt;&gt;""</f>
        <v>0</v>
      </c>
      <c r="X197" s="2" t="str">
        <f>IF(Entries!G197="","",Entries!G197)</f>
        <v/>
      </c>
      <c r="Y197" s="2" t="str">
        <f>IF(Entries!H197="","",_xlfn.CONCAT(", ",Entries!H197))</f>
        <v/>
      </c>
      <c r="Z197" s="2" t="str">
        <f>IF(Entries!I197="","",_xlfn.CONCAT(", ",Entries!I197))</f>
        <v/>
      </c>
      <c r="AA197" s="2" t="str">
        <f>IF(Entries!J197="","",_xlfn.CONCAT(", ",Entries!J197))</f>
        <v/>
      </c>
      <c r="AB197" s="2" t="str">
        <f>IF(Entries!K197="","",_xlfn.CONCAT(", ",Entries!K197))</f>
        <v/>
      </c>
      <c r="AC197" s="2" t="str">
        <f>IF(Entries!L197="","",_xlfn.CONCAT(", ",Entries!L197))</f>
        <v/>
      </c>
      <c r="AD197" s="2" t="str">
        <f>IF(Entries!M197="","",_xlfn.CONCAT(", ",Entries!M197))</f>
        <v/>
      </c>
      <c r="AE197" s="2" t="str">
        <f>IF(Entries!N197="","",_xlfn.CONCAT(", ",Entries!N197))</f>
        <v/>
      </c>
      <c r="AF197" s="2" t="str">
        <f>IF(Entries!O197="","",_xlfn.CONCAT(", (C=",Entries!O197,")"))</f>
        <v/>
      </c>
    </row>
    <row r="198" spans="1:32" x14ac:dyDescent="0.3">
      <c r="A198" s="66" t="str">
        <f>IF($W198,Entries!BK198,"")</f>
        <v/>
      </c>
      <c r="B198" s="69"/>
      <c r="C198" s="66" t="str">
        <f>IF($W198,Entries!C198,"")</f>
        <v/>
      </c>
      <c r="D198" s="69" t="str">
        <f>IF($W198,Entries!D198,"")</f>
        <v/>
      </c>
      <c r="E198" s="66" t="str">
        <f>IF($W198,Entries!E198,"")</f>
        <v/>
      </c>
      <c r="F198" s="66" t="str">
        <f>IF($W198,VLOOKUP(Entries!B198,EventTable,1,FALSE),"")</f>
        <v/>
      </c>
      <c r="G198" s="66" t="str">
        <f>IF($W198,Entries!W198,"")</f>
        <v/>
      </c>
      <c r="H198" s="66" t="str">
        <f>IF($W198,Entries!F198,"")</f>
        <v/>
      </c>
      <c r="I198" s="66" t="str">
        <f t="shared" si="2"/>
        <v/>
      </c>
      <c r="J198" s="73" t="str">
        <f>IF(D198=0,"",IF(ISTEXT(Entries!R198),Entries!R198, ""))</f>
        <v/>
      </c>
      <c r="W198" s="2" t="b">
        <f>Entries!D198&lt;&gt;""</f>
        <v>0</v>
      </c>
      <c r="X198" s="2" t="str">
        <f>IF(Entries!G198="","",Entries!G198)</f>
        <v/>
      </c>
      <c r="Y198" s="2" t="str">
        <f>IF(Entries!H198="","",_xlfn.CONCAT(", ",Entries!H198))</f>
        <v/>
      </c>
      <c r="Z198" s="2" t="str">
        <f>IF(Entries!I198="","",_xlfn.CONCAT(", ",Entries!I198))</f>
        <v/>
      </c>
      <c r="AA198" s="2" t="str">
        <f>IF(Entries!J198="","",_xlfn.CONCAT(", ",Entries!J198))</f>
        <v/>
      </c>
      <c r="AB198" s="2" t="str">
        <f>IF(Entries!K198="","",_xlfn.CONCAT(", ",Entries!K198))</f>
        <v/>
      </c>
      <c r="AC198" s="2" t="str">
        <f>IF(Entries!L198="","",_xlfn.CONCAT(", ",Entries!L198))</f>
        <v/>
      </c>
      <c r="AD198" s="2" t="str">
        <f>IF(Entries!M198="","",_xlfn.CONCAT(", ",Entries!M198))</f>
        <v/>
      </c>
      <c r="AE198" s="2" t="str">
        <f>IF(Entries!N198="","",_xlfn.CONCAT(", ",Entries!N198))</f>
        <v/>
      </c>
      <c r="AF198" s="2" t="str">
        <f>IF(Entries!O198="","",_xlfn.CONCAT(", (C=",Entries!O198,")"))</f>
        <v/>
      </c>
    </row>
    <row r="199" spans="1:32" x14ac:dyDescent="0.3">
      <c r="A199" s="66" t="str">
        <f>IF($W199,Entries!BK199,"")</f>
        <v/>
      </c>
      <c r="B199" s="69"/>
      <c r="C199" s="66" t="str">
        <f>IF($W199,Entries!C199,"")</f>
        <v/>
      </c>
      <c r="D199" s="69" t="str">
        <f>IF($W199,Entries!D199,"")</f>
        <v/>
      </c>
      <c r="E199" s="66" t="str">
        <f>IF($W199,Entries!E199,"")</f>
        <v/>
      </c>
      <c r="F199" s="66" t="str">
        <f>IF($W199,VLOOKUP(Entries!B199,EventTable,1,FALSE),"")</f>
        <v/>
      </c>
      <c r="G199" s="66" t="str">
        <f>IF($W199,Entries!W199,"")</f>
        <v/>
      </c>
      <c r="H199" s="66" t="str">
        <f>IF($W199,Entries!F199,"")</f>
        <v/>
      </c>
      <c r="I199" s="66" t="str">
        <f t="shared" ref="I199:I205" si="3">_xlfn.CONCAT(X199:AF199)</f>
        <v/>
      </c>
      <c r="J199" s="73" t="str">
        <f>IF(D199=0,"",IF(ISTEXT(Entries!R199),Entries!R199, ""))</f>
        <v/>
      </c>
      <c r="W199" s="2" t="b">
        <f>Entries!D199&lt;&gt;""</f>
        <v>0</v>
      </c>
      <c r="X199" s="2" t="str">
        <f>IF(Entries!G199="","",Entries!G199)</f>
        <v/>
      </c>
      <c r="Y199" s="2" t="str">
        <f>IF(Entries!H199="","",_xlfn.CONCAT(", ",Entries!H199))</f>
        <v/>
      </c>
      <c r="Z199" s="2" t="str">
        <f>IF(Entries!I199="","",_xlfn.CONCAT(", ",Entries!I199))</f>
        <v/>
      </c>
      <c r="AA199" s="2" t="str">
        <f>IF(Entries!J199="","",_xlfn.CONCAT(", ",Entries!J199))</f>
        <v/>
      </c>
      <c r="AB199" s="2" t="str">
        <f>IF(Entries!K199="","",_xlfn.CONCAT(", ",Entries!K199))</f>
        <v/>
      </c>
      <c r="AC199" s="2" t="str">
        <f>IF(Entries!L199="","",_xlfn.CONCAT(", ",Entries!L199))</f>
        <v/>
      </c>
      <c r="AD199" s="2" t="str">
        <f>IF(Entries!M199="","",_xlfn.CONCAT(", ",Entries!M199))</f>
        <v/>
      </c>
      <c r="AE199" s="2" t="str">
        <f>IF(Entries!N199="","",_xlfn.CONCAT(", ",Entries!N199))</f>
        <v/>
      </c>
      <c r="AF199" s="2" t="str">
        <f>IF(Entries!O199="","",_xlfn.CONCAT(", (C=",Entries!O199,")"))</f>
        <v/>
      </c>
    </row>
    <row r="200" spans="1:32" x14ac:dyDescent="0.3">
      <c r="A200" s="66" t="str">
        <f>IF($W200,Entries!BK200,"")</f>
        <v/>
      </c>
      <c r="B200" s="69"/>
      <c r="C200" s="66" t="str">
        <f>IF($W200,Entries!C200,"")</f>
        <v/>
      </c>
      <c r="D200" s="69" t="str">
        <f>IF($W200,Entries!D200,"")</f>
        <v/>
      </c>
      <c r="E200" s="66" t="str">
        <f>IF($W200,Entries!E200,"")</f>
        <v/>
      </c>
      <c r="F200" s="66" t="str">
        <f>IF($W200,VLOOKUP(Entries!B200,EventTable,1,FALSE),"")</f>
        <v/>
      </c>
      <c r="G200" s="66" t="str">
        <f>IF($W200,Entries!W200,"")</f>
        <v/>
      </c>
      <c r="H200" s="66" t="str">
        <f>IF($W200,Entries!F200,"")</f>
        <v/>
      </c>
      <c r="I200" s="66" t="str">
        <f t="shared" si="3"/>
        <v/>
      </c>
      <c r="J200" s="73" t="str">
        <f>IF(D200=0,"",IF(ISTEXT(Entries!R200),Entries!R200, ""))</f>
        <v/>
      </c>
      <c r="W200" s="2" t="b">
        <f>Entries!D200&lt;&gt;""</f>
        <v>0</v>
      </c>
      <c r="X200" s="2" t="str">
        <f>IF(Entries!G200="","",Entries!G200)</f>
        <v/>
      </c>
      <c r="Y200" s="2" t="str">
        <f>IF(Entries!H200="","",_xlfn.CONCAT(", ",Entries!H200))</f>
        <v/>
      </c>
      <c r="Z200" s="2" t="str">
        <f>IF(Entries!I200="","",_xlfn.CONCAT(", ",Entries!I200))</f>
        <v/>
      </c>
      <c r="AA200" s="2" t="str">
        <f>IF(Entries!J200="","",_xlfn.CONCAT(", ",Entries!J200))</f>
        <v/>
      </c>
      <c r="AB200" s="2" t="str">
        <f>IF(Entries!K200="","",_xlfn.CONCAT(", ",Entries!K200))</f>
        <v/>
      </c>
      <c r="AC200" s="2" t="str">
        <f>IF(Entries!L200="","",_xlfn.CONCAT(", ",Entries!L200))</f>
        <v/>
      </c>
      <c r="AD200" s="2" t="str">
        <f>IF(Entries!M200="","",_xlfn.CONCAT(", ",Entries!M200))</f>
        <v/>
      </c>
      <c r="AE200" s="2" t="str">
        <f>IF(Entries!N200="","",_xlfn.CONCAT(", ",Entries!N200))</f>
        <v/>
      </c>
      <c r="AF200" s="2" t="str">
        <f>IF(Entries!O200="","",_xlfn.CONCAT(", (C=",Entries!O200,")"))</f>
        <v/>
      </c>
    </row>
    <row r="201" spans="1:32" x14ac:dyDescent="0.3">
      <c r="A201" s="66" t="str">
        <f>IF($W201,Entries!BK201,"")</f>
        <v/>
      </c>
      <c r="B201" s="69"/>
      <c r="C201" s="66" t="str">
        <f>IF($W201,Entries!C201,"")</f>
        <v/>
      </c>
      <c r="D201" s="69" t="str">
        <f>IF($W201,Entries!D201,"")</f>
        <v/>
      </c>
      <c r="E201" s="66" t="str">
        <f>IF($W201,Entries!E201,"")</f>
        <v/>
      </c>
      <c r="F201" s="66" t="str">
        <f>IF($W201,VLOOKUP(Entries!B201,EventTable,1,FALSE),"")</f>
        <v/>
      </c>
      <c r="G201" s="66" t="str">
        <f>IF($W201,Entries!W201,"")</f>
        <v/>
      </c>
      <c r="H201" s="66" t="str">
        <f>IF($W201,Entries!F201,"")</f>
        <v/>
      </c>
      <c r="I201" s="66" t="str">
        <f t="shared" si="3"/>
        <v/>
      </c>
      <c r="J201" s="73" t="str">
        <f>IF(D201=0,"",IF(ISTEXT(Entries!R201),Entries!R201, ""))</f>
        <v/>
      </c>
      <c r="W201" s="2" t="b">
        <f>Entries!D201&lt;&gt;""</f>
        <v>0</v>
      </c>
      <c r="X201" s="2" t="str">
        <f>IF(Entries!G201="","",Entries!G201)</f>
        <v/>
      </c>
      <c r="Y201" s="2" t="str">
        <f>IF(Entries!H201="","",_xlfn.CONCAT(", ",Entries!H201))</f>
        <v/>
      </c>
      <c r="Z201" s="2" t="str">
        <f>IF(Entries!I201="","",_xlfn.CONCAT(", ",Entries!I201))</f>
        <v/>
      </c>
      <c r="AA201" s="2" t="str">
        <f>IF(Entries!J201="","",_xlfn.CONCAT(", ",Entries!J201))</f>
        <v/>
      </c>
      <c r="AB201" s="2" t="str">
        <f>IF(Entries!K201="","",_xlfn.CONCAT(", ",Entries!K201))</f>
        <v/>
      </c>
      <c r="AC201" s="2" t="str">
        <f>IF(Entries!L201="","",_xlfn.CONCAT(", ",Entries!L201))</f>
        <v/>
      </c>
      <c r="AD201" s="2" t="str">
        <f>IF(Entries!M201="","",_xlfn.CONCAT(", ",Entries!M201))</f>
        <v/>
      </c>
      <c r="AE201" s="2" t="str">
        <f>IF(Entries!N201="","",_xlfn.CONCAT(", ",Entries!N201))</f>
        <v/>
      </c>
      <c r="AF201" s="2" t="str">
        <f>IF(Entries!O201="","",_xlfn.CONCAT(", (C=",Entries!O201,")"))</f>
        <v/>
      </c>
    </row>
    <row r="202" spans="1:32" x14ac:dyDescent="0.3">
      <c r="A202" s="66" t="str">
        <f>IF($W202,Entries!BK202,"")</f>
        <v/>
      </c>
      <c r="B202" s="69"/>
      <c r="C202" s="66" t="str">
        <f>IF($W202,Entries!C202,"")</f>
        <v/>
      </c>
      <c r="D202" s="69" t="str">
        <f>IF($W202,Entries!D202,"")</f>
        <v/>
      </c>
      <c r="E202" s="66" t="str">
        <f>IF($W202,Entries!E202,"")</f>
        <v/>
      </c>
      <c r="F202" s="66" t="str">
        <f>IF($W202,VLOOKUP(Entries!B202,EventTable,1,FALSE),"")</f>
        <v/>
      </c>
      <c r="G202" s="66" t="str">
        <f>IF($W202,Entries!W202,"")</f>
        <v/>
      </c>
      <c r="H202" s="66" t="str">
        <f>IF($W202,Entries!F202,"")</f>
        <v/>
      </c>
      <c r="I202" s="66" t="str">
        <f t="shared" si="3"/>
        <v/>
      </c>
      <c r="J202" s="73" t="str">
        <f>IF(D202=0,"",IF(ISTEXT(Entries!R202),Entries!R202, ""))</f>
        <v/>
      </c>
      <c r="W202" s="2" t="b">
        <f>Entries!D202&lt;&gt;""</f>
        <v>0</v>
      </c>
      <c r="X202" s="2" t="str">
        <f>IF(Entries!G202="","",Entries!G202)</f>
        <v/>
      </c>
      <c r="Y202" s="2" t="str">
        <f>IF(Entries!H202="","",_xlfn.CONCAT(", ",Entries!H202))</f>
        <v/>
      </c>
      <c r="Z202" s="2" t="str">
        <f>IF(Entries!I202="","",_xlfn.CONCAT(", ",Entries!I202))</f>
        <v/>
      </c>
      <c r="AA202" s="2" t="str">
        <f>IF(Entries!J202="","",_xlfn.CONCAT(", ",Entries!J202))</f>
        <v/>
      </c>
      <c r="AB202" s="2" t="str">
        <f>IF(Entries!K202="","",_xlfn.CONCAT(", ",Entries!K202))</f>
        <v/>
      </c>
      <c r="AC202" s="2" t="str">
        <f>IF(Entries!L202="","",_xlfn.CONCAT(", ",Entries!L202))</f>
        <v/>
      </c>
      <c r="AD202" s="2" t="str">
        <f>IF(Entries!M202="","",_xlfn.CONCAT(", ",Entries!M202))</f>
        <v/>
      </c>
      <c r="AE202" s="2" t="str">
        <f>IF(Entries!N202="","",_xlfn.CONCAT(", ",Entries!N202))</f>
        <v/>
      </c>
      <c r="AF202" s="2" t="str">
        <f>IF(Entries!O202="","",_xlfn.CONCAT(", (C=",Entries!O202,")"))</f>
        <v/>
      </c>
    </row>
    <row r="203" spans="1:32" x14ac:dyDescent="0.3">
      <c r="A203" s="66" t="str">
        <f>IF($W203,Entries!BK203,"")</f>
        <v/>
      </c>
      <c r="B203" s="69"/>
      <c r="C203" s="66" t="str">
        <f>IF($W203,Entries!C203,"")</f>
        <v/>
      </c>
      <c r="D203" s="69" t="str">
        <f>IF($W203,Entries!D203,"")</f>
        <v/>
      </c>
      <c r="E203" s="66" t="str">
        <f>IF($W203,Entries!E203,"")</f>
        <v/>
      </c>
      <c r="F203" s="66" t="str">
        <f>IF($W203,VLOOKUP(Entries!B203,EventTable,1,FALSE),"")</f>
        <v/>
      </c>
      <c r="G203" s="66" t="str">
        <f>IF($W203,Entries!W203,"")</f>
        <v/>
      </c>
      <c r="H203" s="66" t="str">
        <f>IF($W203,Entries!F203,"")</f>
        <v/>
      </c>
      <c r="I203" s="66" t="str">
        <f t="shared" si="3"/>
        <v/>
      </c>
      <c r="J203" s="73" t="str">
        <f>IF(D203=0,"",IF(ISTEXT(Entries!R203),Entries!R203, ""))</f>
        <v/>
      </c>
      <c r="W203" s="2" t="b">
        <f>Entries!D203&lt;&gt;""</f>
        <v>0</v>
      </c>
      <c r="X203" s="2" t="str">
        <f>IF(Entries!G203="","",Entries!G203)</f>
        <v/>
      </c>
      <c r="Y203" s="2" t="str">
        <f>IF(Entries!H203="","",_xlfn.CONCAT(", ",Entries!H203))</f>
        <v/>
      </c>
      <c r="Z203" s="2" t="str">
        <f>IF(Entries!I203="","",_xlfn.CONCAT(", ",Entries!I203))</f>
        <v/>
      </c>
      <c r="AA203" s="2" t="str">
        <f>IF(Entries!J203="","",_xlfn.CONCAT(", ",Entries!J203))</f>
        <v/>
      </c>
      <c r="AB203" s="2" t="str">
        <f>IF(Entries!K203="","",_xlfn.CONCAT(", ",Entries!K203))</f>
        <v/>
      </c>
      <c r="AC203" s="2" t="str">
        <f>IF(Entries!L203="","",_xlfn.CONCAT(", ",Entries!L203))</f>
        <v/>
      </c>
      <c r="AD203" s="2" t="str">
        <f>IF(Entries!M203="","",_xlfn.CONCAT(", ",Entries!M203))</f>
        <v/>
      </c>
      <c r="AE203" s="2" t="str">
        <f>IF(Entries!N203="","",_xlfn.CONCAT(", ",Entries!N203))</f>
        <v/>
      </c>
      <c r="AF203" s="2" t="str">
        <f>IF(Entries!O203="","",_xlfn.CONCAT(", (C=",Entries!O203,")"))</f>
        <v/>
      </c>
    </row>
    <row r="204" spans="1:32" x14ac:dyDescent="0.3">
      <c r="A204" s="66" t="str">
        <f>IF($W204,Entries!BK204,"")</f>
        <v/>
      </c>
      <c r="B204" s="69"/>
      <c r="C204" s="66" t="str">
        <f>IF($W204,Entries!C204,"")</f>
        <v/>
      </c>
      <c r="D204" s="69" t="str">
        <f>IF($W204,Entries!D204,"")</f>
        <v/>
      </c>
      <c r="E204" s="66" t="str">
        <f>IF($W204,Entries!E204,"")</f>
        <v/>
      </c>
      <c r="F204" s="66" t="str">
        <f>IF($W204,VLOOKUP(Entries!B204,EventTable,1,FALSE),"")</f>
        <v/>
      </c>
      <c r="G204" s="66" t="str">
        <f>IF($W204,Entries!W204,"")</f>
        <v/>
      </c>
      <c r="H204" s="66" t="str">
        <f>IF($W204,Entries!F204,"")</f>
        <v/>
      </c>
      <c r="I204" s="66" t="str">
        <f t="shared" si="3"/>
        <v/>
      </c>
      <c r="J204" s="73" t="str">
        <f>IF(D204=0,"",IF(ISTEXT(Entries!R204),Entries!R204, ""))</f>
        <v/>
      </c>
      <c r="W204" s="2" t="b">
        <f>Entries!D204&lt;&gt;""</f>
        <v>0</v>
      </c>
      <c r="X204" s="2" t="str">
        <f>IF(Entries!G204="","",Entries!G204)</f>
        <v/>
      </c>
      <c r="Y204" s="2" t="str">
        <f>IF(Entries!H204="","",_xlfn.CONCAT(", ",Entries!H204))</f>
        <v/>
      </c>
      <c r="Z204" s="2" t="str">
        <f>IF(Entries!I204="","",_xlfn.CONCAT(", ",Entries!I204))</f>
        <v/>
      </c>
      <c r="AA204" s="2" t="str">
        <f>IF(Entries!J204="","",_xlfn.CONCAT(", ",Entries!J204))</f>
        <v/>
      </c>
      <c r="AB204" s="2" t="str">
        <f>IF(Entries!K204="","",_xlfn.CONCAT(", ",Entries!K204))</f>
        <v/>
      </c>
      <c r="AC204" s="2" t="str">
        <f>IF(Entries!L204="","",_xlfn.CONCAT(", ",Entries!L204))</f>
        <v/>
      </c>
      <c r="AD204" s="2" t="str">
        <f>IF(Entries!M204="","",_xlfn.CONCAT(", ",Entries!M204))</f>
        <v/>
      </c>
      <c r="AE204" s="2" t="str">
        <f>IF(Entries!N204="","",_xlfn.CONCAT(", ",Entries!N204))</f>
        <v/>
      </c>
      <c r="AF204" s="2" t="str">
        <f>IF(Entries!O204="","",_xlfn.CONCAT(", (C=",Entries!O204,")"))</f>
        <v/>
      </c>
    </row>
    <row r="205" spans="1:32" x14ac:dyDescent="0.3">
      <c r="A205" s="66" t="str">
        <f>IF($W205,Entries!BK205,"")</f>
        <v/>
      </c>
      <c r="B205" s="69"/>
      <c r="C205" s="66" t="str">
        <f>IF($W205,Entries!C205,"")</f>
        <v/>
      </c>
      <c r="D205" s="69" t="str">
        <f>IF($W205,Entries!D205,"")</f>
        <v/>
      </c>
      <c r="E205" s="66" t="str">
        <f>IF($W205,Entries!E205,"")</f>
        <v/>
      </c>
      <c r="F205" s="66" t="str">
        <f>IF($W205,VLOOKUP(Entries!B205,EventTable,1,FALSE),"")</f>
        <v/>
      </c>
      <c r="G205" s="66" t="str">
        <f>IF($W205,Entries!W205,"")</f>
        <v/>
      </c>
      <c r="H205" s="66" t="str">
        <f>IF($W205,Entries!F205,"")</f>
        <v/>
      </c>
      <c r="I205" s="66" t="str">
        <f t="shared" si="3"/>
        <v/>
      </c>
      <c r="J205" s="73" t="str">
        <f>IF(D205=0,"",IF(ISTEXT(Entries!R205),Entries!R205, ""))</f>
        <v/>
      </c>
      <c r="W205" s="2" t="b">
        <f>Entries!D205&lt;&gt;""</f>
        <v>0</v>
      </c>
      <c r="X205" s="2" t="str">
        <f>IF(Entries!G205="","",Entries!G205)</f>
        <v/>
      </c>
      <c r="Y205" s="2" t="str">
        <f>IF(Entries!H205="","",_xlfn.CONCAT(", ",Entries!H205))</f>
        <v/>
      </c>
      <c r="Z205" s="2" t="str">
        <f>IF(Entries!I205="","",_xlfn.CONCAT(", ",Entries!I205))</f>
        <v/>
      </c>
      <c r="AA205" s="2" t="str">
        <f>IF(Entries!J205="","",_xlfn.CONCAT(", ",Entries!J205))</f>
        <v/>
      </c>
      <c r="AB205" s="2" t="str">
        <f>IF(Entries!K205="","",_xlfn.CONCAT(", ",Entries!K205))</f>
        <v/>
      </c>
      <c r="AC205" s="2" t="str">
        <f>IF(Entries!L205="","",_xlfn.CONCAT(", ",Entries!L205))</f>
        <v/>
      </c>
      <c r="AD205" s="2" t="str">
        <f>IF(Entries!M205="","",_xlfn.CONCAT(", ",Entries!M205))</f>
        <v/>
      </c>
      <c r="AE205" s="2" t="str">
        <f>IF(Entries!N205="","",_xlfn.CONCAT(", ",Entries!N205))</f>
        <v/>
      </c>
      <c r="AF205" s="2" t="str">
        <f>IF(Entries!O205="","",_xlfn.CONCAT(", (C=",Entries!O205,")"))</f>
        <v/>
      </c>
    </row>
  </sheetData>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17</vt:i4>
      </vt:variant>
    </vt:vector>
  </HeadingPairs>
  <TitlesOfParts>
    <vt:vector size="24" baseType="lpstr">
      <vt:lpstr>Front sheet</vt:lpstr>
      <vt:lpstr>Names_and_Numbers</vt:lpstr>
      <vt:lpstr>Entries</vt:lpstr>
      <vt:lpstr>Events</vt:lpstr>
      <vt:lpstr>OARA prep</vt:lpstr>
      <vt:lpstr>OARA output</vt:lpstr>
      <vt:lpstr>Names For Programme</vt:lpstr>
      <vt:lpstr>_xtest</vt:lpstr>
      <vt:lpstr>Club</vt:lpstr>
      <vt:lpstr>DayOne</vt:lpstr>
      <vt:lpstr>DayTwo</vt:lpstr>
      <vt:lpstr>Div1Name</vt:lpstr>
      <vt:lpstr>Div2Name</vt:lpstr>
      <vt:lpstr>Div3Name</vt:lpstr>
      <vt:lpstr>Div4Name</vt:lpstr>
      <vt:lpstr>EventBase</vt:lpstr>
      <vt:lpstr>EventNums</vt:lpstr>
      <vt:lpstr>EventTable</vt:lpstr>
      <vt:lpstr>NameList</vt:lpstr>
      <vt:lpstr>NameTable</vt:lpstr>
      <vt:lpstr>RowerFee</vt:lpstr>
      <vt:lpstr>Selectbase</vt:lpstr>
      <vt:lpstr>TotalFee</vt:lpstr>
      <vt:lpstr>xtest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Ronald Wallace</dc:creator>
  <cp:keywords/>
  <dc:description/>
  <cp:lastModifiedBy>Norman Bain</cp:lastModifiedBy>
  <cp:revision/>
  <dcterms:created xsi:type="dcterms:W3CDTF">2016-10-11T08:45:55Z</dcterms:created>
  <dcterms:modified xsi:type="dcterms:W3CDTF">2025-12-28T13:22:42Z</dcterms:modified>
  <cp:category/>
  <cp:contentStatus/>
</cp:coreProperties>
</file>